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usdagcc-my.sharepoint.com/personal/christopher_mihiar_usda_gov/Documents/NCA Timber Account/Timber Prices/TMS/"/>
    </mc:Choice>
  </mc:AlternateContent>
  <xr:revisionPtr revIDLastSave="43" documentId="8_{B3329D14-EB80-450F-9DD7-57E473DAF72F}" xr6:coauthVersionLast="47" xr6:coauthVersionMax="47" xr10:uidLastSave="{EB6BAB2C-6F5B-4ED8-8619-590685BA8ECD}"/>
  <bookViews>
    <workbookView xWindow="28680" yWindow="-120" windowWidth="29040" windowHeight="15840" tabRatio="393" activeTab="1" xr2:uid="{00000000-000D-0000-FFFF-FFFF00000000}"/>
  </bookViews>
  <sheets>
    <sheet name="Chart1" sheetId="5" r:id="rId1"/>
    <sheet name="Price_Data" sheetId="2" r:id="rId2"/>
    <sheet name="Inflation_Data" sheetId="3" r:id="rId3"/>
    <sheet name="Area_Weights_Data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42" i="4" l="1"/>
  <c r="P42" i="4"/>
  <c r="H42" i="4"/>
  <c r="G42" i="4"/>
  <c r="Q41" i="4"/>
  <c r="P41" i="4"/>
  <c r="H41" i="4"/>
  <c r="G41" i="4"/>
  <c r="Q39" i="4"/>
  <c r="P39" i="4"/>
  <c r="H39" i="4"/>
  <c r="G39" i="4"/>
  <c r="Q38" i="4"/>
  <c r="P38" i="4"/>
  <c r="H38" i="4"/>
  <c r="G38" i="4"/>
  <c r="Q36" i="4"/>
  <c r="P36" i="4"/>
  <c r="H36" i="4"/>
  <c r="G36" i="4"/>
  <c r="Q35" i="4"/>
  <c r="P35" i="4"/>
  <c r="H35" i="4"/>
  <c r="G35" i="4"/>
  <c r="Q33" i="4"/>
  <c r="P33" i="4"/>
  <c r="H33" i="4"/>
  <c r="G33" i="4"/>
  <c r="Q32" i="4"/>
  <c r="P32" i="4"/>
  <c r="H32" i="4"/>
  <c r="G32" i="4"/>
  <c r="Q30" i="4"/>
  <c r="P30" i="4"/>
  <c r="H30" i="4"/>
  <c r="G30" i="4"/>
  <c r="Q29" i="4"/>
  <c r="P29" i="4"/>
  <c r="H29" i="4"/>
  <c r="G29" i="4"/>
  <c r="Q27" i="4"/>
  <c r="P27" i="4"/>
  <c r="H27" i="4"/>
  <c r="G27" i="4"/>
  <c r="Q26" i="4"/>
  <c r="P26" i="4"/>
  <c r="H26" i="4"/>
  <c r="G26" i="4"/>
  <c r="Q24" i="4"/>
  <c r="P24" i="4"/>
  <c r="H24" i="4"/>
  <c r="G24" i="4"/>
  <c r="Q23" i="4"/>
  <c r="P23" i="4"/>
  <c r="H23" i="4"/>
  <c r="G23" i="4"/>
  <c r="Q21" i="4"/>
  <c r="P21" i="4"/>
  <c r="H21" i="4"/>
  <c r="G21" i="4"/>
  <c r="Q20" i="4"/>
  <c r="P20" i="4"/>
  <c r="H20" i="4"/>
  <c r="G20" i="4"/>
  <c r="Q18" i="4"/>
  <c r="P18" i="4"/>
  <c r="H18" i="4"/>
  <c r="G18" i="4"/>
  <c r="Q17" i="4"/>
  <c r="P17" i="4"/>
  <c r="H17" i="4"/>
  <c r="G17" i="4"/>
  <c r="Q15" i="4"/>
  <c r="P15" i="4"/>
  <c r="H15" i="4"/>
  <c r="G15" i="4"/>
  <c r="Q14" i="4"/>
  <c r="P14" i="4"/>
  <c r="H14" i="4"/>
  <c r="G14" i="4"/>
  <c r="Q12" i="4"/>
  <c r="P12" i="4"/>
  <c r="H12" i="4"/>
  <c r="G12" i="4"/>
  <c r="Q11" i="4"/>
  <c r="P11" i="4"/>
  <c r="H11" i="4"/>
  <c r="G11" i="4"/>
  <c r="Q9" i="4"/>
  <c r="P9" i="4"/>
  <c r="H9" i="4"/>
  <c r="G9" i="4"/>
  <c r="Q8" i="4"/>
  <c r="P8" i="4"/>
  <c r="H8" i="4"/>
  <c r="G8" i="4"/>
  <c r="Q6" i="4"/>
  <c r="P6" i="4"/>
  <c r="H6" i="4"/>
  <c r="G6" i="4"/>
  <c r="Q5" i="4"/>
  <c r="P5" i="4"/>
  <c r="H5" i="4"/>
  <c r="G5" i="4"/>
  <c r="B318" i="3"/>
  <c r="B330" i="3" s="1"/>
  <c r="B342" i="3" s="1"/>
  <c r="B354" i="3"/>
  <c r="B366" i="3" s="1"/>
  <c r="B378" i="3" s="1"/>
  <c r="B390" i="3" s="1"/>
  <c r="B402" i="3" s="1"/>
  <c r="B414" i="3" s="1"/>
  <c r="B426" i="3" s="1"/>
  <c r="A318" i="3"/>
  <c r="A330" i="3"/>
  <c r="A342" i="3" s="1"/>
  <c r="A354" i="3" s="1"/>
  <c r="A366" i="3" s="1"/>
  <c r="A378" i="3" s="1"/>
  <c r="A390" i="3" s="1"/>
  <c r="A402" i="3" s="1"/>
  <c r="A414" i="3" s="1"/>
  <c r="A426" i="3" s="1"/>
  <c r="B317" i="3"/>
  <c r="B329" i="3" s="1"/>
  <c r="B341" i="3" s="1"/>
  <c r="B353" i="3" s="1"/>
  <c r="B365" i="3" s="1"/>
  <c r="B377" i="3" s="1"/>
  <c r="B389" i="3" s="1"/>
  <c r="B401" i="3" s="1"/>
  <c r="B413" i="3" s="1"/>
  <c r="B425" i="3" s="1"/>
  <c r="A317" i="3"/>
  <c r="A329" i="3" s="1"/>
  <c r="A341" i="3" s="1"/>
  <c r="A353" i="3" s="1"/>
  <c r="A365" i="3" s="1"/>
  <c r="A377" i="3" s="1"/>
  <c r="A389" i="3" s="1"/>
  <c r="A401" i="3" s="1"/>
  <c r="A413" i="3" s="1"/>
  <c r="A425" i="3" s="1"/>
  <c r="L101" i="3"/>
  <c r="L113" i="3" s="1"/>
  <c r="L125" i="3" s="1"/>
  <c r="L137" i="3"/>
  <c r="G101" i="3"/>
  <c r="G113" i="3" s="1"/>
  <c r="G125" i="3" s="1"/>
  <c r="G137" i="3" s="1"/>
  <c r="L100" i="3"/>
  <c r="L112" i="3" s="1"/>
  <c r="L124" i="3" s="1"/>
  <c r="L136" i="3" s="1"/>
  <c r="L141" i="3" s="1"/>
  <c r="L145" i="3" s="1"/>
  <c r="G100" i="3"/>
  <c r="G112" i="3" s="1"/>
  <c r="G124" i="3" s="1"/>
  <c r="G136" i="3" s="1"/>
  <c r="G141" i="3" s="1"/>
  <c r="G145" i="3" s="1"/>
  <c r="L99" i="3"/>
  <c r="L111" i="3" s="1"/>
  <c r="L123" i="3" s="1"/>
  <c r="L135" i="3" s="1"/>
  <c r="G99" i="3"/>
  <c r="G111" i="3" s="1"/>
  <c r="G123" i="3" s="1"/>
  <c r="G135" i="3" s="1"/>
  <c r="L98" i="3"/>
  <c r="L110" i="3"/>
  <c r="L122" i="3" s="1"/>
  <c r="L134" i="3" s="1"/>
  <c r="G98" i="3"/>
  <c r="G110" i="3" s="1"/>
  <c r="G122" i="3" s="1"/>
  <c r="G134" i="3"/>
  <c r="L97" i="3"/>
  <c r="L109" i="3" s="1"/>
  <c r="L121" i="3"/>
  <c r="L133" i="3" s="1"/>
  <c r="L140" i="3" s="1"/>
  <c r="L144" i="3" s="1"/>
  <c r="G97" i="3"/>
  <c r="G109" i="3" s="1"/>
  <c r="G121" i="3" s="1"/>
  <c r="G133" i="3" s="1"/>
  <c r="G140" i="3" s="1"/>
  <c r="G144" i="3" s="1"/>
  <c r="L96" i="3"/>
  <c r="L108" i="3" s="1"/>
  <c r="L120" i="3" s="1"/>
  <c r="L132" i="3" s="1"/>
  <c r="G96" i="3"/>
  <c r="G108" i="3" s="1"/>
  <c r="G120" i="3" s="1"/>
  <c r="G132" i="3" s="1"/>
  <c r="L95" i="3"/>
  <c r="L107" i="3" s="1"/>
  <c r="L119" i="3" s="1"/>
  <c r="L131" i="3" s="1"/>
  <c r="G95" i="3"/>
  <c r="G107" i="3" s="1"/>
  <c r="G119" i="3" s="1"/>
  <c r="G131" i="3" s="1"/>
  <c r="L94" i="3"/>
  <c r="L106" i="3" s="1"/>
  <c r="L118" i="3" s="1"/>
  <c r="L130" i="3" s="1"/>
  <c r="L139" i="3" s="1"/>
  <c r="L143" i="3" s="1"/>
  <c r="G94" i="3"/>
  <c r="G106" i="3" s="1"/>
  <c r="G118" i="3" s="1"/>
  <c r="G130" i="3" s="1"/>
  <c r="G139" i="3" s="1"/>
  <c r="G143" i="3" s="1"/>
  <c r="L93" i="3"/>
  <c r="L105" i="3" s="1"/>
  <c r="L117" i="3"/>
  <c r="L129" i="3" s="1"/>
  <c r="G93" i="3"/>
  <c r="G105" i="3" s="1"/>
  <c r="G117" i="3" s="1"/>
  <c r="G129" i="3" s="1"/>
  <c r="L92" i="3"/>
  <c r="L104" i="3" s="1"/>
  <c r="L116" i="3" s="1"/>
  <c r="L128" i="3" s="1"/>
  <c r="G92" i="3"/>
  <c r="G104" i="3" s="1"/>
  <c r="G116" i="3" s="1"/>
  <c r="G128" i="3" s="1"/>
  <c r="L91" i="3"/>
  <c r="L103" i="3" s="1"/>
  <c r="L115" i="3" s="1"/>
  <c r="L127" i="3" s="1"/>
  <c r="L138" i="3" s="1"/>
  <c r="L142" i="3" s="1"/>
  <c r="G91" i="3"/>
  <c r="G103" i="3"/>
  <c r="G115" i="3" s="1"/>
  <c r="G127" i="3" s="1"/>
  <c r="G138" i="3" s="1"/>
  <c r="G142" i="3" s="1"/>
  <c r="L90" i="3"/>
  <c r="L102" i="3" s="1"/>
  <c r="L114" i="3" s="1"/>
  <c r="L126" i="3"/>
  <c r="G90" i="3"/>
  <c r="G102" i="3" s="1"/>
  <c r="G114" i="3" s="1"/>
  <c r="G126" i="3" s="1"/>
  <c r="B28" i="3"/>
  <c r="B40" i="3" s="1"/>
  <c r="B52" i="3" s="1"/>
  <c r="B64" i="3" s="1"/>
  <c r="B76" i="3" s="1"/>
  <c r="B88" i="3" s="1"/>
  <c r="B100" i="3" s="1"/>
  <c r="B112" i="3" s="1"/>
  <c r="B124" i="3" s="1"/>
  <c r="B136" i="3" s="1"/>
  <c r="B148" i="3" s="1"/>
  <c r="B160" i="3" s="1"/>
  <c r="B172" i="3" s="1"/>
  <c r="B184" i="3" s="1"/>
  <c r="B196" i="3" s="1"/>
  <c r="B208" i="3" s="1"/>
  <c r="B220" i="3" s="1"/>
  <c r="B232" i="3" s="1"/>
  <c r="B244" i="3" s="1"/>
  <c r="B256" i="3" s="1"/>
  <c r="B268" i="3" s="1"/>
  <c r="B280" i="3" s="1"/>
  <c r="B292" i="3" s="1"/>
  <c r="B304" i="3" s="1"/>
  <c r="B316" i="3" s="1"/>
  <c r="B328" i="3" s="1"/>
  <c r="B340" i="3" s="1"/>
  <c r="B352" i="3" s="1"/>
  <c r="B364" i="3" s="1"/>
  <c r="B376" i="3" s="1"/>
  <c r="B388" i="3" s="1"/>
  <c r="B400" i="3" s="1"/>
  <c r="B412" i="3" s="1"/>
  <c r="B424" i="3" s="1"/>
  <c r="A28" i="3"/>
  <c r="A40" i="3" s="1"/>
  <c r="A52" i="3" s="1"/>
  <c r="A64" i="3" s="1"/>
  <c r="A76" i="3" s="1"/>
  <c r="A88" i="3" s="1"/>
  <c r="A100" i="3" s="1"/>
  <c r="A112" i="3" s="1"/>
  <c r="A124" i="3" s="1"/>
  <c r="A136" i="3" s="1"/>
  <c r="A148" i="3" s="1"/>
  <c r="A160" i="3" s="1"/>
  <c r="A172" i="3" s="1"/>
  <c r="A184" i="3" s="1"/>
  <c r="A196" i="3" s="1"/>
  <c r="A208" i="3" s="1"/>
  <c r="A220" i="3" s="1"/>
  <c r="A232" i="3" s="1"/>
  <c r="A244" i="3" s="1"/>
  <c r="A256" i="3" s="1"/>
  <c r="A268" i="3" s="1"/>
  <c r="A280" i="3" s="1"/>
  <c r="A292" i="3" s="1"/>
  <c r="A304" i="3" s="1"/>
  <c r="A316" i="3" s="1"/>
  <c r="A328" i="3" s="1"/>
  <c r="A340" i="3" s="1"/>
  <c r="A352" i="3" s="1"/>
  <c r="A364" i="3" s="1"/>
  <c r="A376" i="3" s="1"/>
  <c r="A388" i="3" s="1"/>
  <c r="A400" i="3" s="1"/>
  <c r="A412" i="3" s="1"/>
  <c r="A424" i="3" s="1"/>
  <c r="B27" i="3"/>
  <c r="B39" i="3" s="1"/>
  <c r="B51" i="3" s="1"/>
  <c r="B63" i="3" s="1"/>
  <c r="B75" i="3" s="1"/>
  <c r="B87" i="3" s="1"/>
  <c r="B99" i="3" s="1"/>
  <c r="B111" i="3" s="1"/>
  <c r="B123" i="3" s="1"/>
  <c r="B135" i="3" s="1"/>
  <c r="B147" i="3" s="1"/>
  <c r="B159" i="3" s="1"/>
  <c r="B171" i="3" s="1"/>
  <c r="B183" i="3" s="1"/>
  <c r="B195" i="3" s="1"/>
  <c r="B207" i="3" s="1"/>
  <c r="B219" i="3"/>
  <c r="B231" i="3" s="1"/>
  <c r="B243" i="3" s="1"/>
  <c r="B255" i="3" s="1"/>
  <c r="B267" i="3" s="1"/>
  <c r="B279" i="3" s="1"/>
  <c r="B291" i="3" s="1"/>
  <c r="B303" i="3" s="1"/>
  <c r="B315" i="3" s="1"/>
  <c r="B327" i="3" s="1"/>
  <c r="B339" i="3" s="1"/>
  <c r="B351" i="3" s="1"/>
  <c r="B363" i="3" s="1"/>
  <c r="B375" i="3" s="1"/>
  <c r="B387" i="3" s="1"/>
  <c r="B399" i="3" s="1"/>
  <c r="B411" i="3" s="1"/>
  <c r="B423" i="3" s="1"/>
  <c r="B435" i="3" s="1"/>
  <c r="A27" i="3"/>
  <c r="A39" i="3" s="1"/>
  <c r="A51" i="3" s="1"/>
  <c r="A63" i="3" s="1"/>
  <c r="A75" i="3" s="1"/>
  <c r="A87" i="3" s="1"/>
  <c r="A99" i="3" s="1"/>
  <c r="A111" i="3" s="1"/>
  <c r="A123" i="3" s="1"/>
  <c r="A135" i="3" s="1"/>
  <c r="A147" i="3" s="1"/>
  <c r="A159" i="3" s="1"/>
  <c r="A171" i="3" s="1"/>
  <c r="A183" i="3" s="1"/>
  <c r="A195" i="3" s="1"/>
  <c r="A207" i="3" s="1"/>
  <c r="A219" i="3" s="1"/>
  <c r="A231" i="3" s="1"/>
  <c r="A243" i="3" s="1"/>
  <c r="A255" i="3" s="1"/>
  <c r="A267" i="3" s="1"/>
  <c r="A279" i="3" s="1"/>
  <c r="A291" i="3" s="1"/>
  <c r="A303" i="3" s="1"/>
  <c r="A315" i="3" s="1"/>
  <c r="A327" i="3" s="1"/>
  <c r="A339" i="3" s="1"/>
  <c r="A351" i="3" s="1"/>
  <c r="A363" i="3" s="1"/>
  <c r="A375" i="3" s="1"/>
  <c r="A387" i="3" s="1"/>
  <c r="A399" i="3" s="1"/>
  <c r="A411" i="3" s="1"/>
  <c r="A423" i="3" s="1"/>
  <c r="A435" i="3" s="1"/>
  <c r="B26" i="3"/>
  <c r="B38" i="3"/>
  <c r="B50" i="3" s="1"/>
  <c r="B62" i="3" s="1"/>
  <c r="B74" i="3" s="1"/>
  <c r="B86" i="3" s="1"/>
  <c r="B98" i="3" s="1"/>
  <c r="B110" i="3" s="1"/>
  <c r="B122" i="3" s="1"/>
  <c r="B134" i="3" s="1"/>
  <c r="B146" i="3" s="1"/>
  <c r="B158" i="3" s="1"/>
  <c r="B170" i="3" s="1"/>
  <c r="B182" i="3" s="1"/>
  <c r="B194" i="3" s="1"/>
  <c r="B206" i="3" s="1"/>
  <c r="B218" i="3" s="1"/>
  <c r="B230" i="3" s="1"/>
  <c r="B242" i="3" s="1"/>
  <c r="B254" i="3" s="1"/>
  <c r="B266" i="3" s="1"/>
  <c r="B278" i="3" s="1"/>
  <c r="B290" i="3" s="1"/>
  <c r="B302" i="3" s="1"/>
  <c r="B314" i="3" s="1"/>
  <c r="B326" i="3" s="1"/>
  <c r="B338" i="3" s="1"/>
  <c r="B350" i="3" s="1"/>
  <c r="B362" i="3" s="1"/>
  <c r="B374" i="3" s="1"/>
  <c r="B386" i="3" s="1"/>
  <c r="B398" i="3" s="1"/>
  <c r="B410" i="3" s="1"/>
  <c r="B422" i="3" s="1"/>
  <c r="B434" i="3" s="1"/>
  <c r="A26" i="3"/>
  <c r="A38" i="3" s="1"/>
  <c r="A50" i="3" s="1"/>
  <c r="A62" i="3" s="1"/>
  <c r="A74" i="3" s="1"/>
  <c r="A86" i="3" s="1"/>
  <c r="A98" i="3" s="1"/>
  <c r="A110" i="3" s="1"/>
  <c r="A122" i="3" s="1"/>
  <c r="A134" i="3" s="1"/>
  <c r="A146" i="3" s="1"/>
  <c r="A158" i="3" s="1"/>
  <c r="A170" i="3" s="1"/>
  <c r="A182" i="3" s="1"/>
  <c r="A194" i="3" s="1"/>
  <c r="A206" i="3" s="1"/>
  <c r="A218" i="3" s="1"/>
  <c r="A230" i="3" s="1"/>
  <c r="A242" i="3" s="1"/>
  <c r="A254" i="3" s="1"/>
  <c r="A266" i="3" s="1"/>
  <c r="A278" i="3" s="1"/>
  <c r="A290" i="3" s="1"/>
  <c r="A302" i="3" s="1"/>
  <c r="A314" i="3" s="1"/>
  <c r="A326" i="3" s="1"/>
  <c r="A338" i="3" s="1"/>
  <c r="A350" i="3" s="1"/>
  <c r="A362" i="3" s="1"/>
  <c r="A374" i="3" s="1"/>
  <c r="A386" i="3" s="1"/>
  <c r="A398" i="3" s="1"/>
  <c r="A410" i="3" s="1"/>
  <c r="A422" i="3" s="1"/>
  <c r="A434" i="3" s="1"/>
  <c r="B25" i="3"/>
  <c r="B37" i="3" s="1"/>
  <c r="B49" i="3" s="1"/>
  <c r="B61" i="3" s="1"/>
  <c r="B73" i="3" s="1"/>
  <c r="B85" i="3" s="1"/>
  <c r="B97" i="3" s="1"/>
  <c r="B109" i="3" s="1"/>
  <c r="B121" i="3" s="1"/>
  <c r="B133" i="3" s="1"/>
  <c r="B145" i="3" s="1"/>
  <c r="B157" i="3" s="1"/>
  <c r="B169" i="3" s="1"/>
  <c r="B181" i="3" s="1"/>
  <c r="B193" i="3" s="1"/>
  <c r="B205" i="3" s="1"/>
  <c r="B217" i="3" s="1"/>
  <c r="B229" i="3" s="1"/>
  <c r="B241" i="3" s="1"/>
  <c r="B253" i="3" s="1"/>
  <c r="B265" i="3" s="1"/>
  <c r="B277" i="3" s="1"/>
  <c r="B289" i="3" s="1"/>
  <c r="B301" i="3" s="1"/>
  <c r="B313" i="3" s="1"/>
  <c r="B325" i="3" s="1"/>
  <c r="B337" i="3" s="1"/>
  <c r="B349" i="3" s="1"/>
  <c r="B361" i="3" s="1"/>
  <c r="B373" i="3" s="1"/>
  <c r="B385" i="3" s="1"/>
  <c r="B397" i="3" s="1"/>
  <c r="B409" i="3" s="1"/>
  <c r="B421" i="3" s="1"/>
  <c r="B433" i="3" s="1"/>
  <c r="A25" i="3"/>
  <c r="A37" i="3" s="1"/>
  <c r="A49" i="3" s="1"/>
  <c r="A61" i="3" s="1"/>
  <c r="A73" i="3" s="1"/>
  <c r="A85" i="3" s="1"/>
  <c r="A97" i="3" s="1"/>
  <c r="A109" i="3" s="1"/>
  <c r="A121" i="3" s="1"/>
  <c r="A133" i="3" s="1"/>
  <c r="A145" i="3" s="1"/>
  <c r="A157" i="3" s="1"/>
  <c r="A169" i="3" s="1"/>
  <c r="A181" i="3" s="1"/>
  <c r="A193" i="3" s="1"/>
  <c r="A205" i="3" s="1"/>
  <c r="A217" i="3" s="1"/>
  <c r="A229" i="3" s="1"/>
  <c r="A241" i="3" s="1"/>
  <c r="A253" i="3" s="1"/>
  <c r="A265" i="3" s="1"/>
  <c r="A277" i="3" s="1"/>
  <c r="A289" i="3" s="1"/>
  <c r="A301" i="3" s="1"/>
  <c r="A313" i="3" s="1"/>
  <c r="A325" i="3" s="1"/>
  <c r="A337" i="3"/>
  <c r="A349" i="3" s="1"/>
  <c r="A361" i="3" s="1"/>
  <c r="A373" i="3" s="1"/>
  <c r="A385" i="3" s="1"/>
  <c r="A397" i="3" s="1"/>
  <c r="A409" i="3" s="1"/>
  <c r="A421" i="3" s="1"/>
  <c r="A433" i="3" s="1"/>
  <c r="B24" i="3"/>
  <c r="B36" i="3" s="1"/>
  <c r="B48" i="3"/>
  <c r="B60" i="3" s="1"/>
  <c r="B72" i="3" s="1"/>
  <c r="B84" i="3" s="1"/>
  <c r="B96" i="3" s="1"/>
  <c r="B108" i="3" s="1"/>
  <c r="B120" i="3" s="1"/>
  <c r="B132" i="3" s="1"/>
  <c r="B144" i="3" s="1"/>
  <c r="B156" i="3" s="1"/>
  <c r="B168" i="3" s="1"/>
  <c r="B180" i="3" s="1"/>
  <c r="B192" i="3" s="1"/>
  <c r="B204" i="3" s="1"/>
  <c r="B216" i="3" s="1"/>
  <c r="B228" i="3" s="1"/>
  <c r="B240" i="3" s="1"/>
  <c r="B252" i="3" s="1"/>
  <c r="B264" i="3" s="1"/>
  <c r="B276" i="3" s="1"/>
  <c r="B288" i="3" s="1"/>
  <c r="B300" i="3" s="1"/>
  <c r="B312" i="3" s="1"/>
  <c r="B324" i="3" s="1"/>
  <c r="B336" i="3" s="1"/>
  <c r="B348" i="3" s="1"/>
  <c r="B360" i="3" s="1"/>
  <c r="B372" i="3" s="1"/>
  <c r="B384" i="3" s="1"/>
  <c r="B396" i="3" s="1"/>
  <c r="B408" i="3" s="1"/>
  <c r="B420" i="3" s="1"/>
  <c r="B432" i="3" s="1"/>
  <c r="A24" i="3"/>
  <c r="A36" i="3" s="1"/>
  <c r="A48" i="3" s="1"/>
  <c r="A60" i="3" s="1"/>
  <c r="A72" i="3" s="1"/>
  <c r="A84" i="3" s="1"/>
  <c r="A96" i="3" s="1"/>
  <c r="A108" i="3" s="1"/>
  <c r="A120" i="3" s="1"/>
  <c r="A132" i="3" s="1"/>
  <c r="A144" i="3" s="1"/>
  <c r="A156" i="3" s="1"/>
  <c r="A168" i="3" s="1"/>
  <c r="A180" i="3" s="1"/>
  <c r="A192" i="3" s="1"/>
  <c r="A204" i="3" s="1"/>
  <c r="A216" i="3" s="1"/>
  <c r="A228" i="3" s="1"/>
  <c r="A240" i="3" s="1"/>
  <c r="A252" i="3" s="1"/>
  <c r="A264" i="3" s="1"/>
  <c r="A276" i="3" s="1"/>
  <c r="A288" i="3" s="1"/>
  <c r="A300" i="3" s="1"/>
  <c r="A312" i="3" s="1"/>
  <c r="A324" i="3" s="1"/>
  <c r="A336" i="3" s="1"/>
  <c r="A348" i="3" s="1"/>
  <c r="A360" i="3" s="1"/>
  <c r="A372" i="3" s="1"/>
  <c r="A384" i="3" s="1"/>
  <c r="A396" i="3" s="1"/>
  <c r="A408" i="3" s="1"/>
  <c r="A420" i="3" s="1"/>
  <c r="A432" i="3" s="1"/>
  <c r="B23" i="3"/>
  <c r="B35" i="3" s="1"/>
  <c r="B47" i="3" s="1"/>
  <c r="B59" i="3" s="1"/>
  <c r="B71" i="3" s="1"/>
  <c r="B83" i="3" s="1"/>
  <c r="B95" i="3" s="1"/>
  <c r="B107" i="3" s="1"/>
  <c r="B119" i="3" s="1"/>
  <c r="B131" i="3" s="1"/>
  <c r="B143" i="3" s="1"/>
  <c r="B155" i="3" s="1"/>
  <c r="B167" i="3" s="1"/>
  <c r="B179" i="3" s="1"/>
  <c r="B191" i="3" s="1"/>
  <c r="B203" i="3" s="1"/>
  <c r="B215" i="3" s="1"/>
  <c r="B227" i="3" s="1"/>
  <c r="B239" i="3" s="1"/>
  <c r="B251" i="3" s="1"/>
  <c r="B263" i="3" s="1"/>
  <c r="B275" i="3" s="1"/>
  <c r="B287" i="3" s="1"/>
  <c r="B299" i="3" s="1"/>
  <c r="B311" i="3" s="1"/>
  <c r="B323" i="3" s="1"/>
  <c r="B335" i="3" s="1"/>
  <c r="B347" i="3" s="1"/>
  <c r="B359" i="3" s="1"/>
  <c r="B371" i="3" s="1"/>
  <c r="B383" i="3" s="1"/>
  <c r="B395" i="3" s="1"/>
  <c r="B407" i="3" s="1"/>
  <c r="B419" i="3" s="1"/>
  <c r="B431" i="3" s="1"/>
  <c r="A23" i="3"/>
  <c r="A35" i="3"/>
  <c r="A47" i="3" s="1"/>
  <c r="A59" i="3" s="1"/>
  <c r="A71" i="3"/>
  <c r="A83" i="3" s="1"/>
  <c r="A95" i="3" s="1"/>
  <c r="A107" i="3" s="1"/>
  <c r="A119" i="3" s="1"/>
  <c r="A131" i="3" s="1"/>
  <c r="A143" i="3" s="1"/>
  <c r="A155" i="3" s="1"/>
  <c r="A167" i="3" s="1"/>
  <c r="A179" i="3" s="1"/>
  <c r="A191" i="3" s="1"/>
  <c r="A203" i="3" s="1"/>
  <c r="A215" i="3" s="1"/>
  <c r="A227" i="3" s="1"/>
  <c r="A239" i="3" s="1"/>
  <c r="A251" i="3" s="1"/>
  <c r="A263" i="3" s="1"/>
  <c r="A275" i="3" s="1"/>
  <c r="A287" i="3" s="1"/>
  <c r="A299" i="3" s="1"/>
  <c r="A311" i="3" s="1"/>
  <c r="A323" i="3" s="1"/>
  <c r="A335" i="3" s="1"/>
  <c r="A347" i="3" s="1"/>
  <c r="A359" i="3" s="1"/>
  <c r="A371" i="3" s="1"/>
  <c r="A383" i="3" s="1"/>
  <c r="A395" i="3" s="1"/>
  <c r="A407" i="3" s="1"/>
  <c r="A419" i="3" s="1"/>
  <c r="A431" i="3" s="1"/>
  <c r="B22" i="3"/>
  <c r="B34" i="3" s="1"/>
  <c r="B46" i="3" s="1"/>
  <c r="B58" i="3" s="1"/>
  <c r="B70" i="3" s="1"/>
  <c r="B82" i="3" s="1"/>
  <c r="B94" i="3" s="1"/>
  <c r="B106" i="3" s="1"/>
  <c r="B118" i="3" s="1"/>
  <c r="B130" i="3" s="1"/>
  <c r="B142" i="3" s="1"/>
  <c r="B154" i="3" s="1"/>
  <c r="B166" i="3" s="1"/>
  <c r="B178" i="3" s="1"/>
  <c r="B190" i="3" s="1"/>
  <c r="B202" i="3" s="1"/>
  <c r="B214" i="3" s="1"/>
  <c r="B226" i="3" s="1"/>
  <c r="B238" i="3" s="1"/>
  <c r="B250" i="3" s="1"/>
  <c r="B262" i="3" s="1"/>
  <c r="B274" i="3" s="1"/>
  <c r="B286" i="3" s="1"/>
  <c r="B298" i="3" s="1"/>
  <c r="B310" i="3" s="1"/>
  <c r="B322" i="3" s="1"/>
  <c r="B334" i="3" s="1"/>
  <c r="B346" i="3" s="1"/>
  <c r="B358" i="3" s="1"/>
  <c r="B370" i="3" s="1"/>
  <c r="B382" i="3" s="1"/>
  <c r="B394" i="3" s="1"/>
  <c r="B406" i="3" s="1"/>
  <c r="B418" i="3" s="1"/>
  <c r="B430" i="3" s="1"/>
  <c r="A22" i="3"/>
  <c r="A34" i="3" s="1"/>
  <c r="A46" i="3" s="1"/>
  <c r="A58" i="3" s="1"/>
  <c r="A70" i="3" s="1"/>
  <c r="A82" i="3" s="1"/>
  <c r="A94" i="3" s="1"/>
  <c r="A106" i="3" s="1"/>
  <c r="A118" i="3" s="1"/>
  <c r="A130" i="3" s="1"/>
  <c r="A142" i="3" s="1"/>
  <c r="A154" i="3" s="1"/>
  <c r="A166" i="3" s="1"/>
  <c r="A178" i="3" s="1"/>
  <c r="A190" i="3" s="1"/>
  <c r="A202" i="3" s="1"/>
  <c r="A214" i="3" s="1"/>
  <c r="A226" i="3" s="1"/>
  <c r="A238" i="3" s="1"/>
  <c r="A250" i="3" s="1"/>
  <c r="A262" i="3" s="1"/>
  <c r="A274" i="3" s="1"/>
  <c r="A286" i="3" s="1"/>
  <c r="A298" i="3" s="1"/>
  <c r="A310" i="3" s="1"/>
  <c r="A322" i="3" s="1"/>
  <c r="A334" i="3" s="1"/>
  <c r="A346" i="3" s="1"/>
  <c r="A358" i="3" s="1"/>
  <c r="A370" i="3" s="1"/>
  <c r="A382" i="3" s="1"/>
  <c r="A394" i="3" s="1"/>
  <c r="A406" i="3" s="1"/>
  <c r="A418" i="3" s="1"/>
  <c r="A430" i="3" s="1"/>
  <c r="B21" i="3"/>
  <c r="B33" i="3" s="1"/>
  <c r="B45" i="3" s="1"/>
  <c r="B57" i="3" s="1"/>
  <c r="B69" i="3" s="1"/>
  <c r="B81" i="3" s="1"/>
  <c r="B93" i="3" s="1"/>
  <c r="B105" i="3" s="1"/>
  <c r="B117" i="3" s="1"/>
  <c r="B129" i="3" s="1"/>
  <c r="B141" i="3" s="1"/>
  <c r="B153" i="3" s="1"/>
  <c r="B165" i="3" s="1"/>
  <c r="B177" i="3" s="1"/>
  <c r="B189" i="3" s="1"/>
  <c r="B201" i="3" s="1"/>
  <c r="B213" i="3" s="1"/>
  <c r="B225" i="3" s="1"/>
  <c r="B237" i="3" s="1"/>
  <c r="B249" i="3" s="1"/>
  <c r="B261" i="3" s="1"/>
  <c r="B273" i="3" s="1"/>
  <c r="B285" i="3" s="1"/>
  <c r="B297" i="3" s="1"/>
  <c r="B309" i="3" s="1"/>
  <c r="B321" i="3" s="1"/>
  <c r="B333" i="3" s="1"/>
  <c r="B345" i="3" s="1"/>
  <c r="B357" i="3" s="1"/>
  <c r="B369" i="3" s="1"/>
  <c r="B381" i="3" s="1"/>
  <c r="B393" i="3" s="1"/>
  <c r="B405" i="3" s="1"/>
  <c r="B417" i="3" s="1"/>
  <c r="B429" i="3" s="1"/>
  <c r="A21" i="3"/>
  <c r="A33" i="3" s="1"/>
  <c r="A45" i="3" s="1"/>
  <c r="A57" i="3" s="1"/>
  <c r="A69" i="3" s="1"/>
  <c r="A81" i="3" s="1"/>
  <c r="A93" i="3" s="1"/>
  <c r="A105" i="3" s="1"/>
  <c r="A117" i="3" s="1"/>
  <c r="A129" i="3" s="1"/>
  <c r="A141" i="3" s="1"/>
  <c r="A153" i="3" s="1"/>
  <c r="A165" i="3" s="1"/>
  <c r="A177" i="3" s="1"/>
  <c r="A189" i="3" s="1"/>
  <c r="A201" i="3" s="1"/>
  <c r="A213" i="3" s="1"/>
  <c r="A225" i="3" s="1"/>
  <c r="A237" i="3" s="1"/>
  <c r="A249" i="3" s="1"/>
  <c r="A261" i="3" s="1"/>
  <c r="A273" i="3" s="1"/>
  <c r="A285" i="3" s="1"/>
  <c r="A297" i="3" s="1"/>
  <c r="A309" i="3" s="1"/>
  <c r="A321" i="3" s="1"/>
  <c r="A333" i="3" s="1"/>
  <c r="A345" i="3" s="1"/>
  <c r="A357" i="3" s="1"/>
  <c r="A369" i="3" s="1"/>
  <c r="A381" i="3" s="1"/>
  <c r="A393" i="3" s="1"/>
  <c r="A405" i="3" s="1"/>
  <c r="A417" i="3" s="1"/>
  <c r="A429" i="3" s="1"/>
  <c r="B20" i="3"/>
  <c r="B32" i="3"/>
  <c r="B44" i="3" s="1"/>
  <c r="B56" i="3" s="1"/>
  <c r="B68" i="3" s="1"/>
  <c r="B80" i="3" s="1"/>
  <c r="B92" i="3" s="1"/>
  <c r="B104" i="3" s="1"/>
  <c r="B116" i="3" s="1"/>
  <c r="B128" i="3" s="1"/>
  <c r="B140" i="3" s="1"/>
  <c r="B152" i="3" s="1"/>
  <c r="B164" i="3" s="1"/>
  <c r="B176" i="3" s="1"/>
  <c r="B188" i="3" s="1"/>
  <c r="B200" i="3" s="1"/>
  <c r="B212" i="3" s="1"/>
  <c r="B224" i="3" s="1"/>
  <c r="B236" i="3" s="1"/>
  <c r="B248" i="3" s="1"/>
  <c r="B260" i="3" s="1"/>
  <c r="B272" i="3" s="1"/>
  <c r="B284" i="3" s="1"/>
  <c r="B296" i="3" s="1"/>
  <c r="B308" i="3" s="1"/>
  <c r="B320" i="3" s="1"/>
  <c r="B332" i="3" s="1"/>
  <c r="B344" i="3" s="1"/>
  <c r="B356" i="3" s="1"/>
  <c r="B368" i="3" s="1"/>
  <c r="B380" i="3" s="1"/>
  <c r="B392" i="3" s="1"/>
  <c r="B404" i="3" s="1"/>
  <c r="B416" i="3" s="1"/>
  <c r="B428" i="3" s="1"/>
  <c r="A20" i="3"/>
  <c r="A32" i="3" s="1"/>
  <c r="A44" i="3"/>
  <c r="A56" i="3" s="1"/>
  <c r="A68" i="3" s="1"/>
  <c r="A80" i="3" s="1"/>
  <c r="A92" i="3" s="1"/>
  <c r="A104" i="3" s="1"/>
  <c r="A116" i="3" s="1"/>
  <c r="A128" i="3" s="1"/>
  <c r="A140" i="3" s="1"/>
  <c r="A152" i="3" s="1"/>
  <c r="A164" i="3" s="1"/>
  <c r="A176" i="3" s="1"/>
  <c r="A188" i="3" s="1"/>
  <c r="A200" i="3" s="1"/>
  <c r="A212" i="3" s="1"/>
  <c r="A224" i="3" s="1"/>
  <c r="A236" i="3" s="1"/>
  <c r="A248" i="3" s="1"/>
  <c r="A260" i="3" s="1"/>
  <c r="A272" i="3" s="1"/>
  <c r="A284" i="3" s="1"/>
  <c r="A296" i="3" s="1"/>
  <c r="A308" i="3" s="1"/>
  <c r="A320" i="3" s="1"/>
  <c r="A332" i="3" s="1"/>
  <c r="A344" i="3" s="1"/>
  <c r="A356" i="3" s="1"/>
  <c r="A368" i="3" s="1"/>
  <c r="A380" i="3" s="1"/>
  <c r="A392" i="3" s="1"/>
  <c r="A404" i="3" s="1"/>
  <c r="A416" i="3" s="1"/>
  <c r="A428" i="3" s="1"/>
  <c r="B19" i="3"/>
  <c r="B31" i="3" s="1"/>
  <c r="B43" i="3" s="1"/>
  <c r="B55" i="3" s="1"/>
  <c r="B67" i="3" s="1"/>
  <c r="B79" i="3" s="1"/>
  <c r="B91" i="3" s="1"/>
  <c r="B103" i="3" s="1"/>
  <c r="B115" i="3" s="1"/>
  <c r="B127" i="3" s="1"/>
  <c r="B139" i="3" s="1"/>
  <c r="B151" i="3" s="1"/>
  <c r="B163" i="3" s="1"/>
  <c r="B175" i="3" s="1"/>
  <c r="B187" i="3" s="1"/>
  <c r="B199" i="3" s="1"/>
  <c r="B211" i="3" s="1"/>
  <c r="B223" i="3" s="1"/>
  <c r="B235" i="3" s="1"/>
  <c r="B247" i="3" s="1"/>
  <c r="B259" i="3" s="1"/>
  <c r="B271" i="3" s="1"/>
  <c r="B283" i="3" s="1"/>
  <c r="B295" i="3" s="1"/>
  <c r="B307" i="3" s="1"/>
  <c r="B319" i="3" s="1"/>
  <c r="B331" i="3" s="1"/>
  <c r="B343" i="3" s="1"/>
  <c r="B355" i="3" s="1"/>
  <c r="B367" i="3" s="1"/>
  <c r="B379" i="3" s="1"/>
  <c r="B391" i="3" s="1"/>
  <c r="B403" i="3" s="1"/>
  <c r="B415" i="3" s="1"/>
  <c r="B427" i="3" s="1"/>
  <c r="A19" i="3"/>
  <c r="A31" i="3" s="1"/>
  <c r="A43" i="3" s="1"/>
  <c r="A55" i="3" s="1"/>
  <c r="A67" i="3" s="1"/>
  <c r="A79" i="3" s="1"/>
  <c r="A91" i="3" s="1"/>
  <c r="A103" i="3" s="1"/>
  <c r="A115" i="3" s="1"/>
  <c r="A127" i="3" s="1"/>
  <c r="A139" i="3" s="1"/>
  <c r="A151" i="3" s="1"/>
  <c r="A163" i="3" s="1"/>
  <c r="A175" i="3" s="1"/>
  <c r="A187" i="3" s="1"/>
  <c r="A199" i="3" s="1"/>
  <c r="A211" i="3" s="1"/>
  <c r="A223" i="3" s="1"/>
  <c r="A235" i="3" s="1"/>
  <c r="A247" i="3" s="1"/>
  <c r="A259" i="3" s="1"/>
  <c r="A271" i="3" s="1"/>
  <c r="A283" i="3" s="1"/>
  <c r="A295" i="3" s="1"/>
  <c r="A307" i="3" s="1"/>
  <c r="A319" i="3" s="1"/>
  <c r="A331" i="3" s="1"/>
  <c r="A343" i="3" s="1"/>
  <c r="A355" i="3" s="1"/>
  <c r="A367" i="3" s="1"/>
  <c r="A379" i="3" s="1"/>
  <c r="A391" i="3" s="1"/>
  <c r="A403" i="3" s="1"/>
  <c r="A415" i="3" s="1"/>
  <c r="A427" i="3" s="1"/>
  <c r="B18" i="3"/>
  <c r="B30" i="3" s="1"/>
  <c r="B42" i="3" s="1"/>
  <c r="B54" i="3" s="1"/>
  <c r="B66" i="3" s="1"/>
  <c r="B78" i="3" s="1"/>
  <c r="B90" i="3" s="1"/>
  <c r="B102" i="3" s="1"/>
  <c r="B114" i="3"/>
  <c r="B126" i="3" s="1"/>
  <c r="B138" i="3" s="1"/>
  <c r="B150" i="3" s="1"/>
  <c r="B162" i="3" s="1"/>
  <c r="B174" i="3" s="1"/>
  <c r="B186" i="3" s="1"/>
  <c r="B198" i="3" s="1"/>
  <c r="B210" i="3" s="1"/>
  <c r="B222" i="3" s="1"/>
  <c r="B234" i="3" s="1"/>
  <c r="B246" i="3" s="1"/>
  <c r="B258" i="3" s="1"/>
  <c r="B270" i="3" s="1"/>
  <c r="B282" i="3" s="1"/>
  <c r="B294" i="3" s="1"/>
  <c r="A18" i="3"/>
  <c r="A30" i="3" s="1"/>
  <c r="A42" i="3" s="1"/>
  <c r="A54" i="3" s="1"/>
  <c r="A66" i="3" s="1"/>
  <c r="A78" i="3" s="1"/>
  <c r="A90" i="3" s="1"/>
  <c r="A102" i="3" s="1"/>
  <c r="A114" i="3" s="1"/>
  <c r="A126" i="3" s="1"/>
  <c r="A138" i="3" s="1"/>
  <c r="A150" i="3" s="1"/>
  <c r="A162" i="3" s="1"/>
  <c r="A174" i="3" s="1"/>
  <c r="A186" i="3" s="1"/>
  <c r="A198" i="3" s="1"/>
  <c r="A210" i="3" s="1"/>
  <c r="A222" i="3" s="1"/>
  <c r="A234" i="3" s="1"/>
  <c r="A246" i="3" s="1"/>
  <c r="A258" i="3" s="1"/>
  <c r="A270" i="3" s="1"/>
  <c r="A282" i="3" s="1"/>
  <c r="A294" i="3" s="1"/>
  <c r="B17" i="3"/>
  <c r="B29" i="3" s="1"/>
  <c r="B41" i="3" s="1"/>
  <c r="B53" i="3" s="1"/>
  <c r="B65" i="3" s="1"/>
  <c r="B77" i="3" s="1"/>
  <c r="B89" i="3" s="1"/>
  <c r="B101" i="3" s="1"/>
  <c r="B113" i="3"/>
  <c r="B125" i="3" s="1"/>
  <c r="B137" i="3" s="1"/>
  <c r="B149" i="3" s="1"/>
  <c r="B161" i="3" s="1"/>
  <c r="B173" i="3" s="1"/>
  <c r="B185" i="3" s="1"/>
  <c r="B197" i="3" s="1"/>
  <c r="B209" i="3" s="1"/>
  <c r="B221" i="3" s="1"/>
  <c r="B233" i="3" s="1"/>
  <c r="B245" i="3" s="1"/>
  <c r="B257" i="3" s="1"/>
  <c r="B269" i="3" s="1"/>
  <c r="B281" i="3" s="1"/>
  <c r="B293" i="3" s="1"/>
  <c r="A17" i="3"/>
  <c r="A29" i="3" s="1"/>
  <c r="A41" i="3" s="1"/>
  <c r="A53" i="3" s="1"/>
  <c r="A65" i="3" s="1"/>
  <c r="A77" i="3" s="1"/>
  <c r="A89" i="3" s="1"/>
  <c r="A101" i="3" s="1"/>
  <c r="A113" i="3" s="1"/>
  <c r="A125" i="3" s="1"/>
  <c r="A137" i="3" s="1"/>
  <c r="A149" i="3" s="1"/>
  <c r="A161" i="3" s="1"/>
  <c r="A173" i="3" s="1"/>
  <c r="A185" i="3"/>
  <c r="A197" i="3" s="1"/>
  <c r="A209" i="3" s="1"/>
  <c r="A221" i="3" s="1"/>
  <c r="A233" i="3" s="1"/>
  <c r="A245" i="3" s="1"/>
  <c r="A257" i="3" s="1"/>
  <c r="A269" i="3" s="1"/>
  <c r="A281" i="3" s="1"/>
  <c r="A293" i="3" s="1"/>
</calcChain>
</file>

<file path=xl/sharedStrings.xml><?xml version="1.0" encoding="utf-8"?>
<sst xmlns="http://schemas.openxmlformats.org/spreadsheetml/2006/main" count="488" uniqueCount="119">
  <si>
    <t>Hardwood Sawtimber Timber Mart South Weights</t>
  </si>
  <si>
    <t>Hardwood Pulpwood (poletimber) Timber Mart South Weights</t>
  </si>
  <si>
    <t>All-Commodities Producer Price Index</t>
  </si>
  <si>
    <t>Old Area 1</t>
  </si>
  <si>
    <t>Old Area 2</t>
  </si>
  <si>
    <t>Old Area 3</t>
  </si>
  <si>
    <t>Total Volume</t>
  </si>
  <si>
    <t>State</t>
  </si>
  <si>
    <t>New Area</t>
  </si>
  <si>
    <t>Weight</t>
  </si>
  <si>
    <t>Year</t>
  </si>
  <si>
    <t>Month</t>
  </si>
  <si>
    <t>Mid-Month</t>
  </si>
  <si>
    <t>Quarterly Average</t>
  </si>
  <si>
    <t>Alabama</t>
  </si>
  <si>
    <t>Jan</t>
  </si>
  <si>
    <t>Feb</t>
  </si>
  <si>
    <t>Mar</t>
  </si>
  <si>
    <t>Arkansas</t>
  </si>
  <si>
    <t>Apr</t>
  </si>
  <si>
    <t>May</t>
  </si>
  <si>
    <t>Jun</t>
  </si>
  <si>
    <t>Florida</t>
  </si>
  <si>
    <t>Jul</t>
  </si>
  <si>
    <t>Aug</t>
  </si>
  <si>
    <t>Sep</t>
  </si>
  <si>
    <t>Georgia</t>
  </si>
  <si>
    <t>Oct</t>
  </si>
  <si>
    <t>Nov</t>
  </si>
  <si>
    <t>Dec</t>
  </si>
  <si>
    <t>Kentucky</t>
  </si>
  <si>
    <t>Louisiana</t>
  </si>
  <si>
    <t>Mississippi</t>
  </si>
  <si>
    <t>North Carolina</t>
  </si>
  <si>
    <t>Oklahoma</t>
  </si>
  <si>
    <t>South Carolina</t>
  </si>
  <si>
    <t>Tennessee</t>
  </si>
  <si>
    <t>Texas</t>
  </si>
  <si>
    <t>Virginia</t>
  </si>
  <si>
    <t>feb</t>
  </si>
  <si>
    <t>may</t>
  </si>
  <si>
    <t>aug</t>
  </si>
  <si>
    <t>nov</t>
  </si>
  <si>
    <t>1997</t>
  </si>
  <si>
    <t>New State Weight</t>
  </si>
  <si>
    <t>New Southwide Weight</t>
  </si>
  <si>
    <t>Consumer Price Index</t>
  </si>
  <si>
    <t>All Commodities, Urban</t>
  </si>
  <si>
    <t>Producer Price Index</t>
  </si>
  <si>
    <t>All Commodities</t>
  </si>
  <si>
    <t>All-Urban Consumer Price Index</t>
  </si>
  <si>
    <t>year</t>
  </si>
  <si>
    <t>quarter</t>
  </si>
  <si>
    <t>sawal1</t>
  </si>
  <si>
    <t>sawal2</t>
  </si>
  <si>
    <t>sawar1</t>
  </si>
  <si>
    <t>sawar2</t>
  </si>
  <si>
    <t>sawfl1</t>
  </si>
  <si>
    <t>sawfl2</t>
  </si>
  <si>
    <t>sawga1</t>
  </si>
  <si>
    <t>sawga2</t>
  </si>
  <si>
    <t>sawla1</t>
  </si>
  <si>
    <t>sawla2</t>
  </si>
  <si>
    <t>sawms1</t>
  </si>
  <si>
    <t>sawms2</t>
  </si>
  <si>
    <t>sawnc1</t>
  </si>
  <si>
    <t>sawnc2</t>
  </si>
  <si>
    <t>sawsc1</t>
  </si>
  <si>
    <t>sawsc2</t>
  </si>
  <si>
    <t>sawtn1</t>
  </si>
  <si>
    <t>sawtn2</t>
  </si>
  <si>
    <t>sawtx1</t>
  </si>
  <si>
    <t>sawtx2</t>
  </si>
  <si>
    <t>sawva1</t>
  </si>
  <si>
    <t>sawva2</t>
  </si>
  <si>
    <t>plpal1</t>
  </si>
  <si>
    <t>plpal2</t>
  </si>
  <si>
    <t>plpar1</t>
  </si>
  <si>
    <t>plpar2</t>
  </si>
  <si>
    <t>plpfl1</t>
  </si>
  <si>
    <t>plpfl2</t>
  </si>
  <si>
    <t>plpga1</t>
  </si>
  <si>
    <t>plpga2</t>
  </si>
  <si>
    <t>plpla1</t>
  </si>
  <si>
    <t>plpla2</t>
  </si>
  <si>
    <t>plpms1</t>
  </si>
  <si>
    <t>plpms2</t>
  </si>
  <si>
    <t>plpnc1</t>
  </si>
  <si>
    <t>plpnc2</t>
  </si>
  <si>
    <t>plpsc1</t>
  </si>
  <si>
    <t>plpsc2</t>
  </si>
  <si>
    <t>plptn1</t>
  </si>
  <si>
    <t>plptn2</t>
  </si>
  <si>
    <t>plptx1</t>
  </si>
  <si>
    <t>plptx2</t>
  </si>
  <si>
    <t>plpva1</t>
  </si>
  <si>
    <t>plpva2</t>
  </si>
  <si>
    <t>preal1</t>
  </si>
  <si>
    <t>preal2</t>
  </si>
  <si>
    <t>prear1</t>
  </si>
  <si>
    <t>prear2</t>
  </si>
  <si>
    <t>prefl1</t>
  </si>
  <si>
    <t>prefl2</t>
  </si>
  <si>
    <t>prega1</t>
  </si>
  <si>
    <t>prega2</t>
  </si>
  <si>
    <t>prela1</t>
  </si>
  <si>
    <t>prela2</t>
  </si>
  <si>
    <t>prems1</t>
  </si>
  <si>
    <t>prems2</t>
  </si>
  <si>
    <t>prenc1</t>
  </si>
  <si>
    <t>prenc2</t>
  </si>
  <si>
    <t>presc1</t>
  </si>
  <si>
    <t>presc2</t>
  </si>
  <si>
    <t>pretn1</t>
  </si>
  <si>
    <t>pretn2</t>
  </si>
  <si>
    <t>pretx1</t>
  </si>
  <si>
    <t>pretx2</t>
  </si>
  <si>
    <t>preva1</t>
  </si>
  <si>
    <t>preva2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</si>
</sst>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6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0"/>
      <name val="Times New Roman"/>
      <family val="1"/>
    </font>
    <font>
      <b/>
      <i/>
      <sz val="10"/>
      <name val="Times New Roman"/>
      <family val="1"/>
    </font>
    <font>
      <i/>
      <sz val="10"/>
      <name val="Times New Roman"/>
      <family val="1"/>
    </font>
    <font>
      <b/>
      <sz val="10"/>
      <name val="Times New Roman"/>
      <family val="1"/>
    </font>
    <font>
      <b/>
      <sz val="10"/>
      <name val="Times New Roman"/>
      <family val="1"/>
    </font>
    <font>
      <b/>
      <i/>
      <sz val="10"/>
      <name val="Times New Roman"/>
      <family val="1"/>
    </font>
    <font>
      <b/>
      <sz val="12"/>
      <color indexed="17"/>
      <name val="Times New Roman"/>
      <family val="1"/>
    </font>
    <font>
      <b/>
      <sz val="10"/>
      <color indexed="10"/>
      <name val="Times New Roman"/>
      <family val="1"/>
    </font>
    <font>
      <b/>
      <sz val="10"/>
      <color indexed="61"/>
      <name val="Times New Roman"/>
      <family val="1"/>
    </font>
    <font>
      <sz val="10"/>
      <name val="Times New Roman"/>
      <family val="1"/>
    </font>
    <font>
      <b/>
      <i/>
      <sz val="12"/>
      <name val="Times New Roman"/>
      <family val="1"/>
    </font>
    <font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4" fillId="0" borderId="0" xfId="0" applyFont="1"/>
    <xf numFmtId="0" fontId="5" fillId="0" borderId="0" xfId="0" applyFont="1"/>
    <xf numFmtId="0" fontId="6" fillId="0" borderId="0" xfId="0" applyFont="1"/>
    <xf numFmtId="2" fontId="6" fillId="0" borderId="0" xfId="0" applyNumberFormat="1" applyFont="1"/>
    <xf numFmtId="2" fontId="4" fillId="0" borderId="0" xfId="0" applyNumberFormat="1" applyFont="1"/>
    <xf numFmtId="2" fontId="5" fillId="0" borderId="0" xfId="0" applyNumberFormat="1" applyFont="1"/>
    <xf numFmtId="0" fontId="7" fillId="0" borderId="0" xfId="0" applyFont="1"/>
    <xf numFmtId="1" fontId="4" fillId="0" borderId="0" xfId="0" applyNumberFormat="1" applyFont="1"/>
    <xf numFmtId="2" fontId="0" fillId="0" borderId="0" xfId="0" applyNumberFormat="1"/>
    <xf numFmtId="0" fontId="1" fillId="0" borderId="0" xfId="0" applyFont="1"/>
    <xf numFmtId="2" fontId="1" fillId="0" borderId="0" xfId="0" applyNumberFormat="1" applyFont="1"/>
    <xf numFmtId="0" fontId="2" fillId="0" borderId="0" xfId="0" applyFont="1"/>
    <xf numFmtId="2" fontId="2" fillId="0" borderId="0" xfId="0" applyNumberFormat="1" applyFont="1"/>
    <xf numFmtId="1" fontId="0" fillId="0" borderId="0" xfId="0" applyNumberFormat="1"/>
    <xf numFmtId="0" fontId="1" fillId="0" borderId="0" xfId="0" applyFont="1" applyAlignment="1">
      <alignment horizontal="center"/>
    </xf>
    <xf numFmtId="2" fontId="9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center"/>
    </xf>
    <xf numFmtId="2" fontId="5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Font="1"/>
    <xf numFmtId="0" fontId="7" fillId="0" borderId="0" xfId="0" applyFont="1" applyAlignment="1">
      <alignment horizontal="left"/>
    </xf>
    <xf numFmtId="2" fontId="7" fillId="0" borderId="0" xfId="0" applyNumberFormat="1" applyFont="1" applyAlignment="1">
      <alignment horizontal="left"/>
    </xf>
    <xf numFmtId="0" fontId="7" fillId="0" borderId="1" xfId="0" applyFont="1" applyBorder="1" applyAlignment="1">
      <alignment horizontal="left"/>
    </xf>
    <xf numFmtId="2" fontId="7" fillId="0" borderId="1" xfId="0" applyNumberFormat="1" applyFont="1" applyBorder="1" applyAlignment="1">
      <alignment horizontal="left"/>
    </xf>
    <xf numFmtId="0" fontId="4" fillId="0" borderId="1" xfId="0" applyFont="1" applyBorder="1"/>
    <xf numFmtId="0" fontId="4" fillId="0" borderId="0" xfId="0" applyFont="1" applyAlignment="1">
      <alignment horizontal="left"/>
    </xf>
    <xf numFmtId="2" fontId="4" fillId="0" borderId="0" xfId="0" applyNumberFormat="1" applyFont="1" applyAlignment="1">
      <alignment horizontal="left"/>
    </xf>
    <xf numFmtId="2" fontId="4" fillId="0" borderId="0" xfId="0" quotePrefix="1" applyNumberFormat="1" applyFont="1" applyAlignment="1">
      <alignment horizontal="left"/>
    </xf>
    <xf numFmtId="1" fontId="4" fillId="0" borderId="0" xfId="0" applyNumberFormat="1" applyFont="1" applyAlignment="1">
      <alignment horizontal="left"/>
    </xf>
    <xf numFmtId="0" fontId="10" fillId="0" borderId="1" xfId="0" applyFont="1" applyBorder="1" applyAlignment="1">
      <alignment horizontal="centerContinuous"/>
    </xf>
    <xf numFmtId="0" fontId="4" fillId="0" borderId="1" xfId="0" applyFont="1" applyBorder="1" applyAlignment="1">
      <alignment horizontal="centerContinuous"/>
    </xf>
    <xf numFmtId="0" fontId="7" fillId="0" borderId="1" xfId="0" applyFont="1" applyBorder="1" applyAlignment="1">
      <alignment horizontal="center"/>
    </xf>
    <xf numFmtId="164" fontId="4" fillId="0" borderId="0" xfId="0" applyNumberFormat="1" applyFont="1" applyAlignment="1">
      <alignment horizontal="right"/>
    </xf>
    <xf numFmtId="0" fontId="13" fillId="0" borderId="0" xfId="0" applyFont="1"/>
    <xf numFmtId="0" fontId="13" fillId="0" borderId="0" xfId="0" applyFont="1" applyAlignment="1">
      <alignment horizontal="left"/>
    </xf>
    <xf numFmtId="164" fontId="0" fillId="0" borderId="0" xfId="0" applyNumberFormat="1"/>
    <xf numFmtId="164" fontId="7" fillId="0" borderId="0" xfId="0" applyNumberFormat="1" applyFont="1" applyAlignment="1">
      <alignment horizontal="center"/>
    </xf>
    <xf numFmtId="0" fontId="14" fillId="0" borderId="1" xfId="0" applyFont="1" applyBorder="1" applyAlignment="1">
      <alignment horizontal="centerContinuous"/>
    </xf>
    <xf numFmtId="2" fontId="14" fillId="0" borderId="1" xfId="0" applyNumberFormat="1" applyFont="1" applyBorder="1" applyAlignment="1">
      <alignment horizontal="centerContinuous"/>
    </xf>
    <xf numFmtId="0" fontId="15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Price_Data!#REF!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Price_Data!#REF!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Price_Data!#REF!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808A-4630-BEC5-E258517DE5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4934664"/>
        <c:axId val="834931528"/>
      </c:line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Price_Data!#REF!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Price_Data!#REF!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Price_Data!#REF!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1-808A-4630-BEC5-E258517DE5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1158928"/>
        <c:axId val="834931920"/>
      </c:lineChart>
      <c:catAx>
        <c:axId val="834934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931528"/>
        <c:crosses val="autoZero"/>
        <c:auto val="1"/>
        <c:lblAlgn val="ctr"/>
        <c:lblOffset val="100"/>
        <c:noMultiLvlLbl val="0"/>
      </c:catAx>
      <c:valAx>
        <c:axId val="834931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rgbClr val="0070C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rgbClr val="0070C0"/>
                    </a:solidFill>
                  </a:rPr>
                  <a:t>Oak Sawtimber Stumpage Price (2012</a:t>
                </a:r>
                <a:r>
                  <a:rPr lang="en-US" baseline="0">
                    <a:solidFill>
                      <a:srgbClr val="0070C0"/>
                    </a:solidFill>
                  </a:rPr>
                  <a:t> $/mbf)</a:t>
                </a:r>
                <a:endParaRPr lang="en-US">
                  <a:solidFill>
                    <a:srgbClr val="0070C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rgbClr val="0070C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rgbClr val="0070C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934664"/>
        <c:crosses val="autoZero"/>
        <c:crossBetween val="between"/>
      </c:valAx>
      <c:valAx>
        <c:axId val="83493192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rgbClr val="C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rgbClr val="C00000"/>
                    </a:solidFill>
                  </a:rPr>
                  <a:t>Mixed hardwood Pulpwood Stumpage Price (2012</a:t>
                </a:r>
                <a:r>
                  <a:rPr lang="en-US" baseline="0">
                    <a:solidFill>
                      <a:srgbClr val="C00000"/>
                    </a:solidFill>
                  </a:rPr>
                  <a:t> $/mbf)</a:t>
                </a:r>
                <a:endParaRPr lang="en-US">
                  <a:solidFill>
                    <a:srgbClr val="C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rgbClr val="C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rgbClr val="C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158928"/>
        <c:crosses val="max"/>
        <c:crossBetween val="between"/>
      </c:valAx>
      <c:catAx>
        <c:axId val="7711589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349319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 codeName="Chart1"/>
  <sheetViews>
    <sheetView zoomScale="12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443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R83"/>
  <sheetViews>
    <sheetView tabSelected="1" zoomScale="70" zoomScaleNormal="70" workbookViewId="0">
      <selection activeCell="H26" sqref="H26"/>
    </sheetView>
  </sheetViews>
  <sheetFormatPr defaultColWidth="9.7109375" defaultRowHeight="12.75" x14ac:dyDescent="0.2"/>
  <cols>
    <col min="1" max="2" width="9.7109375" style="1"/>
    <col min="3" max="5" width="9.7109375" style="4"/>
    <col min="6" max="7" width="9.7109375" style="5"/>
    <col min="8" max="10" width="9.7109375" style="4"/>
    <col min="11" max="12" width="9.7109375" style="1"/>
    <col min="13" max="15" width="9.7109375" style="3"/>
    <col min="16" max="46" width="9.7109375" style="1"/>
    <col min="56" max="56" width="9.7109375" style="1"/>
    <col min="71" max="16384" width="9.7109375" style="1"/>
  </cols>
  <sheetData>
    <row r="1" spans="1:68" s="19" customFormat="1" x14ac:dyDescent="0.2">
      <c r="A1" t="s">
        <v>51</v>
      </c>
      <c r="B1" t="s">
        <v>52</v>
      </c>
      <c r="C1" t="s">
        <v>53</v>
      </c>
      <c r="D1" t="s">
        <v>54</v>
      </c>
      <c r="E1" t="s">
        <v>55</v>
      </c>
      <c r="F1" t="s">
        <v>56</v>
      </c>
      <c r="G1" t="s">
        <v>57</v>
      </c>
      <c r="H1" t="s">
        <v>58</v>
      </c>
      <c r="I1" t="s">
        <v>59</v>
      </c>
      <c r="J1" t="s">
        <v>60</v>
      </c>
      <c r="K1" t="s">
        <v>61</v>
      </c>
      <c r="L1" t="s">
        <v>62</v>
      </c>
      <c r="M1" t="s">
        <v>63</v>
      </c>
      <c r="N1" t="s">
        <v>64</v>
      </c>
      <c r="O1" t="s">
        <v>65</v>
      </c>
      <c r="P1" t="s">
        <v>66</v>
      </c>
      <c r="Q1" t="s">
        <v>67</v>
      </c>
      <c r="R1" t="s">
        <v>68</v>
      </c>
      <c r="S1" t="s">
        <v>69</v>
      </c>
      <c r="T1" t="s">
        <v>70</v>
      </c>
      <c r="U1" t="s">
        <v>71</v>
      </c>
      <c r="V1" t="s">
        <v>72</v>
      </c>
      <c r="W1" t="s">
        <v>73</v>
      </c>
      <c r="X1" t="s">
        <v>74</v>
      </c>
      <c r="Y1" t="s">
        <v>75</v>
      </c>
      <c r="Z1" t="s">
        <v>76</v>
      </c>
      <c r="AA1" t="s">
        <v>77</v>
      </c>
      <c r="AB1" t="s">
        <v>78</v>
      </c>
      <c r="AC1" t="s">
        <v>79</v>
      </c>
      <c r="AD1" t="s">
        <v>80</v>
      </c>
      <c r="AE1" t="s">
        <v>81</v>
      </c>
      <c r="AF1" t="s">
        <v>82</v>
      </c>
      <c r="AG1" t="s">
        <v>83</v>
      </c>
      <c r="AH1" t="s">
        <v>84</v>
      </c>
      <c r="AI1" t="s">
        <v>85</v>
      </c>
      <c r="AJ1" t="s">
        <v>86</v>
      </c>
      <c r="AK1" t="s">
        <v>87</v>
      </c>
      <c r="AL1" t="s">
        <v>88</v>
      </c>
      <c r="AM1" t="s">
        <v>89</v>
      </c>
      <c r="AN1" t="s">
        <v>90</v>
      </c>
      <c r="AO1" t="s">
        <v>91</v>
      </c>
      <c r="AP1" t="s">
        <v>92</v>
      </c>
      <c r="AQ1" t="s">
        <v>93</v>
      </c>
      <c r="AR1" t="s">
        <v>94</v>
      </c>
      <c r="AS1" t="s">
        <v>95</v>
      </c>
      <c r="AT1" t="s">
        <v>96</v>
      </c>
      <c r="AU1" t="s">
        <v>97</v>
      </c>
      <c r="AV1" t="s">
        <v>98</v>
      </c>
      <c r="AW1" t="s">
        <v>99</v>
      </c>
      <c r="AX1" t="s">
        <v>100</v>
      </c>
      <c r="AY1" t="s">
        <v>101</v>
      </c>
      <c r="AZ1" t="s">
        <v>102</v>
      </c>
      <c r="BA1" t="s">
        <v>103</v>
      </c>
      <c r="BB1" t="s">
        <v>104</v>
      </c>
      <c r="BC1" t="s">
        <v>105</v>
      </c>
      <c r="BD1" t="s">
        <v>106</v>
      </c>
      <c r="BE1" t="s">
        <v>107</v>
      </c>
      <c r="BF1" t="s">
        <v>108</v>
      </c>
      <c r="BG1" t="s">
        <v>109</v>
      </c>
      <c r="BH1" t="s">
        <v>110</v>
      </c>
      <c r="BI1" t="s">
        <v>111</v>
      </c>
      <c r="BJ1" t="s">
        <v>112</v>
      </c>
      <c r="BK1" t="s">
        <v>113</v>
      </c>
      <c r="BL1" t="s">
        <v>114</v>
      </c>
      <c r="BM1" t="s">
        <v>115</v>
      </c>
      <c r="BN1" t="s">
        <v>116</v>
      </c>
      <c r="BO1" t="s">
        <v>117</v>
      </c>
      <c r="BP1" t="s">
        <v>118</v>
      </c>
    </row>
    <row r="2" spans="1:68" s="5" customFormat="1" x14ac:dyDescent="0.2">
      <c r="A2" s="8">
        <v>2001</v>
      </c>
      <c r="B2" s="8">
        <v>1</v>
      </c>
      <c r="C2" s="5">
        <v>353</v>
      </c>
      <c r="D2" s="5">
        <v>349</v>
      </c>
      <c r="E2" s="5">
        <v>249</v>
      </c>
      <c r="F2" s="5">
        <v>331</v>
      </c>
      <c r="G2" s="5">
        <v>84</v>
      </c>
      <c r="H2" s="5">
        <v>137</v>
      </c>
      <c r="I2" s="5">
        <v>236</v>
      </c>
      <c r="J2" s="5">
        <v>264</v>
      </c>
      <c r="K2" s="5">
        <v>234</v>
      </c>
      <c r="L2" s="5">
        <v>355</v>
      </c>
      <c r="M2" s="5">
        <v>346</v>
      </c>
      <c r="N2" s="5">
        <v>331</v>
      </c>
      <c r="O2" s="5">
        <v>309</v>
      </c>
      <c r="P2" s="5">
        <v>230</v>
      </c>
      <c r="Q2" s="5">
        <v>242</v>
      </c>
      <c r="R2" s="5">
        <v>212</v>
      </c>
      <c r="S2" s="5">
        <v>259</v>
      </c>
      <c r="T2" s="5">
        <v>376</v>
      </c>
      <c r="U2" s="5">
        <v>204</v>
      </c>
      <c r="V2" s="5">
        <v>186</v>
      </c>
      <c r="W2" s="5">
        <v>282</v>
      </c>
      <c r="X2" s="5">
        <v>201</v>
      </c>
      <c r="Y2" s="5">
        <v>15.25</v>
      </c>
      <c r="Z2" s="5">
        <v>18.260000000000002</v>
      </c>
      <c r="AA2" s="5">
        <v>15.17</v>
      </c>
      <c r="AB2" s="5">
        <v>7.98</v>
      </c>
      <c r="AC2" s="5">
        <v>9.31</v>
      </c>
      <c r="AD2" s="5">
        <v>12.85</v>
      </c>
      <c r="AE2" s="5">
        <v>14.37</v>
      </c>
      <c r="AF2" s="5">
        <v>19.52</v>
      </c>
      <c r="AG2" s="5">
        <v>13.3</v>
      </c>
      <c r="AH2" s="5">
        <v>18.37</v>
      </c>
      <c r="AI2" s="5">
        <v>14.07</v>
      </c>
      <c r="AJ2" s="5">
        <v>13.34</v>
      </c>
      <c r="AK2" s="5">
        <v>11.53</v>
      </c>
      <c r="AL2" s="5">
        <v>9.06</v>
      </c>
      <c r="AM2" s="5">
        <v>15.88</v>
      </c>
      <c r="AN2" s="5">
        <v>18.63</v>
      </c>
      <c r="AO2" s="5">
        <v>9.16</v>
      </c>
      <c r="AP2" s="5">
        <v>6.53</v>
      </c>
      <c r="AQ2" s="5">
        <v>22.66</v>
      </c>
      <c r="AR2" s="5">
        <v>13.24</v>
      </c>
      <c r="AS2" s="5">
        <v>8.6999999999999993</v>
      </c>
      <c r="AT2" s="5">
        <v>6.39</v>
      </c>
      <c r="AU2" s="5">
        <v>0</v>
      </c>
      <c r="AV2" s="5">
        <v>0</v>
      </c>
      <c r="AW2" s="5">
        <v>0</v>
      </c>
      <c r="AX2" s="5">
        <v>0</v>
      </c>
      <c r="AY2" s="5">
        <v>0</v>
      </c>
      <c r="AZ2" s="5">
        <v>0</v>
      </c>
      <c r="BA2" s="5">
        <v>0</v>
      </c>
      <c r="BB2" s="5">
        <v>0</v>
      </c>
      <c r="BC2" s="5">
        <v>0</v>
      </c>
      <c r="BD2" s="5">
        <v>0</v>
      </c>
      <c r="BE2" s="5">
        <v>0</v>
      </c>
      <c r="BF2" s="5">
        <v>0</v>
      </c>
      <c r="BG2" s="5">
        <v>0</v>
      </c>
      <c r="BH2" s="5">
        <v>0</v>
      </c>
      <c r="BI2" s="5">
        <v>0</v>
      </c>
      <c r="BJ2" s="5">
        <v>0</v>
      </c>
      <c r="BK2" s="5">
        <v>0</v>
      </c>
      <c r="BL2" s="5">
        <v>0</v>
      </c>
      <c r="BM2" s="5">
        <v>0</v>
      </c>
      <c r="BN2" s="5">
        <v>0</v>
      </c>
      <c r="BO2" s="5">
        <v>0</v>
      </c>
      <c r="BP2" s="5">
        <v>0</v>
      </c>
    </row>
    <row r="3" spans="1:68" s="5" customFormat="1" x14ac:dyDescent="0.2">
      <c r="A3" s="8">
        <v>2001</v>
      </c>
      <c r="B3" s="8">
        <v>2</v>
      </c>
      <c r="C3" s="5">
        <v>272</v>
      </c>
      <c r="D3" s="5">
        <v>376</v>
      </c>
      <c r="E3" s="5">
        <v>408</v>
      </c>
      <c r="F3" s="5">
        <v>263</v>
      </c>
      <c r="G3" s="5">
        <v>95</v>
      </c>
      <c r="H3" s="5">
        <v>130</v>
      </c>
      <c r="I3" s="5">
        <v>212</v>
      </c>
      <c r="J3" s="5">
        <v>254</v>
      </c>
      <c r="K3" s="5">
        <v>318</v>
      </c>
      <c r="L3" s="5">
        <v>359</v>
      </c>
      <c r="M3" s="5">
        <v>338</v>
      </c>
      <c r="N3" s="5">
        <v>268</v>
      </c>
      <c r="O3" s="5">
        <v>277</v>
      </c>
      <c r="P3" s="5">
        <v>238</v>
      </c>
      <c r="Q3" s="5">
        <v>241</v>
      </c>
      <c r="R3" s="5">
        <v>249</v>
      </c>
      <c r="S3" s="5">
        <v>245</v>
      </c>
      <c r="T3" s="5">
        <v>350</v>
      </c>
      <c r="U3" s="5">
        <v>169</v>
      </c>
      <c r="V3" s="5">
        <v>206</v>
      </c>
      <c r="W3" s="5">
        <v>302</v>
      </c>
      <c r="X3" s="5">
        <v>269</v>
      </c>
      <c r="Y3" s="5">
        <v>17.72</v>
      </c>
      <c r="Z3" s="5">
        <v>24.51</v>
      </c>
      <c r="AA3" s="5">
        <v>20.100000000000001</v>
      </c>
      <c r="AB3" s="5">
        <v>10.47</v>
      </c>
      <c r="AC3" s="5">
        <v>14.08</v>
      </c>
      <c r="AD3" s="5">
        <v>15.15</v>
      </c>
      <c r="AE3" s="5">
        <v>15.53</v>
      </c>
      <c r="AF3" s="5">
        <v>21.94</v>
      </c>
      <c r="AG3" s="5">
        <v>15.7</v>
      </c>
      <c r="AH3" s="5">
        <v>16.239999999999998</v>
      </c>
      <c r="AI3" s="5">
        <v>18.71</v>
      </c>
      <c r="AJ3" s="5">
        <v>13.67</v>
      </c>
      <c r="AK3" s="5">
        <v>11.96</v>
      </c>
      <c r="AL3" s="5">
        <v>6.68</v>
      </c>
      <c r="AM3" s="5">
        <v>16.53</v>
      </c>
      <c r="AN3" s="5">
        <v>19.309999999999999</v>
      </c>
      <c r="AO3" s="5">
        <v>8.77</v>
      </c>
      <c r="AP3" s="5">
        <v>8.48</v>
      </c>
      <c r="AQ3" s="5">
        <v>20</v>
      </c>
      <c r="AR3" s="5">
        <v>13.41</v>
      </c>
      <c r="AS3" s="5">
        <v>7.93</v>
      </c>
      <c r="AT3" s="5">
        <v>6.64</v>
      </c>
      <c r="AU3" s="5">
        <v>0</v>
      </c>
      <c r="AV3" s="5">
        <v>0</v>
      </c>
      <c r="AW3" s="5">
        <v>0</v>
      </c>
      <c r="AX3" s="5">
        <v>0</v>
      </c>
      <c r="AY3" s="5">
        <v>0</v>
      </c>
      <c r="AZ3" s="5">
        <v>0</v>
      </c>
      <c r="BA3" s="5">
        <v>0</v>
      </c>
      <c r="BB3" s="5">
        <v>0</v>
      </c>
      <c r="BC3" s="5">
        <v>0</v>
      </c>
      <c r="BD3" s="5">
        <v>0</v>
      </c>
      <c r="BE3" s="5">
        <v>0</v>
      </c>
      <c r="BF3" s="5">
        <v>0</v>
      </c>
      <c r="BG3" s="5">
        <v>0</v>
      </c>
      <c r="BH3" s="5">
        <v>0</v>
      </c>
      <c r="BI3" s="5">
        <v>0</v>
      </c>
      <c r="BJ3" s="5">
        <v>0</v>
      </c>
      <c r="BK3" s="5">
        <v>0</v>
      </c>
      <c r="BL3" s="5">
        <v>0</v>
      </c>
      <c r="BM3" s="5">
        <v>0</v>
      </c>
      <c r="BN3" s="5">
        <v>0</v>
      </c>
      <c r="BO3" s="5">
        <v>0</v>
      </c>
      <c r="BP3" s="5">
        <v>0</v>
      </c>
    </row>
    <row r="4" spans="1:68" s="5" customFormat="1" x14ac:dyDescent="0.2">
      <c r="A4" s="8">
        <v>2001</v>
      </c>
      <c r="B4" s="8">
        <v>3</v>
      </c>
      <c r="C4" s="5">
        <v>302</v>
      </c>
      <c r="D4" s="5">
        <v>384</v>
      </c>
      <c r="E4" s="5">
        <v>346</v>
      </c>
      <c r="F4" s="5">
        <v>265</v>
      </c>
      <c r="G4" s="5">
        <v>102</v>
      </c>
      <c r="H4" s="5">
        <v>143</v>
      </c>
      <c r="I4" s="5">
        <v>252</v>
      </c>
      <c r="J4" s="5">
        <v>267</v>
      </c>
      <c r="K4" s="5">
        <v>291</v>
      </c>
      <c r="L4" s="5">
        <v>370</v>
      </c>
      <c r="M4" s="5">
        <v>319</v>
      </c>
      <c r="N4" s="5">
        <v>336</v>
      </c>
      <c r="O4" s="5">
        <v>249</v>
      </c>
      <c r="P4" s="5">
        <v>280</v>
      </c>
      <c r="Q4" s="5">
        <v>271</v>
      </c>
      <c r="R4" s="5">
        <v>234</v>
      </c>
      <c r="S4" s="5">
        <v>234</v>
      </c>
      <c r="T4" s="5">
        <v>313</v>
      </c>
      <c r="U4" s="5">
        <v>196</v>
      </c>
      <c r="V4" s="5">
        <v>257</v>
      </c>
      <c r="W4" s="5">
        <v>302</v>
      </c>
      <c r="X4" s="5">
        <v>246</v>
      </c>
      <c r="Y4" s="5">
        <v>19.34</v>
      </c>
      <c r="Z4" s="5">
        <v>22.17</v>
      </c>
      <c r="AA4" s="5">
        <v>20.329999999999998</v>
      </c>
      <c r="AB4" s="5">
        <v>10.6</v>
      </c>
      <c r="AC4" s="5">
        <v>14.28</v>
      </c>
      <c r="AD4" s="5">
        <v>17.600000000000001</v>
      </c>
      <c r="AE4" s="5">
        <v>14.86</v>
      </c>
      <c r="AF4" s="5">
        <v>21.23</v>
      </c>
      <c r="AG4" s="5">
        <v>15.28</v>
      </c>
      <c r="AH4" s="5">
        <v>18.850000000000001</v>
      </c>
      <c r="AI4" s="5">
        <v>15.15</v>
      </c>
      <c r="AJ4" s="5">
        <v>14.28</v>
      </c>
      <c r="AK4" s="5">
        <v>10.35</v>
      </c>
      <c r="AL4" s="5">
        <v>11.09</v>
      </c>
      <c r="AM4" s="5">
        <v>17.329999999999998</v>
      </c>
      <c r="AN4" s="5">
        <v>20.260000000000002</v>
      </c>
      <c r="AO4" s="5">
        <v>9.93</v>
      </c>
      <c r="AP4" s="5">
        <v>13.18</v>
      </c>
      <c r="AQ4" s="5">
        <v>14.53</v>
      </c>
      <c r="AR4" s="5">
        <v>13.4</v>
      </c>
      <c r="AS4" s="5">
        <v>10.18</v>
      </c>
      <c r="AT4" s="5">
        <v>7.5</v>
      </c>
      <c r="AU4" s="5">
        <v>0</v>
      </c>
      <c r="AV4" s="5">
        <v>0</v>
      </c>
      <c r="AW4" s="5">
        <v>0</v>
      </c>
      <c r="AX4" s="5">
        <v>0</v>
      </c>
      <c r="AY4" s="5">
        <v>0</v>
      </c>
      <c r="AZ4" s="5">
        <v>0</v>
      </c>
      <c r="BA4" s="5">
        <v>0</v>
      </c>
      <c r="BB4" s="5">
        <v>0</v>
      </c>
      <c r="BC4" s="5">
        <v>0</v>
      </c>
      <c r="BD4" s="5">
        <v>0</v>
      </c>
      <c r="BE4" s="5">
        <v>0</v>
      </c>
      <c r="BF4" s="5">
        <v>0</v>
      </c>
      <c r="BG4" s="5">
        <v>0</v>
      </c>
      <c r="BH4" s="5">
        <v>0</v>
      </c>
      <c r="BI4" s="5">
        <v>0</v>
      </c>
      <c r="BJ4" s="5">
        <v>0</v>
      </c>
      <c r="BK4" s="5">
        <v>0</v>
      </c>
      <c r="BL4" s="5">
        <v>0</v>
      </c>
      <c r="BM4" s="5">
        <v>0</v>
      </c>
      <c r="BN4" s="5">
        <v>0</v>
      </c>
      <c r="BO4" s="5">
        <v>0</v>
      </c>
      <c r="BP4" s="5">
        <v>0</v>
      </c>
    </row>
    <row r="5" spans="1:68" s="5" customFormat="1" x14ac:dyDescent="0.2">
      <c r="A5" s="8">
        <v>2001</v>
      </c>
      <c r="B5" s="8">
        <v>4</v>
      </c>
      <c r="C5" s="5">
        <v>300</v>
      </c>
      <c r="D5" s="5">
        <v>357</v>
      </c>
      <c r="E5" s="5">
        <v>339</v>
      </c>
      <c r="F5" s="5">
        <v>257</v>
      </c>
      <c r="G5" s="5">
        <v>100</v>
      </c>
      <c r="H5" s="5">
        <v>143</v>
      </c>
      <c r="I5" s="5">
        <v>217</v>
      </c>
      <c r="J5" s="5">
        <v>239</v>
      </c>
      <c r="K5" s="5">
        <v>278</v>
      </c>
      <c r="L5" s="5">
        <v>359</v>
      </c>
      <c r="M5" s="5">
        <v>321</v>
      </c>
      <c r="N5" s="5">
        <v>341</v>
      </c>
      <c r="O5" s="5">
        <v>304</v>
      </c>
      <c r="P5" s="5">
        <v>313</v>
      </c>
      <c r="Q5" s="5">
        <v>254</v>
      </c>
      <c r="R5" s="5">
        <v>233</v>
      </c>
      <c r="S5" s="5">
        <v>226</v>
      </c>
      <c r="T5" s="5">
        <v>357</v>
      </c>
      <c r="U5" s="5">
        <v>189</v>
      </c>
      <c r="V5" s="5">
        <v>252</v>
      </c>
      <c r="W5" s="5">
        <v>354</v>
      </c>
      <c r="X5" s="5">
        <v>270</v>
      </c>
      <c r="Y5" s="5">
        <v>16.97</v>
      </c>
      <c r="Z5" s="5">
        <v>23.88</v>
      </c>
      <c r="AA5" s="5">
        <v>17.73</v>
      </c>
      <c r="AB5" s="5">
        <v>10.029999999999999</v>
      </c>
      <c r="AC5" s="5">
        <v>10.95</v>
      </c>
      <c r="AD5" s="5">
        <v>15.25</v>
      </c>
      <c r="AE5" s="5">
        <v>15.11</v>
      </c>
      <c r="AF5" s="5">
        <v>22.92</v>
      </c>
      <c r="AG5" s="5">
        <v>16.989999999999998</v>
      </c>
      <c r="AH5" s="5">
        <v>16.170000000000002</v>
      </c>
      <c r="AI5" s="5">
        <v>16.920000000000002</v>
      </c>
      <c r="AJ5" s="5">
        <v>12.82</v>
      </c>
      <c r="AK5" s="5">
        <v>11.72</v>
      </c>
      <c r="AL5" s="5">
        <v>8.66</v>
      </c>
      <c r="AM5" s="5">
        <v>19.079999999999998</v>
      </c>
      <c r="AN5" s="5">
        <v>19.71</v>
      </c>
      <c r="AO5" s="5">
        <v>9.73</v>
      </c>
      <c r="AP5" s="5">
        <v>12.73</v>
      </c>
      <c r="AQ5" s="5">
        <v>20.82</v>
      </c>
      <c r="AR5" s="5">
        <v>11.4</v>
      </c>
      <c r="AS5" s="5">
        <v>10.37</v>
      </c>
      <c r="AT5" s="5">
        <v>9.18</v>
      </c>
      <c r="AU5" s="5">
        <v>0</v>
      </c>
      <c r="AV5" s="5">
        <v>0</v>
      </c>
      <c r="AW5" s="5">
        <v>0</v>
      </c>
      <c r="AX5" s="5">
        <v>0</v>
      </c>
      <c r="AY5" s="5">
        <v>0</v>
      </c>
      <c r="AZ5" s="5">
        <v>0</v>
      </c>
      <c r="BA5" s="5">
        <v>0</v>
      </c>
      <c r="BB5" s="5">
        <v>0</v>
      </c>
      <c r="BC5" s="5">
        <v>0</v>
      </c>
      <c r="BD5" s="5">
        <v>0</v>
      </c>
      <c r="BE5" s="5">
        <v>0</v>
      </c>
      <c r="BF5" s="5">
        <v>0</v>
      </c>
      <c r="BG5" s="5">
        <v>0</v>
      </c>
      <c r="BH5" s="5">
        <v>0</v>
      </c>
      <c r="BI5" s="5">
        <v>0</v>
      </c>
      <c r="BJ5" s="5">
        <v>0</v>
      </c>
      <c r="BK5" s="5">
        <v>0</v>
      </c>
      <c r="BL5" s="5">
        <v>0</v>
      </c>
      <c r="BM5" s="5">
        <v>0</v>
      </c>
      <c r="BN5" s="5">
        <v>0</v>
      </c>
      <c r="BO5" s="5">
        <v>0</v>
      </c>
      <c r="BP5" s="5">
        <v>0</v>
      </c>
    </row>
    <row r="6" spans="1:68" s="5" customFormat="1" x14ac:dyDescent="0.2">
      <c r="A6" s="8">
        <v>2002</v>
      </c>
      <c r="B6" s="8">
        <v>1</v>
      </c>
      <c r="C6" s="5">
        <v>362</v>
      </c>
      <c r="D6" s="5">
        <v>323</v>
      </c>
      <c r="E6" s="5">
        <v>325</v>
      </c>
      <c r="F6" s="5">
        <v>259</v>
      </c>
      <c r="G6" s="5">
        <v>107</v>
      </c>
      <c r="H6" s="5">
        <v>141</v>
      </c>
      <c r="I6" s="5">
        <v>202</v>
      </c>
      <c r="J6" s="5">
        <v>273</v>
      </c>
      <c r="K6" s="5">
        <v>249</v>
      </c>
      <c r="L6" s="5">
        <v>328</v>
      </c>
      <c r="M6" s="5">
        <v>281</v>
      </c>
      <c r="N6" s="5">
        <v>313</v>
      </c>
      <c r="O6" s="5">
        <v>327</v>
      </c>
      <c r="P6" s="5">
        <v>225</v>
      </c>
      <c r="Q6" s="5">
        <v>252</v>
      </c>
      <c r="R6" s="5">
        <v>238</v>
      </c>
      <c r="S6" s="5">
        <v>232</v>
      </c>
      <c r="T6" s="5">
        <v>375</v>
      </c>
      <c r="U6" s="5">
        <v>203</v>
      </c>
      <c r="V6" s="5">
        <v>236</v>
      </c>
      <c r="W6" s="5">
        <v>290</v>
      </c>
      <c r="X6" s="5">
        <v>283</v>
      </c>
      <c r="Y6" s="5">
        <v>20.74</v>
      </c>
      <c r="Z6" s="5">
        <v>23.84</v>
      </c>
      <c r="AA6" s="5">
        <v>17.55</v>
      </c>
      <c r="AB6" s="5">
        <v>13.92</v>
      </c>
      <c r="AC6" s="5">
        <v>13.35</v>
      </c>
      <c r="AD6" s="5">
        <v>14.28</v>
      </c>
      <c r="AE6" s="5">
        <v>15.09</v>
      </c>
      <c r="AF6" s="5">
        <v>20.88</v>
      </c>
      <c r="AG6" s="5">
        <v>12.56</v>
      </c>
      <c r="AH6" s="5">
        <v>14.14</v>
      </c>
      <c r="AI6" s="5">
        <v>19.690000000000001</v>
      </c>
      <c r="AJ6" s="5">
        <v>12.25</v>
      </c>
      <c r="AK6" s="5">
        <v>13.49</v>
      </c>
      <c r="AL6" s="5">
        <v>8.98</v>
      </c>
      <c r="AM6" s="5">
        <v>16.89</v>
      </c>
      <c r="AN6" s="5">
        <v>19.489999999999998</v>
      </c>
      <c r="AO6" s="5">
        <v>9.43</v>
      </c>
      <c r="AP6" s="5">
        <v>11.6</v>
      </c>
      <c r="AQ6" s="5">
        <v>16.5</v>
      </c>
      <c r="AR6" s="5">
        <v>13.2</v>
      </c>
      <c r="AS6" s="5">
        <v>8.4700000000000006</v>
      </c>
      <c r="AT6" s="5">
        <v>6.44</v>
      </c>
      <c r="AU6" s="5">
        <v>0</v>
      </c>
      <c r="AV6" s="5">
        <v>0</v>
      </c>
      <c r="AW6" s="5">
        <v>0</v>
      </c>
      <c r="AX6" s="5">
        <v>0</v>
      </c>
      <c r="AY6" s="5">
        <v>0</v>
      </c>
      <c r="AZ6" s="5">
        <v>0</v>
      </c>
      <c r="BA6" s="5">
        <v>0</v>
      </c>
      <c r="BB6" s="5">
        <v>0</v>
      </c>
      <c r="BC6" s="5">
        <v>0</v>
      </c>
      <c r="BD6" s="5">
        <v>0</v>
      </c>
      <c r="BE6" s="5">
        <v>0</v>
      </c>
      <c r="BF6" s="5">
        <v>0</v>
      </c>
      <c r="BG6" s="5">
        <v>0</v>
      </c>
      <c r="BH6" s="5">
        <v>0</v>
      </c>
      <c r="BI6" s="5">
        <v>0</v>
      </c>
      <c r="BJ6" s="5">
        <v>0</v>
      </c>
      <c r="BK6" s="5">
        <v>0</v>
      </c>
      <c r="BL6" s="5">
        <v>0</v>
      </c>
      <c r="BM6" s="5">
        <v>0</v>
      </c>
      <c r="BN6" s="5">
        <v>0</v>
      </c>
      <c r="BO6" s="5">
        <v>0</v>
      </c>
      <c r="BP6" s="5">
        <v>0</v>
      </c>
    </row>
    <row r="7" spans="1:68" s="5" customFormat="1" x14ac:dyDescent="0.2">
      <c r="A7" s="8">
        <v>2002</v>
      </c>
      <c r="B7" s="8">
        <v>2</v>
      </c>
      <c r="C7" s="5">
        <v>366</v>
      </c>
      <c r="D7" s="5">
        <v>291</v>
      </c>
      <c r="E7" s="5">
        <v>269</v>
      </c>
      <c r="F7" s="5">
        <v>254</v>
      </c>
      <c r="G7" s="5">
        <v>109</v>
      </c>
      <c r="H7" s="5">
        <v>147</v>
      </c>
      <c r="I7" s="5">
        <v>150</v>
      </c>
      <c r="J7" s="5">
        <v>175</v>
      </c>
      <c r="K7" s="5">
        <v>269</v>
      </c>
      <c r="L7" s="5">
        <v>299</v>
      </c>
      <c r="M7" s="5">
        <v>329</v>
      </c>
      <c r="N7" s="5">
        <v>288</v>
      </c>
      <c r="O7" s="5">
        <v>249</v>
      </c>
      <c r="P7" s="5">
        <v>157</v>
      </c>
      <c r="Q7" s="5">
        <v>314</v>
      </c>
      <c r="R7" s="5">
        <v>255</v>
      </c>
      <c r="S7" s="5">
        <v>212</v>
      </c>
      <c r="T7" s="5">
        <v>381</v>
      </c>
      <c r="U7" s="5">
        <v>168</v>
      </c>
      <c r="V7" s="5">
        <v>223</v>
      </c>
      <c r="W7" s="5">
        <v>186</v>
      </c>
      <c r="X7" s="5">
        <v>247</v>
      </c>
      <c r="Y7" s="5">
        <v>17.91</v>
      </c>
      <c r="Z7" s="5">
        <v>19.68</v>
      </c>
      <c r="AA7" s="5">
        <v>18.18</v>
      </c>
      <c r="AB7" s="5">
        <v>11.96</v>
      </c>
      <c r="AC7" s="5">
        <v>10.47</v>
      </c>
      <c r="AD7" s="5">
        <v>15.96</v>
      </c>
      <c r="AE7" s="5">
        <v>14.36</v>
      </c>
      <c r="AF7" s="5">
        <v>21.26</v>
      </c>
      <c r="AG7" s="5">
        <v>13.24</v>
      </c>
      <c r="AH7" s="5">
        <v>13.92</v>
      </c>
      <c r="AI7" s="5">
        <v>9.9600000000000009</v>
      </c>
      <c r="AJ7" s="5">
        <v>12.41</v>
      </c>
      <c r="AK7" s="5">
        <v>14.07</v>
      </c>
      <c r="AL7" s="5">
        <v>5.95</v>
      </c>
      <c r="AM7" s="5">
        <v>15.56</v>
      </c>
      <c r="AN7" s="5">
        <v>18.010000000000002</v>
      </c>
      <c r="AO7" s="5">
        <v>11.53</v>
      </c>
      <c r="AP7" s="5">
        <v>10.8</v>
      </c>
      <c r="AQ7" s="5">
        <v>19.14</v>
      </c>
      <c r="AR7" s="5">
        <v>12.7</v>
      </c>
      <c r="AS7" s="5">
        <v>9.4</v>
      </c>
      <c r="AT7" s="5">
        <v>6.57</v>
      </c>
      <c r="AU7" s="5">
        <v>0</v>
      </c>
      <c r="AV7" s="5">
        <v>0</v>
      </c>
      <c r="AW7" s="5">
        <v>0</v>
      </c>
      <c r="AX7" s="5">
        <v>0</v>
      </c>
      <c r="AY7" s="5">
        <v>0</v>
      </c>
      <c r="AZ7" s="5">
        <v>0</v>
      </c>
      <c r="BA7" s="5">
        <v>0</v>
      </c>
      <c r="BB7" s="5">
        <v>0</v>
      </c>
      <c r="BC7" s="5">
        <v>0</v>
      </c>
      <c r="BD7" s="5">
        <v>0</v>
      </c>
      <c r="BE7" s="5">
        <v>0</v>
      </c>
      <c r="BF7" s="5">
        <v>0</v>
      </c>
      <c r="BG7" s="5">
        <v>0</v>
      </c>
      <c r="BH7" s="5">
        <v>0</v>
      </c>
      <c r="BI7" s="5">
        <v>0</v>
      </c>
      <c r="BJ7" s="5">
        <v>0</v>
      </c>
      <c r="BK7" s="5">
        <v>0</v>
      </c>
      <c r="BL7" s="5">
        <v>0</v>
      </c>
      <c r="BM7" s="5">
        <v>0</v>
      </c>
      <c r="BN7" s="5">
        <v>0</v>
      </c>
      <c r="BO7" s="5">
        <v>0</v>
      </c>
      <c r="BP7" s="5">
        <v>0</v>
      </c>
    </row>
    <row r="8" spans="1:68" s="5" customFormat="1" x14ac:dyDescent="0.2">
      <c r="A8" s="8">
        <v>2002</v>
      </c>
      <c r="B8" s="8">
        <v>3</v>
      </c>
      <c r="C8" s="5">
        <v>291</v>
      </c>
      <c r="D8" s="5">
        <v>364</v>
      </c>
      <c r="E8" s="5">
        <v>330</v>
      </c>
      <c r="F8" s="5">
        <v>263</v>
      </c>
      <c r="G8" s="5">
        <v>109</v>
      </c>
      <c r="H8" s="5">
        <v>142</v>
      </c>
      <c r="I8" s="5">
        <v>175</v>
      </c>
      <c r="J8" s="5">
        <v>223</v>
      </c>
      <c r="K8" s="5">
        <v>318</v>
      </c>
      <c r="L8" s="5">
        <v>299</v>
      </c>
      <c r="M8" s="5">
        <v>281</v>
      </c>
      <c r="N8" s="5">
        <v>319</v>
      </c>
      <c r="O8" s="5">
        <v>336</v>
      </c>
      <c r="P8" s="5">
        <v>277</v>
      </c>
      <c r="Q8" s="5">
        <v>290</v>
      </c>
      <c r="R8" s="5">
        <v>253</v>
      </c>
      <c r="S8" s="5">
        <v>203</v>
      </c>
      <c r="T8" s="5">
        <v>302</v>
      </c>
      <c r="U8" s="5">
        <v>172</v>
      </c>
      <c r="V8" s="5">
        <v>188</v>
      </c>
      <c r="W8" s="5">
        <v>218</v>
      </c>
      <c r="X8" s="5">
        <v>233</v>
      </c>
      <c r="Y8" s="5">
        <v>18.559999999999999</v>
      </c>
      <c r="Z8" s="5">
        <v>19.95</v>
      </c>
      <c r="AA8" s="5">
        <v>15.24</v>
      </c>
      <c r="AB8" s="5">
        <v>11.6</v>
      </c>
      <c r="AC8" s="5">
        <v>11.61</v>
      </c>
      <c r="AD8" s="5">
        <v>18.3</v>
      </c>
      <c r="AE8" s="5">
        <v>16.850000000000001</v>
      </c>
      <c r="AF8" s="5">
        <v>19.559999999999999</v>
      </c>
      <c r="AG8" s="5">
        <v>15.04</v>
      </c>
      <c r="AH8" s="5">
        <v>15.08</v>
      </c>
      <c r="AI8" s="5">
        <v>10.029999999999999</v>
      </c>
      <c r="AJ8" s="5">
        <v>12.89</v>
      </c>
      <c r="AK8" s="5">
        <v>14.92</v>
      </c>
      <c r="AL8" s="5">
        <v>6.61</v>
      </c>
      <c r="AM8" s="5">
        <v>14.66</v>
      </c>
      <c r="AN8" s="5">
        <v>17.010000000000002</v>
      </c>
      <c r="AO8" s="5">
        <v>12.67</v>
      </c>
      <c r="AP8" s="5">
        <v>7.32</v>
      </c>
      <c r="AQ8" s="5">
        <v>15.44</v>
      </c>
      <c r="AR8" s="5">
        <v>12.5</v>
      </c>
      <c r="AS8" s="5">
        <v>7.15</v>
      </c>
      <c r="AT8" s="5">
        <v>8.34</v>
      </c>
      <c r="AU8" s="5">
        <v>0</v>
      </c>
      <c r="AV8" s="5">
        <v>0</v>
      </c>
      <c r="AW8" s="5">
        <v>0</v>
      </c>
      <c r="AX8" s="5">
        <v>0</v>
      </c>
      <c r="AY8" s="5">
        <v>0</v>
      </c>
      <c r="AZ8" s="5">
        <v>0</v>
      </c>
      <c r="BA8" s="5">
        <v>0</v>
      </c>
      <c r="BB8" s="5">
        <v>0</v>
      </c>
      <c r="BC8" s="5">
        <v>0</v>
      </c>
      <c r="BD8" s="5">
        <v>0</v>
      </c>
      <c r="BE8" s="5">
        <v>0</v>
      </c>
      <c r="BF8" s="5">
        <v>0</v>
      </c>
      <c r="BG8" s="5">
        <v>0</v>
      </c>
      <c r="BH8" s="5">
        <v>0</v>
      </c>
      <c r="BI8" s="5">
        <v>0</v>
      </c>
      <c r="BJ8" s="5">
        <v>0</v>
      </c>
      <c r="BK8" s="5">
        <v>0</v>
      </c>
      <c r="BL8" s="5">
        <v>0</v>
      </c>
      <c r="BM8" s="5">
        <v>0</v>
      </c>
      <c r="BN8" s="5">
        <v>0</v>
      </c>
      <c r="BO8" s="5">
        <v>0</v>
      </c>
      <c r="BP8" s="5">
        <v>0</v>
      </c>
    </row>
    <row r="9" spans="1:68" s="5" customFormat="1" x14ac:dyDescent="0.2">
      <c r="A9" s="8">
        <v>2002</v>
      </c>
      <c r="B9" s="8">
        <v>4</v>
      </c>
      <c r="C9" s="5">
        <v>284</v>
      </c>
      <c r="D9" s="5">
        <v>337</v>
      </c>
      <c r="E9" s="5">
        <v>329</v>
      </c>
      <c r="F9" s="5">
        <v>263</v>
      </c>
      <c r="G9" s="5">
        <v>110</v>
      </c>
      <c r="H9" s="5">
        <v>149</v>
      </c>
      <c r="I9" s="5">
        <v>241</v>
      </c>
      <c r="J9" s="5">
        <v>302</v>
      </c>
      <c r="K9" s="5">
        <v>275</v>
      </c>
      <c r="L9" s="5">
        <v>287</v>
      </c>
      <c r="M9" s="5">
        <v>282</v>
      </c>
      <c r="N9" s="5">
        <v>323</v>
      </c>
      <c r="O9" s="5">
        <v>284</v>
      </c>
      <c r="P9" s="5">
        <v>317</v>
      </c>
      <c r="Q9" s="5">
        <v>299</v>
      </c>
      <c r="R9" s="5">
        <v>286</v>
      </c>
      <c r="S9" s="5">
        <v>221</v>
      </c>
      <c r="T9" s="5">
        <v>277</v>
      </c>
      <c r="U9" s="5">
        <v>169</v>
      </c>
      <c r="V9" s="5">
        <v>189</v>
      </c>
      <c r="W9" s="5">
        <v>282</v>
      </c>
      <c r="X9" s="5">
        <v>257</v>
      </c>
      <c r="Y9" s="5">
        <v>21.24</v>
      </c>
      <c r="Z9" s="5">
        <v>24.26</v>
      </c>
      <c r="AA9" s="5">
        <v>14.49</v>
      </c>
      <c r="AB9" s="5">
        <v>11.47</v>
      </c>
      <c r="AC9" s="5">
        <v>11.53</v>
      </c>
      <c r="AD9" s="5">
        <v>19.04</v>
      </c>
      <c r="AE9" s="5">
        <v>18.600000000000001</v>
      </c>
      <c r="AF9" s="5">
        <v>22.1</v>
      </c>
      <c r="AG9" s="5">
        <v>21.59</v>
      </c>
      <c r="AH9" s="5">
        <v>18.63</v>
      </c>
      <c r="AI9" s="5">
        <v>17.98</v>
      </c>
      <c r="AJ9" s="5">
        <v>14.67</v>
      </c>
      <c r="AK9" s="5">
        <v>12.67</v>
      </c>
      <c r="AL9" s="5">
        <v>9.24</v>
      </c>
      <c r="AM9" s="5">
        <v>16.989999999999998</v>
      </c>
      <c r="AN9" s="5">
        <v>18.13</v>
      </c>
      <c r="AO9" s="5">
        <v>14.5</v>
      </c>
      <c r="AP9" s="5">
        <v>10.63</v>
      </c>
      <c r="AQ9" s="5">
        <v>15.95</v>
      </c>
      <c r="AR9" s="5">
        <v>12.99</v>
      </c>
      <c r="AS9" s="5">
        <v>11.6</v>
      </c>
      <c r="AT9" s="5">
        <v>9.99</v>
      </c>
      <c r="AU9" s="5">
        <v>0</v>
      </c>
      <c r="AV9" s="5">
        <v>0</v>
      </c>
      <c r="AW9" s="5">
        <v>0</v>
      </c>
      <c r="AX9" s="5">
        <v>0</v>
      </c>
      <c r="AY9" s="5">
        <v>0</v>
      </c>
      <c r="AZ9" s="5">
        <v>0</v>
      </c>
      <c r="BA9" s="5">
        <v>0</v>
      </c>
      <c r="BB9" s="5">
        <v>0</v>
      </c>
      <c r="BC9" s="5">
        <v>0</v>
      </c>
      <c r="BD9" s="5">
        <v>0</v>
      </c>
      <c r="BE9" s="5">
        <v>0</v>
      </c>
      <c r="BF9" s="5">
        <v>0</v>
      </c>
      <c r="BG9" s="5">
        <v>0</v>
      </c>
      <c r="BH9" s="5">
        <v>0</v>
      </c>
      <c r="BI9" s="5">
        <v>0</v>
      </c>
      <c r="BJ9" s="5">
        <v>0</v>
      </c>
      <c r="BK9" s="5">
        <v>0</v>
      </c>
      <c r="BL9" s="5">
        <v>0</v>
      </c>
      <c r="BM9" s="5">
        <v>0</v>
      </c>
      <c r="BN9" s="5">
        <v>0</v>
      </c>
      <c r="BO9" s="5">
        <v>0</v>
      </c>
      <c r="BP9" s="5">
        <v>0</v>
      </c>
    </row>
    <row r="10" spans="1:68" s="5" customFormat="1" x14ac:dyDescent="0.2">
      <c r="A10" s="8">
        <v>2003</v>
      </c>
      <c r="B10" s="8">
        <v>1</v>
      </c>
      <c r="C10" s="5">
        <v>370</v>
      </c>
      <c r="D10" s="5">
        <v>387</v>
      </c>
      <c r="E10" s="5">
        <v>331</v>
      </c>
      <c r="F10" s="5">
        <v>267</v>
      </c>
      <c r="G10" s="5">
        <v>149</v>
      </c>
      <c r="H10" s="5">
        <v>158</v>
      </c>
      <c r="I10" s="5">
        <v>328</v>
      </c>
      <c r="J10" s="5">
        <v>313</v>
      </c>
      <c r="K10" s="5">
        <v>249</v>
      </c>
      <c r="L10" s="5">
        <v>284</v>
      </c>
      <c r="M10" s="5">
        <v>301</v>
      </c>
      <c r="N10" s="5">
        <v>303</v>
      </c>
      <c r="O10" s="5">
        <v>268</v>
      </c>
      <c r="P10" s="5">
        <v>261</v>
      </c>
      <c r="Q10" s="5">
        <v>273</v>
      </c>
      <c r="R10" s="5">
        <v>271</v>
      </c>
      <c r="S10" s="5">
        <v>326</v>
      </c>
      <c r="T10" s="5">
        <v>358</v>
      </c>
      <c r="U10" s="5">
        <v>225</v>
      </c>
      <c r="V10" s="5">
        <v>184</v>
      </c>
      <c r="W10" s="5">
        <v>263</v>
      </c>
      <c r="X10" s="5">
        <v>245</v>
      </c>
      <c r="Y10" s="5">
        <v>26.11</v>
      </c>
      <c r="Z10" s="5">
        <v>34.19</v>
      </c>
      <c r="AA10" s="5">
        <v>14.96</v>
      </c>
      <c r="AB10" s="5">
        <v>11.6</v>
      </c>
      <c r="AC10" s="5">
        <v>15.14</v>
      </c>
      <c r="AD10" s="5">
        <v>18.600000000000001</v>
      </c>
      <c r="AE10" s="5">
        <v>19.87</v>
      </c>
      <c r="AF10" s="5">
        <v>28.83</v>
      </c>
      <c r="AG10" s="5">
        <v>18.72</v>
      </c>
      <c r="AH10" s="5">
        <v>18.850000000000001</v>
      </c>
      <c r="AI10" s="5">
        <v>25.59</v>
      </c>
      <c r="AJ10" s="5">
        <v>19.07</v>
      </c>
      <c r="AK10" s="5">
        <v>18.95</v>
      </c>
      <c r="AL10" s="5">
        <v>21.65</v>
      </c>
      <c r="AM10" s="5">
        <v>19.39</v>
      </c>
      <c r="AN10" s="5">
        <v>21.78</v>
      </c>
      <c r="AO10" s="5">
        <v>19.5</v>
      </c>
      <c r="AP10" s="5">
        <v>20.239999999999998</v>
      </c>
      <c r="AQ10" s="5">
        <v>15.95</v>
      </c>
      <c r="AR10" s="5">
        <v>15.27</v>
      </c>
      <c r="AS10" s="5">
        <v>15.53</v>
      </c>
      <c r="AT10" s="5">
        <v>11.46</v>
      </c>
      <c r="AU10" s="5">
        <v>0</v>
      </c>
      <c r="AV10" s="5">
        <v>0</v>
      </c>
      <c r="AW10" s="5">
        <v>0</v>
      </c>
      <c r="AX10" s="5">
        <v>0</v>
      </c>
      <c r="AY10" s="5">
        <v>0</v>
      </c>
      <c r="AZ10" s="5">
        <v>0</v>
      </c>
      <c r="BA10" s="5">
        <v>0</v>
      </c>
      <c r="BB10" s="5">
        <v>0</v>
      </c>
      <c r="BC10" s="5">
        <v>0</v>
      </c>
      <c r="BD10" s="5">
        <v>0</v>
      </c>
      <c r="BE10" s="5">
        <v>0</v>
      </c>
      <c r="BF10" s="5">
        <v>0</v>
      </c>
      <c r="BG10" s="5">
        <v>0</v>
      </c>
      <c r="BH10" s="5">
        <v>0</v>
      </c>
      <c r="BI10" s="5">
        <v>0</v>
      </c>
      <c r="BJ10" s="5">
        <v>0</v>
      </c>
      <c r="BK10" s="5">
        <v>0</v>
      </c>
      <c r="BL10" s="5">
        <v>0</v>
      </c>
      <c r="BM10" s="5">
        <v>0</v>
      </c>
      <c r="BN10" s="5">
        <v>0</v>
      </c>
      <c r="BO10" s="5">
        <v>0</v>
      </c>
      <c r="BP10" s="5">
        <v>0</v>
      </c>
    </row>
    <row r="11" spans="1:68" s="5" customFormat="1" x14ac:dyDescent="0.2">
      <c r="A11" s="8">
        <v>2003</v>
      </c>
      <c r="B11" s="8">
        <v>2</v>
      </c>
      <c r="C11" s="5">
        <v>347</v>
      </c>
      <c r="D11" s="5">
        <v>390</v>
      </c>
      <c r="E11" s="5">
        <v>371</v>
      </c>
      <c r="F11" s="5">
        <v>398</v>
      </c>
      <c r="G11" s="5">
        <v>149</v>
      </c>
      <c r="H11" s="5">
        <v>143</v>
      </c>
      <c r="I11" s="5">
        <v>257</v>
      </c>
      <c r="J11" s="5">
        <v>305</v>
      </c>
      <c r="K11" s="5">
        <v>348</v>
      </c>
      <c r="L11" s="5">
        <v>318</v>
      </c>
      <c r="M11" s="5">
        <v>298</v>
      </c>
      <c r="N11" s="5">
        <v>322</v>
      </c>
      <c r="O11" s="5">
        <v>287</v>
      </c>
      <c r="P11" s="5">
        <v>272</v>
      </c>
      <c r="Q11" s="5">
        <v>309</v>
      </c>
      <c r="R11" s="5">
        <v>262</v>
      </c>
      <c r="S11" s="5">
        <v>308</v>
      </c>
      <c r="T11" s="5">
        <v>306</v>
      </c>
      <c r="U11" s="5">
        <v>173</v>
      </c>
      <c r="V11" s="5">
        <v>184</v>
      </c>
      <c r="W11" s="5">
        <v>267</v>
      </c>
      <c r="X11" s="5">
        <v>204</v>
      </c>
      <c r="Y11" s="5">
        <v>26.52</v>
      </c>
      <c r="Z11" s="5">
        <v>31.39</v>
      </c>
      <c r="AA11" s="5">
        <v>18.91</v>
      </c>
      <c r="AB11" s="5">
        <v>20.3</v>
      </c>
      <c r="AC11" s="5">
        <v>16.940000000000001</v>
      </c>
      <c r="AD11" s="5">
        <v>20.36</v>
      </c>
      <c r="AE11" s="5">
        <v>20</v>
      </c>
      <c r="AF11" s="5">
        <v>26.07</v>
      </c>
      <c r="AG11" s="5">
        <v>20.239999999999998</v>
      </c>
      <c r="AH11" s="5">
        <v>20.39</v>
      </c>
      <c r="AI11" s="5">
        <v>22.3</v>
      </c>
      <c r="AJ11" s="5">
        <v>18.27</v>
      </c>
      <c r="AK11" s="5">
        <v>16.3</v>
      </c>
      <c r="AL11" s="5">
        <v>10.050000000000001</v>
      </c>
      <c r="AM11" s="5">
        <v>20.98</v>
      </c>
      <c r="AN11" s="5">
        <v>21.43</v>
      </c>
      <c r="AO11" s="5">
        <v>13.4</v>
      </c>
      <c r="AP11" s="5">
        <v>14.33</v>
      </c>
      <c r="AQ11" s="5">
        <v>16.82</v>
      </c>
      <c r="AR11" s="5">
        <v>15.6</v>
      </c>
      <c r="AS11" s="5">
        <v>14.14</v>
      </c>
      <c r="AT11" s="5">
        <v>9.43</v>
      </c>
      <c r="AU11" s="5">
        <v>0</v>
      </c>
      <c r="AV11" s="5">
        <v>0</v>
      </c>
      <c r="AW11" s="5">
        <v>0</v>
      </c>
      <c r="AX11" s="5">
        <v>0</v>
      </c>
      <c r="AY11" s="5">
        <v>0</v>
      </c>
      <c r="AZ11" s="5">
        <v>0</v>
      </c>
      <c r="BA11" s="5">
        <v>0</v>
      </c>
      <c r="BB11" s="5">
        <v>0</v>
      </c>
      <c r="BC11" s="5">
        <v>0</v>
      </c>
      <c r="BD11" s="5">
        <v>0</v>
      </c>
      <c r="BE11" s="5">
        <v>0</v>
      </c>
      <c r="BF11" s="5">
        <v>0</v>
      </c>
      <c r="BG11" s="5">
        <v>0</v>
      </c>
      <c r="BH11" s="5">
        <v>0</v>
      </c>
      <c r="BI11" s="5">
        <v>0</v>
      </c>
      <c r="BJ11" s="5">
        <v>0</v>
      </c>
      <c r="BK11" s="5">
        <v>0</v>
      </c>
      <c r="BL11" s="5">
        <v>0</v>
      </c>
      <c r="BM11" s="5">
        <v>0</v>
      </c>
      <c r="BN11" s="5">
        <v>0</v>
      </c>
      <c r="BO11" s="5">
        <v>0</v>
      </c>
      <c r="BP11" s="5">
        <v>0</v>
      </c>
    </row>
    <row r="12" spans="1:68" s="5" customFormat="1" x14ac:dyDescent="0.2">
      <c r="A12" s="8">
        <v>2003</v>
      </c>
      <c r="B12" s="8">
        <v>3</v>
      </c>
      <c r="C12" s="5">
        <v>371</v>
      </c>
      <c r="D12" s="5">
        <v>371</v>
      </c>
      <c r="E12" s="5">
        <v>336</v>
      </c>
      <c r="F12" s="5">
        <v>337</v>
      </c>
      <c r="G12" s="5">
        <v>149</v>
      </c>
      <c r="H12" s="5">
        <v>155</v>
      </c>
      <c r="I12" s="5">
        <v>321</v>
      </c>
      <c r="J12" s="5">
        <v>348</v>
      </c>
      <c r="K12" s="5">
        <v>295</v>
      </c>
      <c r="L12" s="5">
        <v>387</v>
      </c>
      <c r="M12" s="5">
        <v>305</v>
      </c>
      <c r="N12" s="5">
        <v>271</v>
      </c>
      <c r="O12" s="5">
        <v>358</v>
      </c>
      <c r="P12" s="5">
        <v>291</v>
      </c>
      <c r="Q12" s="5">
        <v>242</v>
      </c>
      <c r="R12" s="5">
        <v>276</v>
      </c>
      <c r="S12" s="5">
        <v>242</v>
      </c>
      <c r="T12" s="5">
        <v>201</v>
      </c>
      <c r="U12" s="5">
        <v>267</v>
      </c>
      <c r="V12" s="5">
        <v>188</v>
      </c>
      <c r="W12" s="5">
        <v>278</v>
      </c>
      <c r="X12" s="5">
        <v>267</v>
      </c>
      <c r="Y12" s="5">
        <v>32.47</v>
      </c>
      <c r="Z12" s="5">
        <v>38.21</v>
      </c>
      <c r="AA12" s="5">
        <v>17.84</v>
      </c>
      <c r="AB12" s="5">
        <v>13.05</v>
      </c>
      <c r="AC12" s="5">
        <v>23.69</v>
      </c>
      <c r="AD12" s="5">
        <v>20.49</v>
      </c>
      <c r="AE12" s="5">
        <v>23.58</v>
      </c>
      <c r="AF12" s="5">
        <v>29.97</v>
      </c>
      <c r="AG12" s="5">
        <v>21.82</v>
      </c>
      <c r="AH12" s="5">
        <v>20.3</v>
      </c>
      <c r="AI12" s="5">
        <v>33.15</v>
      </c>
      <c r="AJ12" s="5">
        <v>22.26</v>
      </c>
      <c r="AK12" s="5">
        <v>14.66</v>
      </c>
      <c r="AL12" s="5">
        <v>9.8699999999999992</v>
      </c>
      <c r="AM12" s="5">
        <v>24.87</v>
      </c>
      <c r="AN12" s="5">
        <v>29.3</v>
      </c>
      <c r="AO12" s="5">
        <v>12.06</v>
      </c>
      <c r="AP12" s="5">
        <v>17.399999999999999</v>
      </c>
      <c r="AQ12" s="5">
        <v>22.48</v>
      </c>
      <c r="AR12" s="5">
        <v>15.94</v>
      </c>
      <c r="AS12" s="5">
        <v>14.5</v>
      </c>
      <c r="AT12" s="5">
        <v>11.67</v>
      </c>
      <c r="AU12" s="5">
        <v>0</v>
      </c>
      <c r="AV12" s="5">
        <v>0</v>
      </c>
      <c r="AW12" s="5">
        <v>0</v>
      </c>
      <c r="AX12" s="5">
        <v>0</v>
      </c>
      <c r="AY12" s="5">
        <v>0</v>
      </c>
      <c r="AZ12" s="5">
        <v>0</v>
      </c>
      <c r="BA12" s="5">
        <v>0</v>
      </c>
      <c r="BB12" s="5">
        <v>0</v>
      </c>
      <c r="BC12" s="5">
        <v>0</v>
      </c>
      <c r="BD12" s="5">
        <v>0</v>
      </c>
      <c r="BE12" s="5">
        <v>0</v>
      </c>
      <c r="BF12" s="5">
        <v>0</v>
      </c>
      <c r="BG12" s="5">
        <v>0</v>
      </c>
      <c r="BH12" s="5">
        <v>0</v>
      </c>
      <c r="BI12" s="5">
        <v>0</v>
      </c>
      <c r="BJ12" s="5">
        <v>0</v>
      </c>
      <c r="BK12" s="5">
        <v>0</v>
      </c>
      <c r="BL12" s="5">
        <v>0</v>
      </c>
      <c r="BM12" s="5">
        <v>0</v>
      </c>
      <c r="BN12" s="5">
        <v>0</v>
      </c>
      <c r="BO12" s="5">
        <v>0</v>
      </c>
      <c r="BP12" s="5">
        <v>0</v>
      </c>
    </row>
    <row r="13" spans="1:68" s="5" customFormat="1" x14ac:dyDescent="0.2">
      <c r="A13" s="8">
        <v>2003</v>
      </c>
      <c r="B13" s="8">
        <v>4</v>
      </c>
      <c r="C13" s="5">
        <v>424</v>
      </c>
      <c r="D13" s="5">
        <v>379</v>
      </c>
      <c r="E13" s="5">
        <v>365</v>
      </c>
      <c r="F13" s="5">
        <v>337</v>
      </c>
      <c r="H13" s="5">
        <v>144</v>
      </c>
      <c r="I13" s="5">
        <v>321</v>
      </c>
      <c r="J13" s="5">
        <v>321</v>
      </c>
      <c r="K13" s="5">
        <v>300</v>
      </c>
      <c r="L13" s="5">
        <v>373</v>
      </c>
      <c r="M13" s="5">
        <v>331</v>
      </c>
      <c r="N13" s="5">
        <v>349</v>
      </c>
      <c r="O13" s="5">
        <v>348</v>
      </c>
      <c r="P13" s="5">
        <v>308</v>
      </c>
      <c r="Q13" s="5">
        <v>282</v>
      </c>
      <c r="R13" s="5">
        <v>312</v>
      </c>
      <c r="S13" s="5">
        <v>337</v>
      </c>
      <c r="T13" s="5">
        <v>201</v>
      </c>
      <c r="U13" s="5">
        <v>240</v>
      </c>
      <c r="V13" s="5">
        <v>181</v>
      </c>
      <c r="W13" s="5">
        <v>246</v>
      </c>
      <c r="X13" s="5">
        <v>336</v>
      </c>
      <c r="Y13" s="5">
        <v>31.57</v>
      </c>
      <c r="Z13" s="5">
        <v>40.020000000000003</v>
      </c>
      <c r="AA13" s="5">
        <v>17.34</v>
      </c>
      <c r="AB13" s="5">
        <v>10.88</v>
      </c>
      <c r="AC13" s="5">
        <v>18.760000000000002</v>
      </c>
      <c r="AD13" s="5">
        <v>28.49</v>
      </c>
      <c r="AE13" s="5">
        <v>32.31</v>
      </c>
      <c r="AF13" s="5">
        <v>36.21</v>
      </c>
      <c r="AG13" s="5">
        <v>16.079999999999998</v>
      </c>
      <c r="AH13" s="5">
        <v>14.37</v>
      </c>
      <c r="AI13" s="5">
        <v>25.85</v>
      </c>
      <c r="AJ13" s="5">
        <v>23.55</v>
      </c>
      <c r="AK13" s="5">
        <v>16.989999999999998</v>
      </c>
      <c r="AL13" s="5">
        <v>11.18</v>
      </c>
      <c r="AM13" s="5">
        <v>22.53</v>
      </c>
      <c r="AN13" s="5">
        <v>25.69</v>
      </c>
      <c r="AO13" s="5">
        <v>18.850000000000001</v>
      </c>
      <c r="AP13" s="5">
        <v>18.850000000000001</v>
      </c>
      <c r="AQ13" s="5">
        <v>25.38</v>
      </c>
      <c r="AR13" s="5">
        <v>15.36</v>
      </c>
      <c r="AS13" s="5">
        <v>8.6999999999999993</v>
      </c>
      <c r="AT13" s="5">
        <v>7.8</v>
      </c>
      <c r="AU13" s="5">
        <v>0</v>
      </c>
      <c r="AV13" s="5">
        <v>0</v>
      </c>
      <c r="AW13" s="5">
        <v>0</v>
      </c>
      <c r="AX13" s="5">
        <v>0</v>
      </c>
      <c r="AY13" s="5">
        <v>0</v>
      </c>
      <c r="AZ13" s="5">
        <v>0</v>
      </c>
      <c r="BA13" s="5">
        <v>0</v>
      </c>
      <c r="BB13" s="5">
        <v>0</v>
      </c>
      <c r="BC13" s="5">
        <v>0</v>
      </c>
      <c r="BD13" s="5">
        <v>0</v>
      </c>
      <c r="BE13" s="5">
        <v>0</v>
      </c>
      <c r="BF13" s="5">
        <v>0</v>
      </c>
      <c r="BG13" s="5">
        <v>0</v>
      </c>
      <c r="BH13" s="5">
        <v>0</v>
      </c>
      <c r="BI13" s="5">
        <v>0</v>
      </c>
      <c r="BJ13" s="5">
        <v>0</v>
      </c>
      <c r="BK13" s="5">
        <v>0</v>
      </c>
      <c r="BL13" s="5">
        <v>0</v>
      </c>
      <c r="BM13" s="5">
        <v>0</v>
      </c>
      <c r="BN13" s="5">
        <v>0</v>
      </c>
      <c r="BO13" s="5">
        <v>0</v>
      </c>
      <c r="BP13" s="5">
        <v>0</v>
      </c>
    </row>
    <row r="14" spans="1:68" s="5" customFormat="1" x14ac:dyDescent="0.2">
      <c r="A14" s="8">
        <v>2004</v>
      </c>
      <c r="B14" s="8">
        <v>1</v>
      </c>
      <c r="C14" s="5">
        <v>352</v>
      </c>
      <c r="D14" s="5">
        <v>342</v>
      </c>
      <c r="E14" s="5">
        <v>361</v>
      </c>
      <c r="F14" s="5">
        <v>341</v>
      </c>
      <c r="H14" s="5">
        <v>162</v>
      </c>
      <c r="I14" s="5">
        <v>297</v>
      </c>
      <c r="J14" s="5">
        <v>304</v>
      </c>
      <c r="K14" s="5">
        <v>256</v>
      </c>
      <c r="L14" s="5">
        <v>362</v>
      </c>
      <c r="M14" s="5">
        <v>337</v>
      </c>
      <c r="N14" s="5">
        <v>347</v>
      </c>
      <c r="O14" s="5">
        <v>370</v>
      </c>
      <c r="P14" s="5">
        <v>317</v>
      </c>
      <c r="Q14" s="5">
        <v>337</v>
      </c>
      <c r="R14" s="5">
        <v>335</v>
      </c>
      <c r="S14" s="5">
        <v>333</v>
      </c>
      <c r="T14" s="5">
        <v>333</v>
      </c>
      <c r="U14" s="5">
        <v>226</v>
      </c>
      <c r="V14" s="5">
        <v>188</v>
      </c>
      <c r="W14" s="5">
        <v>311</v>
      </c>
      <c r="X14" s="5">
        <v>296</v>
      </c>
      <c r="Y14" s="5">
        <v>25.62</v>
      </c>
      <c r="Z14" s="5">
        <v>32.18</v>
      </c>
      <c r="AA14" s="5">
        <v>19.72</v>
      </c>
      <c r="AB14" s="5">
        <v>10.15</v>
      </c>
      <c r="AC14" s="5">
        <v>21.78</v>
      </c>
      <c r="AD14" s="5">
        <v>22.01</v>
      </c>
      <c r="AE14" s="5">
        <v>25.45</v>
      </c>
      <c r="AF14" s="5">
        <v>28.65</v>
      </c>
      <c r="AG14" s="5">
        <v>21.72</v>
      </c>
      <c r="AH14" s="5">
        <v>10.01</v>
      </c>
      <c r="AI14" s="5">
        <v>21.66</v>
      </c>
      <c r="AJ14" s="5">
        <v>18.690000000000001</v>
      </c>
      <c r="AK14" s="5">
        <v>17.149999999999999</v>
      </c>
      <c r="AL14" s="5">
        <v>9.15</v>
      </c>
      <c r="AM14" s="5">
        <v>21.9</v>
      </c>
      <c r="AN14" s="5">
        <v>27.85</v>
      </c>
      <c r="AO14" s="5">
        <v>18.850000000000001</v>
      </c>
      <c r="AP14" s="5">
        <v>18.850000000000001</v>
      </c>
      <c r="AQ14" s="5">
        <v>26.1</v>
      </c>
      <c r="AR14" s="5">
        <v>17.440000000000001</v>
      </c>
      <c r="AS14" s="5">
        <v>15.04</v>
      </c>
      <c r="AT14" s="5">
        <v>11.44</v>
      </c>
      <c r="AU14" s="5">
        <v>0</v>
      </c>
      <c r="AV14" s="5">
        <v>0</v>
      </c>
      <c r="AW14" s="5">
        <v>0</v>
      </c>
      <c r="AX14" s="5">
        <v>0</v>
      </c>
      <c r="AY14" s="5">
        <v>0</v>
      </c>
      <c r="AZ14" s="5">
        <v>0</v>
      </c>
      <c r="BA14" s="5">
        <v>0</v>
      </c>
      <c r="BB14" s="5">
        <v>0</v>
      </c>
      <c r="BC14" s="5">
        <v>0</v>
      </c>
      <c r="BD14" s="5">
        <v>0</v>
      </c>
      <c r="BE14" s="5">
        <v>0</v>
      </c>
      <c r="BF14" s="5">
        <v>0</v>
      </c>
      <c r="BG14" s="5">
        <v>0</v>
      </c>
      <c r="BH14" s="5">
        <v>0</v>
      </c>
      <c r="BI14" s="5">
        <v>0</v>
      </c>
      <c r="BJ14" s="5">
        <v>0</v>
      </c>
      <c r="BK14" s="5">
        <v>0</v>
      </c>
      <c r="BL14" s="5">
        <v>0</v>
      </c>
      <c r="BM14" s="5">
        <v>0</v>
      </c>
      <c r="BN14" s="5">
        <v>0</v>
      </c>
      <c r="BO14" s="5">
        <v>0</v>
      </c>
      <c r="BP14" s="5">
        <v>0</v>
      </c>
    </row>
    <row r="15" spans="1:68" s="5" customFormat="1" x14ac:dyDescent="0.2">
      <c r="A15" s="8">
        <v>2004</v>
      </c>
      <c r="B15" s="8">
        <v>2</v>
      </c>
      <c r="C15" s="5">
        <v>388</v>
      </c>
      <c r="D15" s="5">
        <v>374</v>
      </c>
      <c r="E15" s="5">
        <v>370</v>
      </c>
      <c r="F15" s="5">
        <v>341</v>
      </c>
      <c r="H15" s="5">
        <v>166</v>
      </c>
      <c r="I15" s="5">
        <v>256</v>
      </c>
      <c r="J15" s="5">
        <v>318</v>
      </c>
      <c r="K15" s="5">
        <v>291</v>
      </c>
      <c r="L15" s="5">
        <v>287</v>
      </c>
      <c r="M15" s="5">
        <v>278</v>
      </c>
      <c r="N15" s="5">
        <v>318</v>
      </c>
      <c r="O15" s="5">
        <v>257</v>
      </c>
      <c r="P15" s="5">
        <v>270</v>
      </c>
      <c r="Q15" s="5">
        <v>312</v>
      </c>
      <c r="R15" s="5">
        <v>328</v>
      </c>
      <c r="S15" s="5">
        <v>289</v>
      </c>
      <c r="T15" s="5">
        <v>321</v>
      </c>
      <c r="V15" s="5">
        <v>223</v>
      </c>
      <c r="W15" s="5">
        <v>282</v>
      </c>
      <c r="X15" s="5">
        <v>173</v>
      </c>
      <c r="Y15" s="5">
        <v>20.59</v>
      </c>
      <c r="Z15" s="5">
        <v>25.9</v>
      </c>
      <c r="AA15" s="5">
        <v>19.97</v>
      </c>
      <c r="AB15" s="5">
        <v>13.78</v>
      </c>
      <c r="AC15" s="5">
        <v>20.21</v>
      </c>
      <c r="AD15" s="5">
        <v>17.11</v>
      </c>
      <c r="AE15" s="5">
        <v>18.04</v>
      </c>
      <c r="AF15" s="5">
        <v>21.29</v>
      </c>
      <c r="AG15" s="5">
        <v>18.02</v>
      </c>
      <c r="AH15" s="5">
        <v>11.6</v>
      </c>
      <c r="AI15" s="5">
        <v>13.43</v>
      </c>
      <c r="AJ15" s="5">
        <v>11.64</v>
      </c>
      <c r="AK15" s="5">
        <v>14.67</v>
      </c>
      <c r="AL15" s="5">
        <v>10.35</v>
      </c>
      <c r="AM15" s="5">
        <v>20.239999999999998</v>
      </c>
      <c r="AN15" s="5">
        <v>20.3</v>
      </c>
      <c r="AO15" s="5">
        <v>12.6</v>
      </c>
      <c r="AP15" s="5">
        <v>17.399999999999999</v>
      </c>
      <c r="AQ15" s="5">
        <v>14.5</v>
      </c>
      <c r="AR15" s="5">
        <v>13.75</v>
      </c>
      <c r="AS15" s="5">
        <v>6.45</v>
      </c>
      <c r="AT15" s="5">
        <v>4.4400000000000004</v>
      </c>
      <c r="AU15" s="5">
        <v>0</v>
      </c>
      <c r="AV15" s="5">
        <v>0</v>
      </c>
      <c r="AW15" s="5">
        <v>0</v>
      </c>
      <c r="AX15" s="5">
        <v>0</v>
      </c>
      <c r="AY15" s="5">
        <v>0</v>
      </c>
      <c r="AZ15" s="5">
        <v>0</v>
      </c>
      <c r="BA15" s="5">
        <v>0</v>
      </c>
      <c r="BB15" s="5">
        <v>0</v>
      </c>
      <c r="BC15" s="5">
        <v>0</v>
      </c>
      <c r="BD15" s="5">
        <v>0</v>
      </c>
      <c r="BE15" s="5">
        <v>0</v>
      </c>
      <c r="BF15" s="5">
        <v>0</v>
      </c>
      <c r="BG15" s="5">
        <v>0</v>
      </c>
      <c r="BH15" s="5">
        <v>0</v>
      </c>
      <c r="BI15" s="5">
        <v>0</v>
      </c>
      <c r="BJ15" s="5">
        <v>0</v>
      </c>
      <c r="BK15" s="5">
        <v>0</v>
      </c>
      <c r="BL15" s="5">
        <v>0</v>
      </c>
      <c r="BM15" s="5">
        <v>0</v>
      </c>
      <c r="BN15" s="5">
        <v>0</v>
      </c>
      <c r="BO15" s="5">
        <v>0</v>
      </c>
      <c r="BP15" s="5">
        <v>0</v>
      </c>
    </row>
    <row r="16" spans="1:68" s="5" customFormat="1" x14ac:dyDescent="0.2">
      <c r="A16" s="8">
        <v>2004</v>
      </c>
      <c r="B16" s="8">
        <v>3</v>
      </c>
      <c r="C16" s="5">
        <v>395</v>
      </c>
      <c r="D16" s="5">
        <v>345</v>
      </c>
      <c r="E16" s="5">
        <v>393</v>
      </c>
      <c r="F16" s="5">
        <v>337</v>
      </c>
      <c r="H16" s="5">
        <v>179</v>
      </c>
      <c r="I16" s="5">
        <v>261</v>
      </c>
      <c r="J16" s="5">
        <v>308</v>
      </c>
      <c r="K16" s="5">
        <v>327</v>
      </c>
      <c r="L16" s="5">
        <v>284</v>
      </c>
      <c r="M16" s="5">
        <v>355</v>
      </c>
      <c r="N16" s="5">
        <v>357</v>
      </c>
      <c r="O16" s="5">
        <v>288</v>
      </c>
      <c r="P16" s="5">
        <v>300</v>
      </c>
      <c r="Q16" s="5">
        <v>318</v>
      </c>
      <c r="R16" s="5">
        <v>294</v>
      </c>
      <c r="S16" s="5">
        <v>299</v>
      </c>
      <c r="T16" s="5">
        <v>438</v>
      </c>
      <c r="U16" s="5">
        <v>251</v>
      </c>
      <c r="V16" s="5">
        <v>284</v>
      </c>
      <c r="W16" s="5">
        <v>208</v>
      </c>
      <c r="X16" s="5">
        <v>265</v>
      </c>
      <c r="Y16" s="5">
        <v>16.399999999999999</v>
      </c>
      <c r="Z16" s="5">
        <v>24.39</v>
      </c>
      <c r="AA16" s="5">
        <v>14.86</v>
      </c>
      <c r="AB16" s="5">
        <v>8.6999999999999993</v>
      </c>
      <c r="AC16" s="5">
        <v>21.43</v>
      </c>
      <c r="AD16" s="5">
        <v>17.3</v>
      </c>
      <c r="AE16" s="5">
        <v>14.18</v>
      </c>
      <c r="AF16" s="5">
        <v>19.809999999999999</v>
      </c>
      <c r="AG16" s="5">
        <v>17.63</v>
      </c>
      <c r="AH16" s="5">
        <v>14.88</v>
      </c>
      <c r="AI16" s="5">
        <v>18.2</v>
      </c>
      <c r="AJ16" s="5">
        <v>18.21</v>
      </c>
      <c r="AK16" s="5">
        <v>15.09</v>
      </c>
      <c r="AL16" s="5">
        <v>8.73</v>
      </c>
      <c r="AM16" s="5">
        <v>21.01</v>
      </c>
      <c r="AN16" s="5">
        <v>21.27</v>
      </c>
      <c r="AO16" s="5">
        <v>11.35</v>
      </c>
      <c r="AP16" s="5">
        <v>14.5</v>
      </c>
      <c r="AQ16" s="5">
        <v>18.559999999999999</v>
      </c>
      <c r="AR16" s="5">
        <v>14.98</v>
      </c>
      <c r="AS16" s="5">
        <v>9.73</v>
      </c>
      <c r="AT16" s="5">
        <v>7.77</v>
      </c>
      <c r="AU16" s="5">
        <v>0</v>
      </c>
      <c r="AV16" s="5">
        <v>0</v>
      </c>
      <c r="AW16" s="5">
        <v>0</v>
      </c>
      <c r="AX16" s="5">
        <v>0</v>
      </c>
      <c r="AY16" s="5">
        <v>0</v>
      </c>
      <c r="AZ16" s="5">
        <v>0</v>
      </c>
      <c r="BA16" s="5">
        <v>0</v>
      </c>
      <c r="BB16" s="5">
        <v>0</v>
      </c>
      <c r="BC16" s="5">
        <v>0</v>
      </c>
      <c r="BD16" s="5">
        <v>0</v>
      </c>
      <c r="BE16" s="5">
        <v>0</v>
      </c>
      <c r="BF16" s="5">
        <v>0</v>
      </c>
      <c r="BG16" s="5">
        <v>0</v>
      </c>
      <c r="BH16" s="5">
        <v>0</v>
      </c>
      <c r="BI16" s="5">
        <v>0</v>
      </c>
      <c r="BJ16" s="5">
        <v>0</v>
      </c>
      <c r="BK16" s="5">
        <v>0</v>
      </c>
      <c r="BL16" s="5">
        <v>0</v>
      </c>
      <c r="BM16" s="5">
        <v>0</v>
      </c>
      <c r="BN16" s="5">
        <v>0</v>
      </c>
      <c r="BO16" s="5">
        <v>0</v>
      </c>
      <c r="BP16" s="5">
        <v>0</v>
      </c>
    </row>
    <row r="17" spans="1:68" s="5" customFormat="1" x14ac:dyDescent="0.2">
      <c r="A17" s="8">
        <v>2004</v>
      </c>
      <c r="B17" s="8">
        <v>4</v>
      </c>
      <c r="C17" s="5">
        <v>368</v>
      </c>
      <c r="D17" s="5">
        <v>299</v>
      </c>
      <c r="E17" s="5">
        <v>371</v>
      </c>
      <c r="F17" s="5">
        <v>306</v>
      </c>
      <c r="H17" s="5">
        <v>179</v>
      </c>
      <c r="I17" s="5">
        <v>260</v>
      </c>
      <c r="J17" s="5">
        <v>280</v>
      </c>
      <c r="K17" s="5">
        <v>381</v>
      </c>
      <c r="L17" s="5">
        <v>261</v>
      </c>
      <c r="M17" s="5">
        <v>327</v>
      </c>
      <c r="N17" s="5">
        <v>292</v>
      </c>
      <c r="O17" s="5">
        <v>268</v>
      </c>
      <c r="P17" s="5">
        <v>281</v>
      </c>
      <c r="Q17" s="5">
        <v>279</v>
      </c>
      <c r="R17" s="5">
        <v>322</v>
      </c>
      <c r="S17" s="5">
        <v>300</v>
      </c>
      <c r="T17" s="5">
        <v>416</v>
      </c>
      <c r="U17" s="5">
        <v>345</v>
      </c>
      <c r="V17" s="5">
        <v>319</v>
      </c>
      <c r="W17" s="5">
        <v>371</v>
      </c>
      <c r="X17" s="5">
        <v>304</v>
      </c>
      <c r="Y17" s="5">
        <v>22.94</v>
      </c>
      <c r="Z17" s="5">
        <v>21.07</v>
      </c>
      <c r="AA17" s="5">
        <v>22.37</v>
      </c>
      <c r="AB17" s="5">
        <v>10.15</v>
      </c>
      <c r="AC17" s="5">
        <v>15.17</v>
      </c>
      <c r="AD17" s="5">
        <v>15.47</v>
      </c>
      <c r="AE17" s="5">
        <v>23.21</v>
      </c>
      <c r="AF17" s="5">
        <v>25.74</v>
      </c>
      <c r="AG17" s="5">
        <v>17.5</v>
      </c>
      <c r="AH17" s="5">
        <v>12.98</v>
      </c>
      <c r="AI17" s="5">
        <v>18.760000000000002</v>
      </c>
      <c r="AJ17" s="5">
        <v>15.67</v>
      </c>
      <c r="AK17" s="5">
        <v>14.78</v>
      </c>
      <c r="AL17" s="5">
        <v>6.28</v>
      </c>
      <c r="AM17" s="5">
        <v>21.9</v>
      </c>
      <c r="AN17" s="5">
        <v>21.11</v>
      </c>
      <c r="AO17" s="5">
        <v>10.15</v>
      </c>
      <c r="AP17" s="5">
        <v>13.05</v>
      </c>
      <c r="AQ17" s="5">
        <v>24.65</v>
      </c>
      <c r="AR17" s="5">
        <v>15.47</v>
      </c>
      <c r="AS17" s="5">
        <v>8.6300000000000008</v>
      </c>
      <c r="AT17" s="5">
        <v>14.86</v>
      </c>
      <c r="AU17" s="5">
        <v>0</v>
      </c>
      <c r="AV17" s="5">
        <v>0</v>
      </c>
      <c r="AW17" s="5">
        <v>0</v>
      </c>
      <c r="AX17" s="5">
        <v>0</v>
      </c>
      <c r="AY17" s="5">
        <v>0</v>
      </c>
      <c r="AZ17" s="5">
        <v>0</v>
      </c>
      <c r="BA17" s="5">
        <v>0</v>
      </c>
      <c r="BB17" s="5">
        <v>0</v>
      </c>
      <c r="BC17" s="5">
        <v>0</v>
      </c>
      <c r="BD17" s="5">
        <v>0</v>
      </c>
      <c r="BE17" s="5">
        <v>0</v>
      </c>
      <c r="BF17" s="5">
        <v>0</v>
      </c>
      <c r="BG17" s="5">
        <v>0</v>
      </c>
      <c r="BH17" s="5">
        <v>0</v>
      </c>
      <c r="BI17" s="5">
        <v>0</v>
      </c>
      <c r="BJ17" s="5">
        <v>0</v>
      </c>
      <c r="BK17" s="5">
        <v>0</v>
      </c>
      <c r="BL17" s="5">
        <v>0</v>
      </c>
      <c r="BM17" s="5">
        <v>0</v>
      </c>
      <c r="BN17" s="5">
        <v>0</v>
      </c>
      <c r="BO17" s="5">
        <v>0</v>
      </c>
      <c r="BP17" s="5">
        <v>0</v>
      </c>
    </row>
    <row r="18" spans="1:68" s="5" customFormat="1" x14ac:dyDescent="0.2">
      <c r="A18" s="8">
        <v>2005</v>
      </c>
      <c r="B18" s="8">
        <v>1</v>
      </c>
      <c r="C18" s="5">
        <v>351</v>
      </c>
      <c r="D18" s="5">
        <v>367</v>
      </c>
      <c r="E18" s="5">
        <v>389</v>
      </c>
      <c r="F18" s="5">
        <v>306</v>
      </c>
      <c r="H18" s="5">
        <v>166</v>
      </c>
      <c r="I18" s="5">
        <v>256</v>
      </c>
      <c r="J18" s="5">
        <v>304</v>
      </c>
      <c r="K18" s="5">
        <v>295</v>
      </c>
      <c r="L18" s="5">
        <v>350</v>
      </c>
      <c r="M18" s="5">
        <v>335</v>
      </c>
      <c r="N18" s="5">
        <v>273</v>
      </c>
      <c r="O18" s="5">
        <v>267</v>
      </c>
      <c r="P18" s="5">
        <v>275</v>
      </c>
      <c r="Q18" s="5">
        <v>307</v>
      </c>
      <c r="R18" s="5">
        <v>336</v>
      </c>
      <c r="S18" s="5">
        <v>269</v>
      </c>
      <c r="T18" s="5">
        <v>322</v>
      </c>
      <c r="U18" s="5">
        <v>198</v>
      </c>
      <c r="V18" s="5">
        <v>350</v>
      </c>
      <c r="W18" s="5">
        <v>326</v>
      </c>
      <c r="X18" s="5">
        <v>264</v>
      </c>
      <c r="Y18" s="5">
        <v>27.7</v>
      </c>
      <c r="Z18" s="5">
        <v>24.68</v>
      </c>
      <c r="AA18" s="5">
        <v>29.2</v>
      </c>
      <c r="AB18" s="5">
        <v>13.05</v>
      </c>
      <c r="AC18" s="5">
        <v>18.18</v>
      </c>
      <c r="AD18" s="5">
        <v>18.28</v>
      </c>
      <c r="AE18" s="5">
        <v>27.75</v>
      </c>
      <c r="AF18" s="5">
        <v>25.24</v>
      </c>
      <c r="AG18" s="5">
        <v>24.23</v>
      </c>
      <c r="AH18" s="5">
        <v>15.59</v>
      </c>
      <c r="AI18" s="5">
        <v>21.81</v>
      </c>
      <c r="AJ18" s="5">
        <v>15.05</v>
      </c>
      <c r="AK18" s="5">
        <v>11.44</v>
      </c>
      <c r="AL18" s="5">
        <v>9.56</v>
      </c>
      <c r="AM18" s="5">
        <v>19.489999999999998</v>
      </c>
      <c r="AN18" s="5">
        <v>24.66</v>
      </c>
      <c r="AO18" s="5">
        <v>16.68</v>
      </c>
      <c r="AP18" s="5">
        <v>17.329999999999998</v>
      </c>
      <c r="AQ18" s="5">
        <v>29.36</v>
      </c>
      <c r="AR18" s="5">
        <v>22.11</v>
      </c>
      <c r="AS18" s="5">
        <v>7.79</v>
      </c>
      <c r="AT18" s="5">
        <v>6.9</v>
      </c>
      <c r="AU18" s="5">
        <v>0</v>
      </c>
      <c r="AV18" s="5">
        <v>0</v>
      </c>
      <c r="AW18" s="5">
        <v>0</v>
      </c>
      <c r="AX18" s="5">
        <v>0</v>
      </c>
      <c r="AY18" s="5">
        <v>0</v>
      </c>
      <c r="AZ18" s="5">
        <v>0</v>
      </c>
      <c r="BA18" s="5">
        <v>0</v>
      </c>
      <c r="BB18" s="5">
        <v>0</v>
      </c>
      <c r="BC18" s="5">
        <v>0</v>
      </c>
      <c r="BD18" s="5">
        <v>0</v>
      </c>
      <c r="BE18" s="5">
        <v>0</v>
      </c>
      <c r="BF18" s="5">
        <v>0</v>
      </c>
      <c r="BG18" s="5">
        <v>0</v>
      </c>
      <c r="BH18" s="5">
        <v>0</v>
      </c>
      <c r="BI18" s="5">
        <v>0</v>
      </c>
      <c r="BJ18" s="5">
        <v>0</v>
      </c>
      <c r="BK18" s="5">
        <v>0</v>
      </c>
      <c r="BL18" s="5">
        <v>0</v>
      </c>
      <c r="BM18" s="5">
        <v>0</v>
      </c>
      <c r="BN18" s="5">
        <v>0</v>
      </c>
      <c r="BO18" s="5">
        <v>0</v>
      </c>
      <c r="BP18" s="5">
        <v>0</v>
      </c>
    </row>
    <row r="19" spans="1:68" s="5" customFormat="1" x14ac:dyDescent="0.2">
      <c r="A19" s="8">
        <v>2005</v>
      </c>
      <c r="B19" s="8">
        <v>2</v>
      </c>
      <c r="C19" s="5">
        <v>320</v>
      </c>
      <c r="D19" s="5">
        <v>339</v>
      </c>
      <c r="E19" s="5">
        <v>327</v>
      </c>
      <c r="F19" s="5">
        <v>306</v>
      </c>
      <c r="I19" s="5">
        <v>290</v>
      </c>
      <c r="J19" s="5">
        <v>295</v>
      </c>
      <c r="K19" s="5">
        <v>323</v>
      </c>
      <c r="L19" s="5">
        <v>297</v>
      </c>
      <c r="M19" s="5">
        <v>375</v>
      </c>
      <c r="N19" s="5">
        <v>266</v>
      </c>
      <c r="O19" s="5">
        <v>327</v>
      </c>
      <c r="P19" s="5">
        <v>260</v>
      </c>
      <c r="Q19" s="5">
        <v>279</v>
      </c>
      <c r="R19" s="5">
        <v>290</v>
      </c>
      <c r="S19" s="5">
        <v>202</v>
      </c>
      <c r="T19" s="5">
        <v>296</v>
      </c>
      <c r="U19" s="5">
        <v>385</v>
      </c>
      <c r="V19" s="5">
        <v>385</v>
      </c>
      <c r="W19" s="5">
        <v>237</v>
      </c>
      <c r="X19" s="5">
        <v>226</v>
      </c>
      <c r="Y19" s="5">
        <v>25.52</v>
      </c>
      <c r="Z19" s="5">
        <v>24.33</v>
      </c>
      <c r="AA19" s="5">
        <v>40.46</v>
      </c>
      <c r="AB19" s="5">
        <v>14.5</v>
      </c>
      <c r="AC19" s="5">
        <v>20.71</v>
      </c>
      <c r="AD19" s="5">
        <v>20.420000000000002</v>
      </c>
      <c r="AE19" s="5">
        <v>20.58</v>
      </c>
      <c r="AF19" s="5">
        <v>25.03</v>
      </c>
      <c r="AG19" s="5">
        <v>24.59</v>
      </c>
      <c r="AH19" s="5">
        <v>15.28</v>
      </c>
      <c r="AI19" s="5">
        <v>27.71</v>
      </c>
      <c r="AJ19" s="5">
        <v>21.68</v>
      </c>
      <c r="AK19" s="5">
        <v>11.77</v>
      </c>
      <c r="AL19" s="5">
        <v>9.2799999999999994</v>
      </c>
      <c r="AM19" s="5">
        <v>21.72</v>
      </c>
      <c r="AN19" s="5">
        <v>25.96</v>
      </c>
      <c r="AO19" s="5">
        <v>10.74</v>
      </c>
      <c r="AP19" s="5">
        <v>13.56</v>
      </c>
      <c r="AQ19" s="5">
        <v>37.29</v>
      </c>
      <c r="AR19" s="5">
        <v>21.04</v>
      </c>
      <c r="AS19" s="5">
        <v>9.06</v>
      </c>
      <c r="AT19" s="5">
        <v>7.03</v>
      </c>
      <c r="AU19" s="5">
        <v>0</v>
      </c>
      <c r="AV19" s="5">
        <v>0</v>
      </c>
      <c r="AW19" s="5">
        <v>0</v>
      </c>
      <c r="AX19" s="5">
        <v>0</v>
      </c>
      <c r="AY19" s="5">
        <v>0</v>
      </c>
      <c r="AZ19" s="5">
        <v>0</v>
      </c>
      <c r="BA19" s="5">
        <v>0</v>
      </c>
      <c r="BB19" s="5">
        <v>0</v>
      </c>
      <c r="BC19" s="5">
        <v>0</v>
      </c>
      <c r="BD19" s="5">
        <v>0</v>
      </c>
      <c r="BE19" s="5">
        <v>0</v>
      </c>
      <c r="BF19" s="5">
        <v>0</v>
      </c>
      <c r="BG19" s="5">
        <v>0</v>
      </c>
      <c r="BH19" s="5">
        <v>0</v>
      </c>
      <c r="BI19" s="5">
        <v>0</v>
      </c>
      <c r="BJ19" s="5">
        <v>0</v>
      </c>
      <c r="BK19" s="5">
        <v>0</v>
      </c>
      <c r="BL19" s="5">
        <v>0</v>
      </c>
      <c r="BM19" s="5">
        <v>0</v>
      </c>
      <c r="BN19" s="5">
        <v>0</v>
      </c>
      <c r="BO19" s="5">
        <v>0</v>
      </c>
      <c r="BP19" s="5">
        <v>0</v>
      </c>
    </row>
    <row r="20" spans="1:68" s="5" customFormat="1" x14ac:dyDescent="0.2">
      <c r="A20" s="8">
        <v>2005</v>
      </c>
      <c r="B20" s="8">
        <v>3</v>
      </c>
      <c r="C20" s="5">
        <v>312</v>
      </c>
      <c r="D20" s="5">
        <v>305</v>
      </c>
      <c r="E20" s="5">
        <v>322</v>
      </c>
      <c r="F20" s="5">
        <v>306</v>
      </c>
      <c r="I20" s="5">
        <v>284</v>
      </c>
      <c r="J20" s="5">
        <v>286</v>
      </c>
      <c r="K20" s="5">
        <v>364</v>
      </c>
      <c r="L20" s="5">
        <v>282</v>
      </c>
      <c r="M20" s="5">
        <v>372</v>
      </c>
      <c r="N20" s="5">
        <v>361</v>
      </c>
      <c r="O20" s="5">
        <v>387</v>
      </c>
      <c r="P20" s="5">
        <v>271</v>
      </c>
      <c r="Q20" s="5">
        <v>316</v>
      </c>
      <c r="R20" s="5">
        <v>327</v>
      </c>
      <c r="S20" s="5">
        <v>249</v>
      </c>
      <c r="T20" s="5">
        <v>326</v>
      </c>
      <c r="U20" s="5">
        <v>330</v>
      </c>
      <c r="V20" s="5">
        <v>276</v>
      </c>
      <c r="W20" s="5">
        <v>271</v>
      </c>
      <c r="X20" s="5">
        <v>227</v>
      </c>
      <c r="Y20" s="5">
        <v>25.64</v>
      </c>
      <c r="Z20" s="5">
        <v>27.49</v>
      </c>
      <c r="AA20" s="5">
        <v>31.29</v>
      </c>
      <c r="AB20" s="5">
        <v>15.95</v>
      </c>
      <c r="AC20" s="5">
        <v>24.98</v>
      </c>
      <c r="AD20" s="5">
        <v>25.61</v>
      </c>
      <c r="AE20" s="5">
        <v>22.37</v>
      </c>
      <c r="AF20" s="5">
        <v>26.55</v>
      </c>
      <c r="AG20" s="5">
        <v>29.2</v>
      </c>
      <c r="AH20" s="5">
        <v>15.78</v>
      </c>
      <c r="AI20" s="5">
        <v>22.05</v>
      </c>
      <c r="AJ20" s="5">
        <v>19.329999999999998</v>
      </c>
      <c r="AK20" s="5">
        <v>15.01</v>
      </c>
      <c r="AL20" s="5">
        <v>9.09</v>
      </c>
      <c r="AM20" s="5">
        <v>22.75</v>
      </c>
      <c r="AN20" s="5">
        <v>28.09</v>
      </c>
      <c r="AO20" s="5">
        <v>13.05</v>
      </c>
      <c r="AP20" s="5">
        <v>18.850000000000001</v>
      </c>
      <c r="AQ20" s="5">
        <v>31.38</v>
      </c>
      <c r="AR20" s="5">
        <v>21.62</v>
      </c>
      <c r="AS20" s="5">
        <v>8.86</v>
      </c>
      <c r="AT20" s="5">
        <v>5.6</v>
      </c>
      <c r="AU20" s="5">
        <v>0</v>
      </c>
      <c r="AV20" s="5">
        <v>0</v>
      </c>
      <c r="AW20" s="5">
        <v>0</v>
      </c>
      <c r="AX20" s="5">
        <v>0</v>
      </c>
      <c r="AY20" s="5">
        <v>0</v>
      </c>
      <c r="AZ20" s="5">
        <v>0</v>
      </c>
      <c r="BA20" s="5">
        <v>0</v>
      </c>
      <c r="BB20" s="5">
        <v>0</v>
      </c>
      <c r="BC20" s="5">
        <v>0</v>
      </c>
      <c r="BD20" s="5">
        <v>0</v>
      </c>
      <c r="BE20" s="5">
        <v>0</v>
      </c>
      <c r="BF20" s="5">
        <v>0</v>
      </c>
      <c r="BG20" s="5">
        <v>0</v>
      </c>
      <c r="BH20" s="5">
        <v>0</v>
      </c>
      <c r="BI20" s="5">
        <v>0</v>
      </c>
      <c r="BJ20" s="5">
        <v>0</v>
      </c>
      <c r="BK20" s="5">
        <v>0</v>
      </c>
      <c r="BL20" s="5">
        <v>0</v>
      </c>
      <c r="BM20" s="5">
        <v>0</v>
      </c>
      <c r="BN20" s="5">
        <v>0</v>
      </c>
      <c r="BO20" s="5">
        <v>0</v>
      </c>
      <c r="BP20" s="5">
        <v>0</v>
      </c>
    </row>
    <row r="21" spans="1:68" s="5" customFormat="1" x14ac:dyDescent="0.2">
      <c r="A21" s="8">
        <v>2005</v>
      </c>
      <c r="B21" s="8">
        <v>4</v>
      </c>
      <c r="C21" s="5">
        <v>322</v>
      </c>
      <c r="D21" s="5">
        <v>290</v>
      </c>
      <c r="E21" s="5">
        <v>311</v>
      </c>
      <c r="F21" s="5">
        <v>306</v>
      </c>
      <c r="G21" s="5">
        <v>328</v>
      </c>
      <c r="I21" s="5">
        <v>284</v>
      </c>
      <c r="J21" s="5">
        <v>263</v>
      </c>
      <c r="K21" s="5">
        <v>321</v>
      </c>
      <c r="L21" s="5">
        <v>287</v>
      </c>
      <c r="M21" s="5">
        <v>380</v>
      </c>
      <c r="N21" s="5">
        <v>363</v>
      </c>
      <c r="O21" s="5">
        <v>274</v>
      </c>
      <c r="P21" s="5">
        <v>297</v>
      </c>
      <c r="Q21" s="5">
        <v>283</v>
      </c>
      <c r="R21" s="5">
        <v>270</v>
      </c>
      <c r="S21" s="5">
        <v>305</v>
      </c>
      <c r="T21" s="5">
        <v>324</v>
      </c>
      <c r="U21" s="5">
        <v>274</v>
      </c>
      <c r="V21" s="5">
        <v>276</v>
      </c>
      <c r="W21" s="5">
        <v>294</v>
      </c>
      <c r="X21" s="5">
        <v>216</v>
      </c>
      <c r="Y21" s="5">
        <v>23.91</v>
      </c>
      <c r="Z21" s="5">
        <v>23.97</v>
      </c>
      <c r="AA21" s="5">
        <v>25.88</v>
      </c>
      <c r="AB21" s="5">
        <v>10.15</v>
      </c>
      <c r="AC21" s="5">
        <v>21.78</v>
      </c>
      <c r="AD21" s="5">
        <v>19.399999999999999</v>
      </c>
      <c r="AE21" s="5">
        <v>25.75</v>
      </c>
      <c r="AF21" s="5">
        <v>27.81</v>
      </c>
      <c r="AG21" s="5">
        <v>22.29</v>
      </c>
      <c r="AH21" s="5">
        <v>11.05</v>
      </c>
      <c r="AI21" s="5">
        <v>18.329999999999998</v>
      </c>
      <c r="AJ21" s="5">
        <v>16.68</v>
      </c>
      <c r="AK21" s="5">
        <v>14.73</v>
      </c>
      <c r="AL21" s="5">
        <v>9.77</v>
      </c>
      <c r="AM21" s="5">
        <v>22.3</v>
      </c>
      <c r="AN21" s="5">
        <v>29</v>
      </c>
      <c r="AO21" s="5">
        <v>11.6</v>
      </c>
      <c r="AP21" s="5">
        <v>13.05</v>
      </c>
      <c r="AQ21" s="5">
        <v>20.88</v>
      </c>
      <c r="AR21" s="5">
        <v>14.7</v>
      </c>
      <c r="AS21" s="5">
        <v>8.2899999999999991</v>
      </c>
      <c r="AT21" s="5">
        <v>9.31</v>
      </c>
      <c r="AU21" s="5">
        <v>0</v>
      </c>
      <c r="AV21" s="5">
        <v>0</v>
      </c>
      <c r="AW21" s="5">
        <v>0</v>
      </c>
      <c r="AX21" s="5">
        <v>0</v>
      </c>
      <c r="AY21" s="5">
        <v>0</v>
      </c>
      <c r="AZ21" s="5">
        <v>0</v>
      </c>
      <c r="BA21" s="5">
        <v>0</v>
      </c>
      <c r="BB21" s="5">
        <v>0</v>
      </c>
      <c r="BC21" s="5">
        <v>0</v>
      </c>
      <c r="BD21" s="5">
        <v>0</v>
      </c>
      <c r="BE21" s="5">
        <v>0</v>
      </c>
      <c r="BF21" s="5">
        <v>0</v>
      </c>
      <c r="BG21" s="5">
        <v>0</v>
      </c>
      <c r="BH21" s="5">
        <v>0</v>
      </c>
      <c r="BI21" s="5">
        <v>0</v>
      </c>
      <c r="BJ21" s="5">
        <v>0</v>
      </c>
      <c r="BK21" s="5">
        <v>0</v>
      </c>
      <c r="BL21" s="5">
        <v>0</v>
      </c>
      <c r="BM21" s="5">
        <v>0</v>
      </c>
      <c r="BN21" s="5">
        <v>0</v>
      </c>
      <c r="BO21" s="5">
        <v>0</v>
      </c>
      <c r="BP21" s="5">
        <v>0</v>
      </c>
    </row>
    <row r="22" spans="1:68" s="5" customFormat="1" x14ac:dyDescent="0.2">
      <c r="A22" s="8">
        <v>2006</v>
      </c>
      <c r="B22" s="8">
        <v>1</v>
      </c>
      <c r="C22" s="5">
        <v>292</v>
      </c>
      <c r="D22" s="5">
        <v>313</v>
      </c>
      <c r="E22" s="5">
        <v>281</v>
      </c>
      <c r="F22" s="5">
        <v>267</v>
      </c>
      <c r="G22" s="5">
        <v>162</v>
      </c>
      <c r="H22" s="5">
        <v>158</v>
      </c>
      <c r="I22" s="5">
        <v>214</v>
      </c>
      <c r="J22" s="5">
        <v>263</v>
      </c>
      <c r="K22" s="5">
        <v>265</v>
      </c>
      <c r="L22" s="5">
        <v>325</v>
      </c>
      <c r="M22" s="5">
        <v>349</v>
      </c>
      <c r="N22" s="5">
        <v>271</v>
      </c>
      <c r="O22" s="5">
        <v>328</v>
      </c>
      <c r="P22" s="5">
        <v>325</v>
      </c>
      <c r="Q22" s="5">
        <v>307</v>
      </c>
      <c r="R22" s="5">
        <v>288</v>
      </c>
      <c r="S22" s="5">
        <v>311</v>
      </c>
      <c r="T22" s="5">
        <v>337</v>
      </c>
      <c r="U22" s="5">
        <v>265</v>
      </c>
      <c r="V22" s="5">
        <v>263</v>
      </c>
      <c r="W22" s="5">
        <v>262</v>
      </c>
      <c r="X22" s="5">
        <v>219</v>
      </c>
      <c r="Y22" s="5">
        <v>21.46</v>
      </c>
      <c r="Z22" s="5">
        <v>25.16</v>
      </c>
      <c r="AA22" s="5">
        <v>24.94</v>
      </c>
      <c r="AB22" s="5">
        <v>11.6</v>
      </c>
      <c r="AC22" s="5">
        <v>19.55</v>
      </c>
      <c r="AD22" s="5">
        <v>18.489999999999998</v>
      </c>
      <c r="AE22" s="5">
        <v>20.53</v>
      </c>
      <c r="AF22" s="5">
        <v>30.68</v>
      </c>
      <c r="AG22" s="5">
        <v>23.55</v>
      </c>
      <c r="AH22" s="5">
        <v>19.579999999999998</v>
      </c>
      <c r="AI22" s="5">
        <v>22.59</v>
      </c>
      <c r="AJ22" s="5">
        <v>17.14</v>
      </c>
      <c r="AK22" s="5">
        <v>18.68</v>
      </c>
      <c r="AL22" s="5">
        <v>14.08</v>
      </c>
      <c r="AM22" s="5">
        <v>24.91</v>
      </c>
      <c r="AN22" s="5">
        <v>28.58</v>
      </c>
      <c r="AO22" s="5">
        <v>14.5</v>
      </c>
      <c r="AP22" s="5">
        <v>13.78</v>
      </c>
      <c r="AQ22" s="5">
        <v>19.53</v>
      </c>
      <c r="AR22" s="5">
        <v>14.92</v>
      </c>
      <c r="AS22" s="5">
        <v>8.9600000000000009</v>
      </c>
      <c r="AT22" s="5">
        <v>6.92</v>
      </c>
      <c r="AU22" s="5">
        <v>0</v>
      </c>
      <c r="AV22" s="5">
        <v>0</v>
      </c>
      <c r="AW22" s="5">
        <v>0</v>
      </c>
      <c r="AX22" s="5">
        <v>0</v>
      </c>
      <c r="AY22" s="5">
        <v>0</v>
      </c>
      <c r="AZ22" s="5">
        <v>0</v>
      </c>
      <c r="BA22" s="5">
        <v>0</v>
      </c>
      <c r="BB22" s="5">
        <v>0</v>
      </c>
      <c r="BC22" s="5">
        <v>0</v>
      </c>
      <c r="BD22" s="5">
        <v>0</v>
      </c>
      <c r="BE22" s="5">
        <v>0</v>
      </c>
      <c r="BF22" s="5">
        <v>0</v>
      </c>
      <c r="BG22" s="5">
        <v>0</v>
      </c>
      <c r="BH22" s="5">
        <v>0</v>
      </c>
      <c r="BI22" s="5">
        <v>0</v>
      </c>
      <c r="BJ22" s="5">
        <v>0</v>
      </c>
      <c r="BK22" s="5">
        <v>0</v>
      </c>
      <c r="BL22" s="5">
        <v>0</v>
      </c>
      <c r="BM22" s="5">
        <v>0</v>
      </c>
      <c r="BN22" s="5">
        <v>0</v>
      </c>
      <c r="BO22" s="5">
        <v>0</v>
      </c>
      <c r="BP22" s="5">
        <v>0</v>
      </c>
    </row>
    <row r="23" spans="1:68" s="5" customFormat="1" x14ac:dyDescent="0.2">
      <c r="A23" s="8">
        <v>2006</v>
      </c>
      <c r="B23" s="8">
        <v>2</v>
      </c>
      <c r="C23" s="5">
        <v>274</v>
      </c>
      <c r="D23" s="5">
        <v>272</v>
      </c>
      <c r="E23" s="5">
        <v>279</v>
      </c>
      <c r="F23" s="5">
        <v>276</v>
      </c>
      <c r="G23" s="5">
        <v>153</v>
      </c>
      <c r="H23" s="5">
        <v>166</v>
      </c>
      <c r="I23" s="5">
        <v>269</v>
      </c>
      <c r="J23" s="5">
        <v>252</v>
      </c>
      <c r="K23" s="5">
        <v>289</v>
      </c>
      <c r="L23" s="5">
        <v>289</v>
      </c>
      <c r="M23" s="5">
        <v>273</v>
      </c>
      <c r="N23" s="5">
        <v>306</v>
      </c>
      <c r="O23" s="5">
        <v>303</v>
      </c>
      <c r="P23" s="5">
        <v>307</v>
      </c>
      <c r="Q23" s="5">
        <v>273</v>
      </c>
      <c r="R23" s="5">
        <v>300</v>
      </c>
      <c r="S23" s="5">
        <v>245</v>
      </c>
      <c r="T23" s="5">
        <v>350</v>
      </c>
      <c r="U23" s="5">
        <v>201</v>
      </c>
      <c r="V23" s="5">
        <v>214</v>
      </c>
      <c r="W23" s="5">
        <v>251</v>
      </c>
      <c r="X23" s="5">
        <v>266</v>
      </c>
      <c r="Y23" s="5">
        <v>17.18</v>
      </c>
      <c r="Z23" s="5">
        <v>23.49</v>
      </c>
      <c r="AA23" s="5">
        <v>23.06</v>
      </c>
      <c r="AB23" s="5">
        <v>8.6999999999999993</v>
      </c>
      <c r="AC23" s="5">
        <v>14.33</v>
      </c>
      <c r="AD23" s="5">
        <v>15.98</v>
      </c>
      <c r="AE23" s="5">
        <v>18.73</v>
      </c>
      <c r="AF23" s="5">
        <v>24.03</v>
      </c>
      <c r="AG23" s="5">
        <v>22.26</v>
      </c>
      <c r="AH23" s="5">
        <v>16.309999999999999</v>
      </c>
      <c r="AI23" s="5">
        <v>16.489999999999998</v>
      </c>
      <c r="AJ23" s="5">
        <v>15.2</v>
      </c>
      <c r="AK23" s="5">
        <v>9.1199999999999992</v>
      </c>
      <c r="AL23" s="5">
        <v>8.02</v>
      </c>
      <c r="AM23" s="5">
        <v>21.58</v>
      </c>
      <c r="AN23" s="5">
        <v>28.07</v>
      </c>
      <c r="AO23" s="5">
        <v>16.68</v>
      </c>
      <c r="AP23" s="5">
        <v>5</v>
      </c>
      <c r="AQ23" s="5">
        <v>15.52</v>
      </c>
      <c r="AR23" s="5">
        <v>10.08</v>
      </c>
      <c r="AS23" s="5">
        <v>8.15</v>
      </c>
      <c r="AT23" s="5">
        <v>6.6</v>
      </c>
      <c r="AU23" s="5">
        <v>0</v>
      </c>
      <c r="AV23" s="5">
        <v>0</v>
      </c>
      <c r="AW23" s="5">
        <v>0</v>
      </c>
      <c r="AX23" s="5">
        <v>0</v>
      </c>
      <c r="AY23" s="5">
        <v>0</v>
      </c>
      <c r="AZ23" s="5">
        <v>0</v>
      </c>
      <c r="BA23" s="5">
        <v>0</v>
      </c>
      <c r="BB23" s="5">
        <v>0</v>
      </c>
      <c r="BC23" s="5">
        <v>0</v>
      </c>
      <c r="BD23" s="5">
        <v>0</v>
      </c>
      <c r="BE23" s="5">
        <v>0</v>
      </c>
      <c r="BF23" s="5">
        <v>0</v>
      </c>
      <c r="BG23" s="5">
        <v>0</v>
      </c>
      <c r="BH23" s="5">
        <v>0</v>
      </c>
      <c r="BI23" s="5">
        <v>0</v>
      </c>
      <c r="BJ23" s="5">
        <v>0</v>
      </c>
      <c r="BK23" s="5">
        <v>0</v>
      </c>
      <c r="BL23" s="5">
        <v>0</v>
      </c>
      <c r="BM23" s="5">
        <v>0</v>
      </c>
      <c r="BN23" s="5">
        <v>0</v>
      </c>
      <c r="BO23" s="5">
        <v>0</v>
      </c>
      <c r="BP23" s="5">
        <v>0</v>
      </c>
    </row>
    <row r="24" spans="1:68" s="5" customFormat="1" x14ac:dyDescent="0.2">
      <c r="A24" s="8">
        <v>2006</v>
      </c>
      <c r="B24" s="8">
        <v>3</v>
      </c>
      <c r="C24" s="5">
        <v>230</v>
      </c>
      <c r="D24" s="5">
        <v>261</v>
      </c>
      <c r="E24" s="5">
        <v>266</v>
      </c>
      <c r="F24" s="5">
        <v>271</v>
      </c>
      <c r="G24" s="5">
        <v>153</v>
      </c>
      <c r="H24" s="5">
        <v>166</v>
      </c>
      <c r="I24" s="5">
        <v>273</v>
      </c>
      <c r="J24" s="5">
        <v>264</v>
      </c>
      <c r="K24" s="5">
        <v>257</v>
      </c>
      <c r="L24" s="5">
        <v>249</v>
      </c>
      <c r="M24" s="5">
        <v>253</v>
      </c>
      <c r="N24" s="5">
        <v>283</v>
      </c>
      <c r="O24" s="5">
        <v>273</v>
      </c>
      <c r="P24" s="5">
        <v>296</v>
      </c>
      <c r="Q24" s="5">
        <v>296</v>
      </c>
      <c r="R24" s="5">
        <v>270</v>
      </c>
      <c r="S24" s="5">
        <v>245</v>
      </c>
      <c r="T24" s="5">
        <v>279</v>
      </c>
      <c r="U24" s="5">
        <v>173</v>
      </c>
      <c r="V24" s="5">
        <v>195</v>
      </c>
      <c r="W24" s="5">
        <v>224</v>
      </c>
      <c r="X24" s="5">
        <v>237</v>
      </c>
      <c r="Y24" s="5">
        <v>14.95</v>
      </c>
      <c r="Z24" s="5">
        <v>18.21</v>
      </c>
      <c r="AA24" s="5">
        <v>23.35</v>
      </c>
      <c r="AB24" s="5">
        <v>10.15</v>
      </c>
      <c r="AC24" s="5">
        <v>19.260000000000002</v>
      </c>
      <c r="AD24" s="5">
        <v>17.04</v>
      </c>
      <c r="AE24" s="5">
        <v>16.21</v>
      </c>
      <c r="AF24" s="5">
        <v>20.34</v>
      </c>
      <c r="AG24" s="5">
        <v>20.010000000000002</v>
      </c>
      <c r="AH24" s="5">
        <v>15.83</v>
      </c>
      <c r="AI24" s="5">
        <v>12.34</v>
      </c>
      <c r="AJ24" s="5">
        <v>12.96</v>
      </c>
      <c r="AK24" s="5">
        <v>12.64</v>
      </c>
      <c r="AL24" s="5">
        <v>8.5399999999999991</v>
      </c>
      <c r="AM24" s="5">
        <v>21.27</v>
      </c>
      <c r="AN24" s="5">
        <v>24.04</v>
      </c>
      <c r="AO24" s="5">
        <v>13.05</v>
      </c>
      <c r="AP24" s="5">
        <v>14.86</v>
      </c>
      <c r="AQ24" s="5">
        <v>18.420000000000002</v>
      </c>
      <c r="AR24" s="5">
        <v>13.49</v>
      </c>
      <c r="AS24" s="5">
        <v>8.6999999999999993</v>
      </c>
      <c r="AT24" s="5">
        <v>7.31</v>
      </c>
      <c r="AU24" s="5">
        <v>0</v>
      </c>
      <c r="AV24" s="5">
        <v>0</v>
      </c>
      <c r="AW24" s="5">
        <v>0</v>
      </c>
      <c r="AX24" s="5">
        <v>0</v>
      </c>
      <c r="AY24" s="5">
        <v>0</v>
      </c>
      <c r="AZ24" s="5">
        <v>0</v>
      </c>
      <c r="BA24" s="5">
        <v>0</v>
      </c>
      <c r="BB24" s="5">
        <v>0</v>
      </c>
      <c r="BC24" s="5">
        <v>0</v>
      </c>
      <c r="BD24" s="5">
        <v>0</v>
      </c>
      <c r="BE24" s="5">
        <v>0</v>
      </c>
      <c r="BF24" s="5">
        <v>0</v>
      </c>
      <c r="BG24" s="5">
        <v>0</v>
      </c>
      <c r="BH24" s="5">
        <v>0</v>
      </c>
      <c r="BI24" s="5">
        <v>0</v>
      </c>
      <c r="BJ24" s="5">
        <v>0</v>
      </c>
      <c r="BK24" s="5">
        <v>0</v>
      </c>
      <c r="BL24" s="5">
        <v>0</v>
      </c>
      <c r="BM24" s="5">
        <v>0</v>
      </c>
      <c r="BN24" s="5">
        <v>0</v>
      </c>
      <c r="BO24" s="5">
        <v>0</v>
      </c>
      <c r="BP24" s="5">
        <v>0</v>
      </c>
    </row>
    <row r="25" spans="1:68" s="5" customFormat="1" x14ac:dyDescent="0.2">
      <c r="A25" s="8">
        <v>2006</v>
      </c>
      <c r="B25" s="8">
        <v>4</v>
      </c>
      <c r="C25" s="5">
        <v>287</v>
      </c>
      <c r="D25" s="5">
        <v>279</v>
      </c>
      <c r="E25" s="5">
        <v>263</v>
      </c>
      <c r="F25" s="5">
        <v>241</v>
      </c>
      <c r="G25" s="5">
        <v>158</v>
      </c>
      <c r="H25" s="5">
        <v>150</v>
      </c>
      <c r="I25" s="5">
        <v>242</v>
      </c>
      <c r="J25" s="5">
        <v>247</v>
      </c>
      <c r="K25" s="5">
        <v>236</v>
      </c>
      <c r="L25" s="5">
        <v>300</v>
      </c>
      <c r="M25" s="5">
        <v>313</v>
      </c>
      <c r="N25" s="5">
        <v>372</v>
      </c>
      <c r="O25" s="5">
        <v>305</v>
      </c>
      <c r="P25" s="5">
        <v>299</v>
      </c>
      <c r="Q25" s="5">
        <v>302</v>
      </c>
      <c r="R25" s="5">
        <v>294</v>
      </c>
      <c r="S25" s="5">
        <v>269</v>
      </c>
      <c r="T25" s="5">
        <v>287</v>
      </c>
      <c r="U25" s="5">
        <v>186</v>
      </c>
      <c r="W25" s="5">
        <v>239</v>
      </c>
      <c r="X25" s="5">
        <v>302</v>
      </c>
      <c r="Y25" s="5">
        <v>16.34</v>
      </c>
      <c r="Z25" s="5">
        <v>18.62</v>
      </c>
      <c r="AA25" s="5">
        <v>26.4</v>
      </c>
      <c r="AB25" s="5">
        <v>11.6</v>
      </c>
      <c r="AC25" s="5">
        <v>17.82</v>
      </c>
      <c r="AD25" s="5">
        <v>12.25</v>
      </c>
      <c r="AE25" s="5">
        <v>17.84</v>
      </c>
      <c r="AF25" s="5">
        <v>21.61</v>
      </c>
      <c r="AG25" s="5">
        <v>27.88</v>
      </c>
      <c r="AH25" s="5">
        <v>16.170000000000002</v>
      </c>
      <c r="AI25" s="5">
        <v>14.37</v>
      </c>
      <c r="AJ25" s="5">
        <v>14.14</v>
      </c>
      <c r="AK25" s="5">
        <v>14.62</v>
      </c>
      <c r="AL25" s="5">
        <v>10.38</v>
      </c>
      <c r="AM25" s="5">
        <v>24.56</v>
      </c>
      <c r="AN25" s="5">
        <v>23.26</v>
      </c>
      <c r="AO25" s="5">
        <v>18.98</v>
      </c>
      <c r="AP25" s="5">
        <v>15.47</v>
      </c>
      <c r="AQ25" s="5">
        <v>26.29</v>
      </c>
      <c r="AR25" s="5">
        <v>14.4</v>
      </c>
      <c r="AS25" s="5">
        <v>9.4</v>
      </c>
      <c r="AT25" s="5">
        <v>9.67</v>
      </c>
      <c r="AU25" s="5">
        <v>0</v>
      </c>
      <c r="AV25" s="5">
        <v>0</v>
      </c>
      <c r="AW25" s="5">
        <v>0</v>
      </c>
      <c r="AX25" s="5">
        <v>0</v>
      </c>
      <c r="AY25" s="5">
        <v>0</v>
      </c>
      <c r="AZ25" s="5">
        <v>0</v>
      </c>
      <c r="BA25" s="5">
        <v>0</v>
      </c>
      <c r="BB25" s="5">
        <v>0</v>
      </c>
      <c r="BC25" s="5">
        <v>0</v>
      </c>
      <c r="BD25" s="5">
        <v>0</v>
      </c>
      <c r="BE25" s="5">
        <v>0</v>
      </c>
      <c r="BF25" s="5">
        <v>0</v>
      </c>
      <c r="BG25" s="5">
        <v>0</v>
      </c>
      <c r="BH25" s="5">
        <v>0</v>
      </c>
      <c r="BI25" s="5">
        <v>0</v>
      </c>
      <c r="BJ25" s="5">
        <v>0</v>
      </c>
      <c r="BK25" s="5">
        <v>0</v>
      </c>
      <c r="BL25" s="5">
        <v>0</v>
      </c>
      <c r="BM25" s="5">
        <v>0</v>
      </c>
      <c r="BN25" s="5">
        <v>0</v>
      </c>
      <c r="BO25" s="5">
        <v>0</v>
      </c>
      <c r="BP25" s="5">
        <v>0</v>
      </c>
    </row>
    <row r="26" spans="1:68" s="5" customFormat="1" x14ac:dyDescent="0.2">
      <c r="A26" s="8">
        <v>2007</v>
      </c>
      <c r="B26" s="8">
        <v>1</v>
      </c>
      <c r="C26" s="5">
        <v>275</v>
      </c>
      <c r="D26" s="5">
        <v>315</v>
      </c>
      <c r="E26" s="5">
        <v>363</v>
      </c>
      <c r="F26" s="5">
        <v>245</v>
      </c>
      <c r="G26" s="5">
        <v>136</v>
      </c>
      <c r="H26" s="5">
        <v>158</v>
      </c>
      <c r="I26" s="5">
        <v>327</v>
      </c>
      <c r="J26" s="5">
        <v>251</v>
      </c>
      <c r="K26" s="5">
        <v>256</v>
      </c>
      <c r="L26" s="5">
        <v>353</v>
      </c>
      <c r="M26" s="5">
        <v>229</v>
      </c>
      <c r="N26" s="5">
        <v>307</v>
      </c>
      <c r="O26" s="5">
        <v>269</v>
      </c>
      <c r="P26" s="5">
        <v>342</v>
      </c>
      <c r="Q26" s="5">
        <v>293</v>
      </c>
      <c r="R26" s="5">
        <v>296</v>
      </c>
      <c r="S26" s="5">
        <v>292</v>
      </c>
      <c r="T26" s="5">
        <v>307</v>
      </c>
      <c r="U26" s="5">
        <v>226</v>
      </c>
      <c r="W26" s="5">
        <v>291</v>
      </c>
      <c r="X26" s="5">
        <v>320</v>
      </c>
      <c r="Y26" s="5">
        <v>20.47</v>
      </c>
      <c r="Z26" s="5">
        <v>21.11</v>
      </c>
      <c r="AA26" s="5">
        <v>31.41</v>
      </c>
      <c r="AB26" s="5">
        <v>10.88</v>
      </c>
      <c r="AC26" s="5">
        <v>12.48</v>
      </c>
      <c r="AD26" s="5">
        <v>12.11</v>
      </c>
      <c r="AE26" s="5">
        <v>20.420000000000002</v>
      </c>
      <c r="AF26" s="5">
        <v>21.07</v>
      </c>
      <c r="AG26" s="5">
        <v>25.92</v>
      </c>
      <c r="AH26" s="5">
        <v>22.4</v>
      </c>
      <c r="AI26" s="5">
        <v>20.53</v>
      </c>
      <c r="AJ26" s="5">
        <v>16.14</v>
      </c>
      <c r="AK26" s="5">
        <v>15.99</v>
      </c>
      <c r="AL26" s="5">
        <v>14.04</v>
      </c>
      <c r="AM26" s="5">
        <v>22.87</v>
      </c>
      <c r="AN26" s="5">
        <v>25.3</v>
      </c>
      <c r="AO26" s="5">
        <v>17.62</v>
      </c>
      <c r="AP26" s="5">
        <v>13.5</v>
      </c>
      <c r="AQ26" s="5">
        <v>29.34</v>
      </c>
      <c r="AR26" s="5">
        <v>17.489999999999998</v>
      </c>
      <c r="AS26" s="5">
        <v>13.18</v>
      </c>
      <c r="AT26" s="5">
        <v>10.94</v>
      </c>
      <c r="AU26" s="5">
        <v>0</v>
      </c>
      <c r="AV26" s="5">
        <v>0</v>
      </c>
      <c r="AW26" s="5">
        <v>0</v>
      </c>
      <c r="AX26" s="5">
        <v>0</v>
      </c>
      <c r="AY26" s="5">
        <v>0</v>
      </c>
      <c r="AZ26" s="5">
        <v>0</v>
      </c>
      <c r="BA26" s="5">
        <v>0</v>
      </c>
      <c r="BB26" s="5">
        <v>0</v>
      </c>
      <c r="BC26" s="5">
        <v>0</v>
      </c>
      <c r="BD26" s="5">
        <v>0</v>
      </c>
      <c r="BE26" s="5">
        <v>0</v>
      </c>
      <c r="BF26" s="5">
        <v>0</v>
      </c>
      <c r="BG26" s="5">
        <v>0</v>
      </c>
      <c r="BH26" s="5">
        <v>0</v>
      </c>
      <c r="BI26" s="5">
        <v>0</v>
      </c>
      <c r="BJ26" s="5">
        <v>0</v>
      </c>
      <c r="BK26" s="5">
        <v>0</v>
      </c>
      <c r="BL26" s="5">
        <v>0</v>
      </c>
      <c r="BM26" s="5">
        <v>0</v>
      </c>
      <c r="BN26" s="5">
        <v>0</v>
      </c>
      <c r="BO26" s="5">
        <v>0</v>
      </c>
      <c r="BP26" s="5">
        <v>0</v>
      </c>
    </row>
    <row r="27" spans="1:68" s="5" customFormat="1" x14ac:dyDescent="0.2">
      <c r="A27" s="8">
        <v>2007</v>
      </c>
      <c r="B27" s="8">
        <v>2</v>
      </c>
      <c r="C27" s="5">
        <v>260</v>
      </c>
      <c r="D27" s="5">
        <v>313</v>
      </c>
      <c r="E27" s="5">
        <v>377</v>
      </c>
      <c r="F27" s="5">
        <v>315</v>
      </c>
      <c r="G27" s="5">
        <v>127</v>
      </c>
      <c r="H27" s="5">
        <v>142</v>
      </c>
      <c r="I27" s="5">
        <v>245</v>
      </c>
      <c r="J27" s="5">
        <v>248</v>
      </c>
      <c r="K27" s="5">
        <v>288</v>
      </c>
      <c r="L27" s="5">
        <v>328</v>
      </c>
      <c r="M27" s="5">
        <v>263</v>
      </c>
      <c r="N27" s="5">
        <v>271</v>
      </c>
      <c r="O27" s="5">
        <v>245</v>
      </c>
      <c r="P27" s="5">
        <v>285</v>
      </c>
      <c r="Q27" s="5">
        <v>293</v>
      </c>
      <c r="R27" s="5">
        <v>280</v>
      </c>
      <c r="S27" s="5">
        <v>283</v>
      </c>
      <c r="T27" s="5">
        <v>413</v>
      </c>
      <c r="U27" s="5">
        <v>238</v>
      </c>
      <c r="V27" s="5">
        <v>255</v>
      </c>
      <c r="W27" s="5">
        <v>310</v>
      </c>
      <c r="X27" s="5">
        <v>291</v>
      </c>
      <c r="Y27" s="5">
        <v>17.920000000000002</v>
      </c>
      <c r="Z27" s="5">
        <v>19.170000000000002</v>
      </c>
      <c r="AA27" s="5">
        <v>32.81</v>
      </c>
      <c r="AB27" s="5">
        <v>10.88</v>
      </c>
      <c r="AC27" s="5">
        <v>14.56</v>
      </c>
      <c r="AD27" s="5">
        <v>15.72</v>
      </c>
      <c r="AE27" s="5">
        <v>17.52</v>
      </c>
      <c r="AF27" s="5">
        <v>22.07</v>
      </c>
      <c r="AG27" s="5">
        <v>22.88</v>
      </c>
      <c r="AH27" s="5">
        <v>17.95</v>
      </c>
      <c r="AI27" s="5">
        <v>15.96</v>
      </c>
      <c r="AJ27" s="5">
        <v>14.86</v>
      </c>
      <c r="AK27" s="5">
        <v>12.88</v>
      </c>
      <c r="AL27" s="5">
        <v>11.74</v>
      </c>
      <c r="AM27" s="5">
        <v>22.01</v>
      </c>
      <c r="AN27" s="5">
        <v>24.85</v>
      </c>
      <c r="AO27" s="5">
        <v>12.89</v>
      </c>
      <c r="AP27" s="5">
        <v>12.99</v>
      </c>
      <c r="AQ27" s="5">
        <v>28.94</v>
      </c>
      <c r="AR27" s="5">
        <v>15.44</v>
      </c>
      <c r="AS27" s="5">
        <v>8.6999999999999993</v>
      </c>
      <c r="AT27" s="5">
        <v>8.31</v>
      </c>
      <c r="AU27" s="5">
        <v>0</v>
      </c>
      <c r="AV27" s="5">
        <v>0</v>
      </c>
      <c r="AW27" s="5">
        <v>0</v>
      </c>
      <c r="AX27" s="5">
        <v>0</v>
      </c>
      <c r="AY27" s="5">
        <v>0</v>
      </c>
      <c r="AZ27" s="5">
        <v>0</v>
      </c>
      <c r="BA27" s="5">
        <v>0</v>
      </c>
      <c r="BB27" s="5">
        <v>0</v>
      </c>
      <c r="BC27" s="5">
        <v>0</v>
      </c>
      <c r="BD27" s="5">
        <v>0</v>
      </c>
      <c r="BE27" s="5">
        <v>0</v>
      </c>
      <c r="BF27" s="5">
        <v>0</v>
      </c>
      <c r="BG27" s="5">
        <v>0</v>
      </c>
      <c r="BH27" s="5">
        <v>0</v>
      </c>
      <c r="BI27" s="5">
        <v>0</v>
      </c>
      <c r="BJ27" s="5">
        <v>0</v>
      </c>
      <c r="BK27" s="5">
        <v>0</v>
      </c>
      <c r="BL27" s="5">
        <v>0</v>
      </c>
      <c r="BM27" s="5">
        <v>0</v>
      </c>
      <c r="BN27" s="5">
        <v>0</v>
      </c>
      <c r="BO27" s="5">
        <v>0</v>
      </c>
      <c r="BP27" s="5">
        <v>0</v>
      </c>
    </row>
    <row r="28" spans="1:68" s="5" customFormat="1" x14ac:dyDescent="0.2">
      <c r="A28" s="8">
        <v>2007</v>
      </c>
      <c r="B28" s="8">
        <v>3</v>
      </c>
      <c r="C28" s="5">
        <v>259</v>
      </c>
      <c r="D28" s="5">
        <v>308</v>
      </c>
      <c r="E28" s="5">
        <v>357</v>
      </c>
      <c r="F28" s="5">
        <v>298</v>
      </c>
      <c r="G28" s="5">
        <v>131</v>
      </c>
      <c r="H28" s="5">
        <v>138</v>
      </c>
      <c r="I28" s="5">
        <v>236</v>
      </c>
      <c r="J28" s="5">
        <v>270</v>
      </c>
      <c r="K28" s="5">
        <v>270</v>
      </c>
      <c r="L28" s="5">
        <v>273</v>
      </c>
      <c r="M28" s="5">
        <v>271</v>
      </c>
      <c r="N28" s="5">
        <v>253</v>
      </c>
      <c r="O28" s="5">
        <v>272</v>
      </c>
      <c r="P28" s="5">
        <v>301</v>
      </c>
      <c r="Q28" s="5">
        <v>281</v>
      </c>
      <c r="R28" s="5">
        <v>284</v>
      </c>
      <c r="S28" s="5">
        <v>266</v>
      </c>
      <c r="T28" s="5">
        <v>251</v>
      </c>
      <c r="U28" s="5">
        <v>173</v>
      </c>
      <c r="W28" s="5">
        <v>243</v>
      </c>
      <c r="X28" s="5">
        <v>209</v>
      </c>
      <c r="Y28" s="5">
        <v>20.55</v>
      </c>
      <c r="Z28" s="5">
        <v>16.79</v>
      </c>
      <c r="AA28" s="5">
        <v>34.21</v>
      </c>
      <c r="AB28" s="5">
        <v>28.28</v>
      </c>
      <c r="AC28" s="5">
        <v>19.5</v>
      </c>
      <c r="AD28" s="5">
        <v>14.51</v>
      </c>
      <c r="AE28" s="5">
        <v>23.07</v>
      </c>
      <c r="AF28" s="5">
        <v>21.56</v>
      </c>
      <c r="AG28" s="5">
        <v>30.44</v>
      </c>
      <c r="AH28" s="5">
        <v>18.34</v>
      </c>
      <c r="AI28" s="5">
        <v>11.73</v>
      </c>
      <c r="AJ28" s="5">
        <v>17.62</v>
      </c>
      <c r="AK28" s="5">
        <v>22.75</v>
      </c>
      <c r="AL28" s="5">
        <v>14.15</v>
      </c>
      <c r="AM28" s="5">
        <v>21.87</v>
      </c>
      <c r="AN28" s="5">
        <v>22.82</v>
      </c>
      <c r="AO28" s="5">
        <v>15.41</v>
      </c>
      <c r="AP28" s="5">
        <v>14.88</v>
      </c>
      <c r="AQ28" s="5">
        <v>40.76</v>
      </c>
      <c r="AR28" s="5">
        <v>22.62</v>
      </c>
      <c r="AS28" s="5">
        <v>10.15</v>
      </c>
      <c r="AT28" s="5">
        <v>17.399999999999999</v>
      </c>
      <c r="AU28" s="5">
        <v>0</v>
      </c>
      <c r="AV28" s="5">
        <v>0</v>
      </c>
      <c r="AW28" s="5">
        <v>0</v>
      </c>
      <c r="AX28" s="5">
        <v>0</v>
      </c>
      <c r="AY28" s="5">
        <v>0</v>
      </c>
      <c r="AZ28" s="5">
        <v>0</v>
      </c>
      <c r="BA28" s="5">
        <v>0</v>
      </c>
      <c r="BB28" s="5">
        <v>0</v>
      </c>
      <c r="BC28" s="5">
        <v>0</v>
      </c>
      <c r="BD28" s="5">
        <v>0</v>
      </c>
      <c r="BE28" s="5">
        <v>0</v>
      </c>
      <c r="BF28" s="5">
        <v>0</v>
      </c>
      <c r="BG28" s="5">
        <v>0</v>
      </c>
      <c r="BH28" s="5">
        <v>0</v>
      </c>
      <c r="BI28" s="5">
        <v>0</v>
      </c>
      <c r="BJ28" s="5">
        <v>0</v>
      </c>
      <c r="BK28" s="5">
        <v>0</v>
      </c>
      <c r="BL28" s="5">
        <v>0</v>
      </c>
      <c r="BM28" s="5">
        <v>0</v>
      </c>
      <c r="BN28" s="5">
        <v>0</v>
      </c>
      <c r="BO28" s="5">
        <v>0</v>
      </c>
      <c r="BP28" s="5">
        <v>0</v>
      </c>
    </row>
    <row r="29" spans="1:68" s="5" customFormat="1" x14ac:dyDescent="0.2">
      <c r="A29" s="8">
        <v>2007</v>
      </c>
      <c r="B29" s="8">
        <v>4</v>
      </c>
      <c r="C29" s="5">
        <v>291</v>
      </c>
      <c r="D29" s="5">
        <v>266</v>
      </c>
      <c r="E29" s="5">
        <v>409</v>
      </c>
      <c r="F29" s="5">
        <v>225</v>
      </c>
      <c r="G29" s="5">
        <v>131</v>
      </c>
      <c r="H29" s="5">
        <v>127</v>
      </c>
      <c r="I29" s="5">
        <v>287</v>
      </c>
      <c r="J29" s="5">
        <v>275</v>
      </c>
      <c r="K29" s="5">
        <v>423</v>
      </c>
      <c r="L29" s="5">
        <v>315</v>
      </c>
      <c r="M29" s="5">
        <v>291</v>
      </c>
      <c r="N29" s="5">
        <v>292</v>
      </c>
      <c r="O29" s="5">
        <v>286</v>
      </c>
      <c r="P29" s="5">
        <v>299</v>
      </c>
      <c r="Q29" s="5">
        <v>304</v>
      </c>
      <c r="R29" s="5">
        <v>266</v>
      </c>
      <c r="S29" s="5">
        <v>277</v>
      </c>
      <c r="T29" s="5">
        <v>329</v>
      </c>
      <c r="U29" s="5">
        <v>255</v>
      </c>
      <c r="W29" s="5">
        <v>272</v>
      </c>
      <c r="X29" s="5">
        <v>233</v>
      </c>
      <c r="Y29" s="5">
        <v>14.6</v>
      </c>
      <c r="Z29" s="5">
        <v>18.170000000000002</v>
      </c>
      <c r="AA29" s="5">
        <v>41.09</v>
      </c>
      <c r="AB29" s="5">
        <v>22.43</v>
      </c>
      <c r="AC29" s="5">
        <v>16.61</v>
      </c>
      <c r="AD29" s="5">
        <v>14.77</v>
      </c>
      <c r="AE29" s="5">
        <v>22.36</v>
      </c>
      <c r="AF29" s="5">
        <v>23.34</v>
      </c>
      <c r="AG29" s="5">
        <v>25.07</v>
      </c>
      <c r="AH29" s="5">
        <v>14.2</v>
      </c>
      <c r="AI29" s="5">
        <v>18.32</v>
      </c>
      <c r="AJ29" s="5">
        <v>13.43</v>
      </c>
      <c r="AK29" s="5">
        <v>12.87</v>
      </c>
      <c r="AL29" s="5">
        <v>11.38</v>
      </c>
      <c r="AM29" s="5">
        <v>22.35</v>
      </c>
      <c r="AN29" s="5">
        <v>23.21</v>
      </c>
      <c r="AO29" s="5">
        <v>21.32</v>
      </c>
      <c r="AP29" s="5">
        <v>12.33</v>
      </c>
      <c r="AQ29" s="5">
        <v>42.27</v>
      </c>
      <c r="AR29" s="5">
        <v>27.5</v>
      </c>
      <c r="AS29" s="5">
        <v>9.39</v>
      </c>
      <c r="AT29" s="5">
        <v>9.43</v>
      </c>
      <c r="AU29" s="5">
        <v>0</v>
      </c>
      <c r="AV29" s="5">
        <v>0</v>
      </c>
      <c r="AW29" s="5">
        <v>0</v>
      </c>
      <c r="AX29" s="5">
        <v>0</v>
      </c>
      <c r="AY29" s="5">
        <v>0</v>
      </c>
      <c r="AZ29" s="5">
        <v>0</v>
      </c>
      <c r="BA29" s="5">
        <v>0</v>
      </c>
      <c r="BB29" s="5">
        <v>0</v>
      </c>
      <c r="BC29" s="5">
        <v>0</v>
      </c>
      <c r="BD29" s="5">
        <v>0</v>
      </c>
      <c r="BE29" s="5">
        <v>0</v>
      </c>
      <c r="BF29" s="5">
        <v>0</v>
      </c>
      <c r="BG29" s="5">
        <v>0</v>
      </c>
      <c r="BH29" s="5">
        <v>0</v>
      </c>
      <c r="BI29" s="5">
        <v>0</v>
      </c>
      <c r="BJ29" s="5">
        <v>0</v>
      </c>
      <c r="BK29" s="5">
        <v>0</v>
      </c>
      <c r="BL29" s="5">
        <v>0</v>
      </c>
      <c r="BM29" s="5">
        <v>0</v>
      </c>
      <c r="BN29" s="5">
        <v>0</v>
      </c>
      <c r="BO29" s="5">
        <v>0</v>
      </c>
      <c r="BP29" s="5">
        <v>0</v>
      </c>
    </row>
    <row r="30" spans="1:68" s="5" customFormat="1" x14ac:dyDescent="0.2">
      <c r="A30" s="8">
        <v>2008</v>
      </c>
      <c r="B30" s="8">
        <v>1</v>
      </c>
      <c r="C30" s="5">
        <v>259</v>
      </c>
      <c r="D30" s="5">
        <v>320</v>
      </c>
      <c r="E30" s="5">
        <v>318</v>
      </c>
      <c r="F30" s="5">
        <v>238</v>
      </c>
      <c r="I30" s="5">
        <v>238</v>
      </c>
      <c r="J30" s="5">
        <v>248</v>
      </c>
      <c r="K30" s="5">
        <v>261</v>
      </c>
      <c r="L30" s="5">
        <v>234</v>
      </c>
      <c r="M30" s="5">
        <v>258</v>
      </c>
      <c r="N30" s="5">
        <v>297</v>
      </c>
      <c r="O30" s="5">
        <v>246</v>
      </c>
      <c r="P30" s="5">
        <v>286</v>
      </c>
      <c r="Q30" s="5">
        <v>283</v>
      </c>
      <c r="R30" s="5">
        <v>310</v>
      </c>
      <c r="S30" s="5">
        <v>322</v>
      </c>
      <c r="T30" s="5">
        <v>342</v>
      </c>
      <c r="U30" s="5">
        <v>203</v>
      </c>
      <c r="W30" s="5">
        <v>248</v>
      </c>
      <c r="X30" s="5">
        <v>304</v>
      </c>
      <c r="Y30" s="5">
        <v>19.22</v>
      </c>
      <c r="Z30" s="5">
        <v>19.02</v>
      </c>
      <c r="AA30" s="5">
        <v>45.49</v>
      </c>
      <c r="AB30" s="5">
        <v>19.940000000000001</v>
      </c>
      <c r="AC30" s="5">
        <v>13.95</v>
      </c>
      <c r="AD30" s="5">
        <v>14.58</v>
      </c>
      <c r="AE30" s="5">
        <v>18.09</v>
      </c>
      <c r="AF30" s="5">
        <v>21.11</v>
      </c>
      <c r="AG30" s="5">
        <v>36.31</v>
      </c>
      <c r="AH30" s="5">
        <v>16.43</v>
      </c>
      <c r="AI30" s="5">
        <v>21.12</v>
      </c>
      <c r="AJ30" s="5">
        <v>15.37</v>
      </c>
      <c r="AK30" s="5">
        <v>11.95</v>
      </c>
      <c r="AL30" s="5">
        <v>12.9</v>
      </c>
      <c r="AM30" s="5">
        <v>20.13</v>
      </c>
      <c r="AN30" s="5">
        <v>22.74</v>
      </c>
      <c r="AO30" s="5">
        <v>21.57</v>
      </c>
      <c r="AP30" s="5">
        <v>17.98</v>
      </c>
      <c r="AQ30" s="5">
        <v>36.54</v>
      </c>
      <c r="AR30" s="5">
        <v>20.82</v>
      </c>
      <c r="AS30" s="5">
        <v>8.26</v>
      </c>
      <c r="AT30" s="5">
        <v>8.06</v>
      </c>
      <c r="AU30" s="5">
        <v>0</v>
      </c>
      <c r="AV30" s="5">
        <v>0</v>
      </c>
      <c r="AW30" s="5">
        <v>0</v>
      </c>
      <c r="AX30" s="5">
        <v>0</v>
      </c>
      <c r="AY30" s="5">
        <v>0</v>
      </c>
      <c r="AZ30" s="5">
        <v>0</v>
      </c>
      <c r="BA30" s="5">
        <v>0</v>
      </c>
      <c r="BB30" s="5">
        <v>0</v>
      </c>
      <c r="BC30" s="5">
        <v>0</v>
      </c>
      <c r="BD30" s="5">
        <v>0</v>
      </c>
      <c r="BE30" s="5">
        <v>0</v>
      </c>
      <c r="BF30" s="5">
        <v>0</v>
      </c>
      <c r="BG30" s="5">
        <v>0</v>
      </c>
      <c r="BH30" s="5">
        <v>0</v>
      </c>
      <c r="BI30" s="5">
        <v>0</v>
      </c>
      <c r="BJ30" s="5">
        <v>0</v>
      </c>
      <c r="BK30" s="5">
        <v>0</v>
      </c>
      <c r="BL30" s="5">
        <v>0</v>
      </c>
      <c r="BM30" s="5">
        <v>0</v>
      </c>
      <c r="BN30" s="5">
        <v>0</v>
      </c>
      <c r="BO30" s="5">
        <v>0</v>
      </c>
      <c r="BP30" s="5">
        <v>0</v>
      </c>
    </row>
    <row r="31" spans="1:68" s="5" customFormat="1" x14ac:dyDescent="0.2">
      <c r="A31" s="8">
        <v>2008</v>
      </c>
      <c r="B31" s="8">
        <v>2</v>
      </c>
      <c r="C31" s="5">
        <v>314</v>
      </c>
      <c r="D31" s="5">
        <v>294</v>
      </c>
      <c r="E31" s="5">
        <v>311</v>
      </c>
      <c r="F31" s="5">
        <v>210</v>
      </c>
      <c r="I31" s="5">
        <v>240</v>
      </c>
      <c r="J31" s="5">
        <v>252</v>
      </c>
      <c r="K31" s="5">
        <v>226</v>
      </c>
      <c r="L31" s="5">
        <v>255</v>
      </c>
      <c r="M31" s="5">
        <v>321</v>
      </c>
      <c r="N31" s="5">
        <v>292</v>
      </c>
      <c r="O31" s="5">
        <v>265</v>
      </c>
      <c r="P31" s="5">
        <v>288</v>
      </c>
      <c r="Q31" s="5">
        <v>298</v>
      </c>
      <c r="R31" s="5">
        <v>342</v>
      </c>
      <c r="S31" s="5">
        <v>279</v>
      </c>
      <c r="T31" s="5">
        <v>318</v>
      </c>
      <c r="U31" s="5">
        <v>203</v>
      </c>
      <c r="V31" s="5">
        <v>193</v>
      </c>
      <c r="W31" s="5">
        <v>234</v>
      </c>
      <c r="X31" s="5">
        <v>301</v>
      </c>
      <c r="Y31" s="5">
        <v>29.69</v>
      </c>
      <c r="Z31" s="5">
        <v>22.6</v>
      </c>
      <c r="AA31" s="5">
        <v>25.54</v>
      </c>
      <c r="AB31" s="5">
        <v>15.23</v>
      </c>
      <c r="AC31" s="5">
        <v>18.489999999999998</v>
      </c>
      <c r="AD31" s="5">
        <v>16.02</v>
      </c>
      <c r="AE31" s="5">
        <v>17.53</v>
      </c>
      <c r="AF31" s="5">
        <v>19.93</v>
      </c>
      <c r="AG31" s="5">
        <v>25.72</v>
      </c>
      <c r="AH31" s="5">
        <v>19.32</v>
      </c>
      <c r="AI31" s="5">
        <v>21.27</v>
      </c>
      <c r="AJ31" s="5">
        <v>17.989999999999998</v>
      </c>
      <c r="AK31" s="5">
        <v>18.37</v>
      </c>
      <c r="AL31" s="5">
        <v>14.03</v>
      </c>
      <c r="AM31" s="5">
        <v>19.329999999999998</v>
      </c>
      <c r="AN31" s="5">
        <v>21.43</v>
      </c>
      <c r="AO31" s="5">
        <v>13.68</v>
      </c>
      <c r="AP31" s="5">
        <v>21.75</v>
      </c>
      <c r="AQ31" s="5">
        <v>27.54</v>
      </c>
      <c r="AR31" s="5">
        <v>17.809999999999999</v>
      </c>
      <c r="AS31" s="5">
        <v>7.14</v>
      </c>
      <c r="AT31" s="5">
        <v>9.7899999999999991</v>
      </c>
      <c r="AU31" s="5">
        <v>0</v>
      </c>
      <c r="AV31" s="5">
        <v>0</v>
      </c>
      <c r="AW31" s="5">
        <v>0</v>
      </c>
      <c r="AX31" s="5">
        <v>0</v>
      </c>
      <c r="AY31" s="5">
        <v>0</v>
      </c>
      <c r="AZ31" s="5">
        <v>0</v>
      </c>
      <c r="BA31" s="5">
        <v>0</v>
      </c>
      <c r="BB31" s="5">
        <v>0</v>
      </c>
      <c r="BC31" s="5">
        <v>0</v>
      </c>
      <c r="BD31" s="5">
        <v>0</v>
      </c>
      <c r="BE31" s="5">
        <v>0</v>
      </c>
      <c r="BF31" s="5">
        <v>0</v>
      </c>
      <c r="BG31" s="5">
        <v>0</v>
      </c>
      <c r="BH31" s="5">
        <v>0</v>
      </c>
      <c r="BI31" s="5">
        <v>0</v>
      </c>
      <c r="BJ31" s="5">
        <v>0</v>
      </c>
      <c r="BK31" s="5">
        <v>0</v>
      </c>
      <c r="BL31" s="5">
        <v>0</v>
      </c>
      <c r="BM31" s="5">
        <v>0</v>
      </c>
      <c r="BN31" s="5">
        <v>0</v>
      </c>
      <c r="BO31" s="5">
        <v>0</v>
      </c>
      <c r="BP31" s="5">
        <v>0</v>
      </c>
    </row>
    <row r="32" spans="1:68" s="5" customFormat="1" x14ac:dyDescent="0.2">
      <c r="A32" s="8">
        <v>2008</v>
      </c>
      <c r="B32" s="8">
        <v>3</v>
      </c>
      <c r="C32" s="5">
        <v>331</v>
      </c>
      <c r="D32" s="5">
        <v>266</v>
      </c>
      <c r="E32" s="5">
        <v>318</v>
      </c>
      <c r="F32" s="5">
        <v>333</v>
      </c>
      <c r="G32" s="5">
        <v>152</v>
      </c>
      <c r="H32" s="5">
        <v>139</v>
      </c>
      <c r="I32" s="5">
        <v>257</v>
      </c>
      <c r="J32" s="5">
        <v>259</v>
      </c>
      <c r="K32" s="5">
        <v>240</v>
      </c>
      <c r="L32" s="5">
        <v>195</v>
      </c>
      <c r="M32" s="5">
        <v>313</v>
      </c>
      <c r="N32" s="5">
        <v>351</v>
      </c>
      <c r="O32" s="5">
        <v>320</v>
      </c>
      <c r="P32" s="5">
        <v>282</v>
      </c>
      <c r="Q32" s="5">
        <v>283</v>
      </c>
      <c r="R32" s="5">
        <v>264</v>
      </c>
      <c r="S32" s="5">
        <v>313</v>
      </c>
      <c r="T32" s="5">
        <v>315</v>
      </c>
      <c r="U32" s="5">
        <v>211</v>
      </c>
      <c r="V32" s="5">
        <v>217</v>
      </c>
      <c r="W32" s="5">
        <v>221</v>
      </c>
      <c r="X32" s="5">
        <v>264</v>
      </c>
      <c r="Y32" s="5">
        <v>25.79</v>
      </c>
      <c r="Z32" s="5">
        <v>25.76</v>
      </c>
      <c r="AA32" s="5">
        <v>38.380000000000003</v>
      </c>
      <c r="AB32" s="5">
        <v>32.549999999999997</v>
      </c>
      <c r="AC32" s="5">
        <v>20.41</v>
      </c>
      <c r="AD32" s="5">
        <v>16.75</v>
      </c>
      <c r="AE32" s="5">
        <v>22.09</v>
      </c>
      <c r="AF32" s="5">
        <v>20.85</v>
      </c>
      <c r="AG32" s="5">
        <v>31.02</v>
      </c>
      <c r="AH32" s="5">
        <v>32.979999999999997</v>
      </c>
      <c r="AI32" s="5">
        <v>22.21</v>
      </c>
      <c r="AJ32" s="5">
        <v>18.760000000000002</v>
      </c>
      <c r="AK32" s="5">
        <v>15.18</v>
      </c>
      <c r="AL32" s="5">
        <v>12.36</v>
      </c>
      <c r="AM32" s="5">
        <v>20.3</v>
      </c>
      <c r="AN32" s="5">
        <v>21.82</v>
      </c>
      <c r="AO32" s="5">
        <v>15.94</v>
      </c>
      <c r="AP32" s="5">
        <v>21.48</v>
      </c>
      <c r="AQ32" s="5">
        <v>37.880000000000003</v>
      </c>
      <c r="AR32" s="5">
        <v>25.43</v>
      </c>
      <c r="AS32" s="5">
        <v>8.14</v>
      </c>
      <c r="AT32" s="5">
        <v>11.28</v>
      </c>
      <c r="AU32" s="5">
        <v>0</v>
      </c>
      <c r="AV32" s="5">
        <v>0</v>
      </c>
      <c r="AW32" s="5">
        <v>0</v>
      </c>
      <c r="AX32" s="5">
        <v>0</v>
      </c>
      <c r="AY32" s="5">
        <v>0</v>
      </c>
      <c r="AZ32" s="5">
        <v>0</v>
      </c>
      <c r="BA32" s="5">
        <v>0</v>
      </c>
      <c r="BB32" s="5">
        <v>0</v>
      </c>
      <c r="BC32" s="5">
        <v>0</v>
      </c>
      <c r="BD32" s="5">
        <v>0</v>
      </c>
      <c r="BE32" s="5">
        <v>0</v>
      </c>
      <c r="BF32" s="5">
        <v>0</v>
      </c>
      <c r="BG32" s="5">
        <v>0</v>
      </c>
      <c r="BH32" s="5">
        <v>0</v>
      </c>
      <c r="BI32" s="5">
        <v>0</v>
      </c>
      <c r="BJ32" s="5">
        <v>0</v>
      </c>
      <c r="BK32" s="5">
        <v>0</v>
      </c>
      <c r="BL32" s="5">
        <v>0</v>
      </c>
      <c r="BM32" s="5">
        <v>0</v>
      </c>
      <c r="BN32" s="5">
        <v>0</v>
      </c>
      <c r="BO32" s="5">
        <v>0</v>
      </c>
      <c r="BP32" s="5">
        <v>0</v>
      </c>
    </row>
    <row r="33" spans="1:68" s="5" customFormat="1" x14ac:dyDescent="0.2">
      <c r="A33" s="8">
        <v>2008</v>
      </c>
      <c r="B33" s="8">
        <v>4</v>
      </c>
      <c r="C33" s="5">
        <v>253</v>
      </c>
      <c r="D33" s="5">
        <v>305</v>
      </c>
      <c r="E33" s="5">
        <v>309</v>
      </c>
      <c r="F33" s="5">
        <v>256</v>
      </c>
      <c r="G33" s="5">
        <v>125</v>
      </c>
      <c r="H33" s="5">
        <v>122</v>
      </c>
      <c r="I33" s="5">
        <v>225</v>
      </c>
      <c r="J33" s="5">
        <v>256</v>
      </c>
      <c r="K33" s="5">
        <v>220</v>
      </c>
      <c r="L33" s="5">
        <v>210</v>
      </c>
      <c r="M33" s="5">
        <v>303</v>
      </c>
      <c r="N33" s="5">
        <v>408</v>
      </c>
      <c r="O33" s="5">
        <v>254</v>
      </c>
      <c r="P33" s="5">
        <v>268</v>
      </c>
      <c r="Q33" s="5">
        <v>261</v>
      </c>
      <c r="R33" s="5">
        <v>276</v>
      </c>
      <c r="S33" s="5">
        <v>256</v>
      </c>
      <c r="T33" s="5">
        <v>299</v>
      </c>
      <c r="U33" s="5">
        <v>234</v>
      </c>
      <c r="V33" s="5">
        <v>257</v>
      </c>
      <c r="W33" s="5">
        <v>216</v>
      </c>
      <c r="X33" s="5">
        <v>270</v>
      </c>
      <c r="Y33" s="5">
        <v>30.15</v>
      </c>
      <c r="Z33" s="5">
        <v>28.23</v>
      </c>
      <c r="AA33" s="5">
        <v>49.39</v>
      </c>
      <c r="AB33" s="5">
        <v>24.09</v>
      </c>
      <c r="AC33" s="5">
        <v>18.22</v>
      </c>
      <c r="AD33" s="5">
        <v>17.649999999999999</v>
      </c>
      <c r="AE33" s="5">
        <v>25.96</v>
      </c>
      <c r="AF33" s="5">
        <v>23.67</v>
      </c>
      <c r="AG33" s="5">
        <v>32.44</v>
      </c>
      <c r="AH33" s="5">
        <v>27.27</v>
      </c>
      <c r="AI33" s="5">
        <v>26.77</v>
      </c>
      <c r="AJ33" s="5">
        <v>30.56</v>
      </c>
      <c r="AK33" s="5">
        <v>19.36</v>
      </c>
      <c r="AL33" s="5">
        <v>21.41</v>
      </c>
      <c r="AM33" s="5">
        <v>28.16</v>
      </c>
      <c r="AN33" s="5">
        <v>27.64</v>
      </c>
      <c r="AO33" s="5">
        <v>18.13</v>
      </c>
      <c r="AP33" s="5">
        <v>19</v>
      </c>
      <c r="AQ33" s="5">
        <v>36.28</v>
      </c>
      <c r="AR33" s="5">
        <v>17.3</v>
      </c>
      <c r="AS33" s="5">
        <v>9.25</v>
      </c>
      <c r="AT33" s="5">
        <v>16.8</v>
      </c>
      <c r="AU33" s="5">
        <v>0</v>
      </c>
      <c r="AV33" s="5">
        <v>0</v>
      </c>
      <c r="AW33" s="5">
        <v>0</v>
      </c>
      <c r="AX33" s="5">
        <v>0</v>
      </c>
      <c r="AY33" s="5">
        <v>0</v>
      </c>
      <c r="AZ33" s="5">
        <v>0</v>
      </c>
      <c r="BA33" s="5">
        <v>0</v>
      </c>
      <c r="BB33" s="5">
        <v>0</v>
      </c>
      <c r="BC33" s="5">
        <v>0</v>
      </c>
      <c r="BD33" s="5">
        <v>0</v>
      </c>
      <c r="BE33" s="5">
        <v>0</v>
      </c>
      <c r="BF33" s="5">
        <v>0</v>
      </c>
      <c r="BG33" s="5">
        <v>0</v>
      </c>
      <c r="BH33" s="5">
        <v>0</v>
      </c>
      <c r="BI33" s="5">
        <v>0</v>
      </c>
      <c r="BJ33" s="5">
        <v>0</v>
      </c>
      <c r="BK33" s="5">
        <v>0</v>
      </c>
      <c r="BL33" s="5">
        <v>0</v>
      </c>
      <c r="BM33" s="5">
        <v>0</v>
      </c>
      <c r="BN33" s="5">
        <v>0</v>
      </c>
      <c r="BO33" s="5">
        <v>0</v>
      </c>
      <c r="BP33" s="5">
        <v>0</v>
      </c>
    </row>
    <row r="34" spans="1:68" s="5" customFormat="1" x14ac:dyDescent="0.2">
      <c r="A34" s="8">
        <v>2009</v>
      </c>
      <c r="B34" s="8">
        <v>1</v>
      </c>
      <c r="C34" s="5">
        <v>258</v>
      </c>
      <c r="D34" s="5">
        <v>278</v>
      </c>
      <c r="E34" s="5">
        <v>300</v>
      </c>
      <c r="F34" s="5">
        <v>213</v>
      </c>
      <c r="G34" s="5">
        <v>139</v>
      </c>
      <c r="H34" s="5">
        <v>118</v>
      </c>
      <c r="I34" s="5">
        <v>177</v>
      </c>
      <c r="J34" s="5">
        <v>236</v>
      </c>
      <c r="K34" s="5">
        <v>264</v>
      </c>
      <c r="L34" s="5">
        <v>205</v>
      </c>
      <c r="M34" s="5">
        <v>247</v>
      </c>
      <c r="N34" s="5">
        <v>351</v>
      </c>
      <c r="O34" s="5">
        <v>251</v>
      </c>
      <c r="P34" s="5">
        <v>253</v>
      </c>
      <c r="Q34" s="5">
        <v>223</v>
      </c>
      <c r="R34" s="5">
        <v>232</v>
      </c>
      <c r="S34" s="5">
        <v>190</v>
      </c>
      <c r="T34" s="5">
        <v>287</v>
      </c>
      <c r="U34" s="5">
        <v>210</v>
      </c>
      <c r="V34" s="5">
        <v>274</v>
      </c>
      <c r="W34" s="5">
        <v>229</v>
      </c>
      <c r="X34" s="5">
        <v>235</v>
      </c>
      <c r="Y34" s="5">
        <v>27.5</v>
      </c>
      <c r="Z34" s="5">
        <v>24.61</v>
      </c>
      <c r="AA34" s="5">
        <v>44.57</v>
      </c>
      <c r="AB34" s="5">
        <v>23.52</v>
      </c>
      <c r="AC34" s="5">
        <v>17</v>
      </c>
      <c r="AD34" s="5">
        <v>17.21</v>
      </c>
      <c r="AE34" s="5">
        <v>18.27</v>
      </c>
      <c r="AF34" s="5">
        <v>20.76</v>
      </c>
      <c r="AG34" s="5">
        <v>30.59</v>
      </c>
      <c r="AH34" s="5">
        <v>21.81</v>
      </c>
      <c r="AI34" s="5">
        <v>35.67</v>
      </c>
      <c r="AJ34" s="5">
        <v>28.47</v>
      </c>
      <c r="AK34" s="5">
        <v>14.51</v>
      </c>
      <c r="AL34" s="5">
        <v>20.38</v>
      </c>
      <c r="AM34" s="5">
        <v>26.59</v>
      </c>
      <c r="AN34" s="5">
        <v>25.8</v>
      </c>
      <c r="AO34" s="5">
        <v>15.5</v>
      </c>
      <c r="AP34" s="5">
        <v>18.899999999999999</v>
      </c>
      <c r="AQ34" s="5">
        <v>30.58</v>
      </c>
      <c r="AR34" s="5">
        <v>21.3</v>
      </c>
      <c r="AS34" s="5">
        <v>10.28</v>
      </c>
      <c r="AT34" s="5">
        <v>10.39</v>
      </c>
      <c r="AU34" s="5">
        <v>0</v>
      </c>
      <c r="AV34" s="5">
        <v>0</v>
      </c>
      <c r="AW34" s="5">
        <v>0</v>
      </c>
      <c r="AX34" s="5">
        <v>0</v>
      </c>
      <c r="AY34" s="5">
        <v>0</v>
      </c>
      <c r="AZ34" s="5">
        <v>0</v>
      </c>
      <c r="BA34" s="5">
        <v>0</v>
      </c>
      <c r="BB34" s="5">
        <v>0</v>
      </c>
      <c r="BC34" s="5">
        <v>0</v>
      </c>
      <c r="BD34" s="5">
        <v>0</v>
      </c>
      <c r="BE34" s="5">
        <v>0</v>
      </c>
      <c r="BF34" s="5">
        <v>0</v>
      </c>
      <c r="BG34" s="5">
        <v>0</v>
      </c>
      <c r="BH34" s="5">
        <v>0</v>
      </c>
      <c r="BI34" s="5">
        <v>0</v>
      </c>
      <c r="BJ34" s="5">
        <v>0</v>
      </c>
      <c r="BK34" s="5">
        <v>0</v>
      </c>
      <c r="BL34" s="5">
        <v>0</v>
      </c>
      <c r="BM34" s="5">
        <v>0</v>
      </c>
      <c r="BN34" s="5">
        <v>0</v>
      </c>
      <c r="BO34" s="5">
        <v>0</v>
      </c>
      <c r="BP34" s="5">
        <v>0</v>
      </c>
    </row>
    <row r="35" spans="1:68" s="5" customFormat="1" x14ac:dyDescent="0.2">
      <c r="A35" s="8">
        <v>2009</v>
      </c>
      <c r="B35" s="8">
        <v>2</v>
      </c>
      <c r="C35" s="5">
        <v>293</v>
      </c>
      <c r="D35" s="5">
        <v>277</v>
      </c>
      <c r="E35" s="5">
        <v>285</v>
      </c>
      <c r="F35" s="5">
        <v>203</v>
      </c>
      <c r="G35" s="5">
        <v>109</v>
      </c>
      <c r="H35" s="5">
        <v>98</v>
      </c>
      <c r="I35" s="5">
        <v>180</v>
      </c>
      <c r="J35" s="5">
        <v>243</v>
      </c>
      <c r="K35" s="5">
        <v>216</v>
      </c>
      <c r="L35" s="5">
        <v>220</v>
      </c>
      <c r="M35" s="5">
        <v>278</v>
      </c>
      <c r="N35" s="5">
        <v>318</v>
      </c>
      <c r="O35" s="5">
        <v>240</v>
      </c>
      <c r="P35" s="5">
        <v>233</v>
      </c>
      <c r="Q35" s="5">
        <v>210</v>
      </c>
      <c r="R35" s="5">
        <v>229</v>
      </c>
      <c r="S35" s="5">
        <v>186</v>
      </c>
      <c r="T35" s="5">
        <v>283</v>
      </c>
      <c r="U35" s="5">
        <v>192</v>
      </c>
      <c r="V35" s="5">
        <v>279</v>
      </c>
      <c r="W35" s="5">
        <v>199</v>
      </c>
      <c r="X35" s="5">
        <v>249</v>
      </c>
      <c r="Y35" s="5">
        <v>24.69</v>
      </c>
      <c r="Z35" s="5">
        <v>24.95</v>
      </c>
      <c r="AA35" s="5">
        <v>39.71</v>
      </c>
      <c r="AB35" s="5">
        <v>25.96</v>
      </c>
      <c r="AC35" s="5">
        <v>16.739999999999998</v>
      </c>
      <c r="AD35" s="5">
        <v>14.44</v>
      </c>
      <c r="AE35" s="5">
        <v>16.87</v>
      </c>
      <c r="AF35" s="5">
        <v>21.79</v>
      </c>
      <c r="AG35" s="5">
        <v>37.31</v>
      </c>
      <c r="AH35" s="5">
        <v>15.98</v>
      </c>
      <c r="AI35" s="5">
        <v>24.82</v>
      </c>
      <c r="AJ35" s="5">
        <v>18.170000000000002</v>
      </c>
      <c r="AK35" s="5">
        <v>9.93</v>
      </c>
      <c r="AL35" s="5">
        <v>13.25</v>
      </c>
      <c r="AM35" s="5">
        <v>24.33</v>
      </c>
      <c r="AN35" s="5">
        <v>24.68</v>
      </c>
      <c r="AO35" s="5">
        <v>16.440000000000001</v>
      </c>
      <c r="AP35" s="5">
        <v>18.25</v>
      </c>
      <c r="AQ35" s="5">
        <v>29.84</v>
      </c>
      <c r="AR35" s="5">
        <v>15.32</v>
      </c>
      <c r="AS35" s="5">
        <v>9.08</v>
      </c>
      <c r="AT35" s="5">
        <v>8.1</v>
      </c>
      <c r="AU35" s="5">
        <v>0</v>
      </c>
      <c r="AV35" s="5">
        <v>0</v>
      </c>
      <c r="AW35" s="5">
        <v>0</v>
      </c>
      <c r="AX35" s="5">
        <v>0</v>
      </c>
      <c r="AY35" s="5">
        <v>0</v>
      </c>
      <c r="AZ35" s="5">
        <v>0</v>
      </c>
      <c r="BA35" s="5">
        <v>0</v>
      </c>
      <c r="BB35" s="5">
        <v>0</v>
      </c>
      <c r="BC35" s="5">
        <v>0</v>
      </c>
      <c r="BD35" s="5">
        <v>0</v>
      </c>
      <c r="BE35" s="5">
        <v>0</v>
      </c>
      <c r="BF35" s="5">
        <v>0</v>
      </c>
      <c r="BG35" s="5">
        <v>0</v>
      </c>
      <c r="BH35" s="5">
        <v>0</v>
      </c>
      <c r="BI35" s="5">
        <v>0</v>
      </c>
      <c r="BJ35" s="5">
        <v>0</v>
      </c>
      <c r="BK35" s="5">
        <v>0</v>
      </c>
      <c r="BL35" s="5">
        <v>0</v>
      </c>
      <c r="BM35" s="5">
        <v>0</v>
      </c>
      <c r="BN35" s="5">
        <v>0</v>
      </c>
      <c r="BO35" s="5">
        <v>0</v>
      </c>
      <c r="BP35" s="5">
        <v>0</v>
      </c>
    </row>
    <row r="36" spans="1:68" s="5" customFormat="1" x14ac:dyDescent="0.2">
      <c r="A36" s="8">
        <v>2009</v>
      </c>
      <c r="B36" s="8">
        <v>3</v>
      </c>
      <c r="C36" s="5">
        <v>247</v>
      </c>
      <c r="D36" s="5">
        <v>243</v>
      </c>
      <c r="E36" s="5">
        <v>263</v>
      </c>
      <c r="F36" s="5">
        <v>209</v>
      </c>
      <c r="G36" s="5">
        <v>111</v>
      </c>
      <c r="H36" s="5">
        <v>106</v>
      </c>
      <c r="I36" s="5">
        <v>236</v>
      </c>
      <c r="J36" s="5">
        <v>280</v>
      </c>
      <c r="K36" s="5">
        <v>252</v>
      </c>
      <c r="L36" s="5">
        <v>243</v>
      </c>
      <c r="M36" s="5">
        <v>283</v>
      </c>
      <c r="N36" s="5">
        <v>327</v>
      </c>
      <c r="O36" s="5">
        <v>227</v>
      </c>
      <c r="P36" s="5">
        <v>251</v>
      </c>
      <c r="Q36" s="5">
        <v>214</v>
      </c>
      <c r="R36" s="5">
        <v>232</v>
      </c>
      <c r="S36" s="5">
        <v>215</v>
      </c>
      <c r="T36" s="5">
        <v>352</v>
      </c>
      <c r="U36" s="5">
        <v>179</v>
      </c>
      <c r="V36" s="5">
        <v>244</v>
      </c>
      <c r="W36" s="5">
        <v>219</v>
      </c>
      <c r="X36" s="5">
        <v>249</v>
      </c>
      <c r="Y36" s="5">
        <v>27.71</v>
      </c>
      <c r="Z36" s="5">
        <v>26.29</v>
      </c>
      <c r="AA36" s="5">
        <v>35.5</v>
      </c>
      <c r="AB36" s="5">
        <v>26.98</v>
      </c>
      <c r="AC36" s="5">
        <v>19.8</v>
      </c>
      <c r="AD36" s="5">
        <v>17.23</v>
      </c>
      <c r="AE36" s="5">
        <v>15.87</v>
      </c>
      <c r="AF36" s="5">
        <v>23.52</v>
      </c>
      <c r="AG36" s="5">
        <v>29.34</v>
      </c>
      <c r="AH36" s="5">
        <v>26.69</v>
      </c>
      <c r="AI36" s="5">
        <v>24.08</v>
      </c>
      <c r="AJ36" s="5">
        <v>24.59</v>
      </c>
      <c r="AK36" s="5">
        <v>14.58</v>
      </c>
      <c r="AL36" s="5">
        <v>10.58</v>
      </c>
      <c r="AM36" s="5">
        <v>24.09</v>
      </c>
      <c r="AN36" s="5">
        <v>26.11</v>
      </c>
      <c r="AO36" s="5">
        <v>19.43</v>
      </c>
      <c r="AP36" s="5">
        <v>22.02</v>
      </c>
      <c r="AQ36" s="5">
        <v>26.66</v>
      </c>
      <c r="AR36" s="5">
        <v>12.55</v>
      </c>
      <c r="AS36" s="5">
        <v>10.66</v>
      </c>
      <c r="AT36" s="5">
        <v>10.73</v>
      </c>
      <c r="AU36" s="5">
        <v>0</v>
      </c>
      <c r="AV36" s="5">
        <v>0</v>
      </c>
      <c r="AW36" s="5">
        <v>0</v>
      </c>
      <c r="AX36" s="5">
        <v>0</v>
      </c>
      <c r="AY36" s="5">
        <v>0</v>
      </c>
      <c r="AZ36" s="5">
        <v>0</v>
      </c>
      <c r="BA36" s="5">
        <v>0</v>
      </c>
      <c r="BB36" s="5">
        <v>0</v>
      </c>
      <c r="BC36" s="5">
        <v>0</v>
      </c>
      <c r="BD36" s="5">
        <v>0</v>
      </c>
      <c r="BE36" s="5">
        <v>0</v>
      </c>
      <c r="BF36" s="5">
        <v>0</v>
      </c>
      <c r="BG36" s="5">
        <v>0</v>
      </c>
      <c r="BH36" s="5">
        <v>0</v>
      </c>
      <c r="BI36" s="5">
        <v>0</v>
      </c>
      <c r="BJ36" s="5">
        <v>0</v>
      </c>
      <c r="BK36" s="5">
        <v>0</v>
      </c>
      <c r="BL36" s="5">
        <v>0</v>
      </c>
      <c r="BM36" s="5">
        <v>0</v>
      </c>
      <c r="BN36" s="5">
        <v>0</v>
      </c>
      <c r="BO36" s="5">
        <v>0</v>
      </c>
      <c r="BP36" s="5">
        <v>0</v>
      </c>
    </row>
    <row r="37" spans="1:68" s="5" customFormat="1" x14ac:dyDescent="0.2">
      <c r="A37" s="8">
        <v>2009</v>
      </c>
      <c r="B37" s="8">
        <v>4</v>
      </c>
      <c r="C37" s="5">
        <v>276</v>
      </c>
      <c r="D37" s="5">
        <v>266</v>
      </c>
      <c r="E37" s="5">
        <v>267</v>
      </c>
      <c r="I37" s="5">
        <v>239</v>
      </c>
      <c r="J37" s="5">
        <v>290</v>
      </c>
      <c r="K37" s="5">
        <v>255</v>
      </c>
      <c r="L37" s="5">
        <v>266</v>
      </c>
      <c r="M37" s="5">
        <v>286</v>
      </c>
      <c r="N37" s="5">
        <v>280</v>
      </c>
      <c r="O37" s="5">
        <v>268</v>
      </c>
      <c r="P37" s="5">
        <v>281</v>
      </c>
      <c r="Q37" s="5">
        <v>216</v>
      </c>
      <c r="R37" s="5">
        <v>229</v>
      </c>
      <c r="S37" s="5">
        <v>196</v>
      </c>
      <c r="T37" s="5">
        <v>248</v>
      </c>
      <c r="U37" s="5">
        <v>175</v>
      </c>
      <c r="W37" s="5">
        <v>185</v>
      </c>
      <c r="X37" s="5">
        <v>280</v>
      </c>
      <c r="Y37" s="5">
        <v>38.28</v>
      </c>
      <c r="Z37" s="5">
        <v>35.9</v>
      </c>
      <c r="AA37" s="5">
        <v>29.28</v>
      </c>
      <c r="AB37" s="5">
        <v>24.51</v>
      </c>
      <c r="AC37" s="5">
        <v>20.71</v>
      </c>
      <c r="AD37" s="5">
        <v>19.739999999999998</v>
      </c>
      <c r="AE37" s="5">
        <v>24.46</v>
      </c>
      <c r="AF37" s="5">
        <v>24.44</v>
      </c>
      <c r="AG37" s="5">
        <v>29.65</v>
      </c>
      <c r="AH37" s="5">
        <v>20.38</v>
      </c>
      <c r="AI37" s="5">
        <v>34.450000000000003</v>
      </c>
      <c r="AJ37" s="5">
        <v>29.56</v>
      </c>
      <c r="AK37" s="5">
        <v>16.739999999999998</v>
      </c>
      <c r="AL37" s="5">
        <v>13.51</v>
      </c>
      <c r="AM37" s="5">
        <v>25.89</v>
      </c>
      <c r="AN37" s="5">
        <v>27.86</v>
      </c>
      <c r="AO37" s="5">
        <v>22.76</v>
      </c>
      <c r="AP37" s="5">
        <v>28.57</v>
      </c>
      <c r="AQ37" s="5">
        <v>34.36</v>
      </c>
      <c r="AR37" s="5">
        <v>16.2</v>
      </c>
      <c r="AS37" s="5">
        <v>9.52</v>
      </c>
      <c r="AT37" s="5">
        <v>12.09</v>
      </c>
      <c r="AU37" s="5">
        <v>0</v>
      </c>
      <c r="AV37" s="5">
        <v>0</v>
      </c>
      <c r="AW37" s="5">
        <v>0</v>
      </c>
      <c r="AX37" s="5">
        <v>0</v>
      </c>
      <c r="AY37" s="5">
        <v>0</v>
      </c>
      <c r="AZ37" s="5">
        <v>0</v>
      </c>
      <c r="BA37" s="5">
        <v>0</v>
      </c>
      <c r="BB37" s="5">
        <v>0</v>
      </c>
      <c r="BC37" s="5">
        <v>0</v>
      </c>
      <c r="BD37" s="5">
        <v>0</v>
      </c>
      <c r="BE37" s="5">
        <v>0</v>
      </c>
      <c r="BF37" s="5">
        <v>0</v>
      </c>
      <c r="BG37" s="5">
        <v>0</v>
      </c>
      <c r="BH37" s="5">
        <v>0</v>
      </c>
      <c r="BI37" s="5">
        <v>0</v>
      </c>
      <c r="BJ37" s="5">
        <v>0</v>
      </c>
      <c r="BK37" s="5">
        <v>0</v>
      </c>
      <c r="BL37" s="5">
        <v>0</v>
      </c>
      <c r="BM37" s="5">
        <v>0</v>
      </c>
      <c r="BN37" s="5">
        <v>0</v>
      </c>
      <c r="BO37" s="5">
        <v>0</v>
      </c>
      <c r="BP37" s="5">
        <v>0</v>
      </c>
    </row>
    <row r="38" spans="1:68" s="5" customFormat="1" x14ac:dyDescent="0.2">
      <c r="A38" s="8">
        <v>2010</v>
      </c>
      <c r="B38" s="8">
        <v>1</v>
      </c>
      <c r="C38" s="5">
        <v>270</v>
      </c>
      <c r="D38" s="5">
        <v>234</v>
      </c>
      <c r="E38" s="5">
        <v>271</v>
      </c>
      <c r="F38" s="5">
        <v>206</v>
      </c>
      <c r="G38" s="5">
        <v>114</v>
      </c>
      <c r="H38" s="5">
        <v>118</v>
      </c>
      <c r="I38" s="5">
        <v>273</v>
      </c>
      <c r="J38" s="5">
        <v>329</v>
      </c>
      <c r="K38" s="5">
        <v>214</v>
      </c>
      <c r="L38" s="5">
        <v>258</v>
      </c>
      <c r="M38" s="5">
        <v>270</v>
      </c>
      <c r="N38" s="5">
        <v>280</v>
      </c>
      <c r="O38" s="5">
        <v>310</v>
      </c>
      <c r="P38" s="5">
        <v>326</v>
      </c>
      <c r="Q38" s="5">
        <v>262</v>
      </c>
      <c r="R38" s="5">
        <v>337</v>
      </c>
      <c r="S38" s="5">
        <v>230</v>
      </c>
      <c r="T38" s="5">
        <v>255</v>
      </c>
      <c r="U38" s="5">
        <v>188</v>
      </c>
      <c r="V38" s="5">
        <v>234</v>
      </c>
      <c r="W38" s="5">
        <v>214</v>
      </c>
      <c r="X38" s="5">
        <v>310</v>
      </c>
      <c r="Y38" s="5">
        <v>46.02</v>
      </c>
      <c r="Z38" s="5">
        <v>45.89</v>
      </c>
      <c r="AA38" s="5">
        <v>62.32</v>
      </c>
      <c r="AB38" s="5">
        <v>40.04</v>
      </c>
      <c r="AC38" s="5">
        <v>20.63</v>
      </c>
      <c r="AD38" s="5">
        <v>28.12</v>
      </c>
      <c r="AE38" s="5">
        <v>37.090000000000003</v>
      </c>
      <c r="AF38" s="5">
        <v>36.270000000000003</v>
      </c>
      <c r="AG38" s="5">
        <v>44.03</v>
      </c>
      <c r="AH38" s="5">
        <v>34.43</v>
      </c>
      <c r="AI38" s="5">
        <v>51.92</v>
      </c>
      <c r="AJ38" s="5">
        <v>52.9</v>
      </c>
      <c r="AK38" s="5">
        <v>20.45</v>
      </c>
      <c r="AL38" s="5">
        <v>22.54</v>
      </c>
      <c r="AM38" s="5">
        <v>32.57</v>
      </c>
      <c r="AN38" s="5">
        <v>33.75</v>
      </c>
      <c r="AO38" s="5">
        <v>19.47</v>
      </c>
      <c r="AP38" s="5">
        <v>37.020000000000003</v>
      </c>
      <c r="AQ38" s="5">
        <v>48.71</v>
      </c>
      <c r="AR38" s="5">
        <v>34.9</v>
      </c>
      <c r="AS38" s="5">
        <v>10.68</v>
      </c>
      <c r="AT38" s="5">
        <v>17.48</v>
      </c>
      <c r="AU38" s="5">
        <v>0</v>
      </c>
      <c r="AV38" s="5">
        <v>0</v>
      </c>
      <c r="AW38" s="5">
        <v>0</v>
      </c>
      <c r="AX38" s="5">
        <v>0</v>
      </c>
      <c r="AY38" s="5">
        <v>0</v>
      </c>
      <c r="AZ38" s="5">
        <v>0</v>
      </c>
      <c r="BA38" s="5">
        <v>0</v>
      </c>
      <c r="BB38" s="5">
        <v>0</v>
      </c>
      <c r="BC38" s="5">
        <v>0</v>
      </c>
      <c r="BD38" s="5">
        <v>0</v>
      </c>
      <c r="BE38" s="5">
        <v>0</v>
      </c>
      <c r="BF38" s="5">
        <v>0</v>
      </c>
      <c r="BG38" s="5">
        <v>0</v>
      </c>
      <c r="BH38" s="5">
        <v>0</v>
      </c>
      <c r="BI38" s="5">
        <v>0</v>
      </c>
      <c r="BJ38" s="5">
        <v>0</v>
      </c>
      <c r="BK38" s="5">
        <v>0</v>
      </c>
      <c r="BL38" s="5">
        <v>0</v>
      </c>
      <c r="BM38" s="5">
        <v>0</v>
      </c>
      <c r="BN38" s="5">
        <v>0</v>
      </c>
      <c r="BO38" s="5">
        <v>0</v>
      </c>
      <c r="BP38" s="5">
        <v>0</v>
      </c>
    </row>
    <row r="39" spans="1:68" s="5" customFormat="1" x14ac:dyDescent="0.2">
      <c r="A39" s="8">
        <v>2010</v>
      </c>
      <c r="B39" s="8">
        <v>2</v>
      </c>
      <c r="C39" s="5">
        <v>263</v>
      </c>
      <c r="D39" s="5">
        <v>254</v>
      </c>
      <c r="E39" s="5">
        <v>327</v>
      </c>
      <c r="F39" s="5">
        <v>211</v>
      </c>
      <c r="G39" s="5">
        <v>114</v>
      </c>
      <c r="H39" s="5">
        <v>107</v>
      </c>
      <c r="I39" s="5">
        <v>337</v>
      </c>
      <c r="J39" s="5">
        <v>328</v>
      </c>
      <c r="K39" s="5">
        <v>232</v>
      </c>
      <c r="L39" s="5">
        <v>255</v>
      </c>
      <c r="M39" s="5">
        <v>291</v>
      </c>
      <c r="N39" s="5">
        <v>283</v>
      </c>
      <c r="O39" s="5">
        <v>315</v>
      </c>
      <c r="P39" s="5">
        <v>426</v>
      </c>
      <c r="Q39" s="5">
        <v>281</v>
      </c>
      <c r="R39" s="5">
        <v>281</v>
      </c>
      <c r="S39" s="5">
        <v>245</v>
      </c>
      <c r="T39" s="5">
        <v>377</v>
      </c>
      <c r="U39" s="5">
        <v>244</v>
      </c>
      <c r="V39" s="5">
        <v>226</v>
      </c>
      <c r="W39" s="5">
        <v>213</v>
      </c>
      <c r="X39" s="5">
        <v>315</v>
      </c>
      <c r="Y39" s="5">
        <v>33.9</v>
      </c>
      <c r="Z39" s="5">
        <v>41.93</v>
      </c>
      <c r="AA39" s="5">
        <v>54.76</v>
      </c>
      <c r="AB39" s="5">
        <v>32.53</v>
      </c>
      <c r="AC39" s="5">
        <v>19.260000000000002</v>
      </c>
      <c r="AD39" s="5">
        <v>18.63</v>
      </c>
      <c r="AE39" s="5">
        <v>35.32</v>
      </c>
      <c r="AF39" s="5">
        <v>33.14</v>
      </c>
      <c r="AG39" s="5">
        <v>39.32</v>
      </c>
      <c r="AH39" s="5">
        <v>31.86</v>
      </c>
      <c r="AI39" s="5">
        <v>31.9</v>
      </c>
      <c r="AJ39" s="5">
        <v>49.78</v>
      </c>
      <c r="AK39" s="5">
        <v>17.489999999999998</v>
      </c>
      <c r="AL39" s="5">
        <v>18.190000000000001</v>
      </c>
      <c r="AM39" s="5">
        <v>32.130000000000003</v>
      </c>
      <c r="AN39" s="5">
        <v>28.78</v>
      </c>
      <c r="AO39" s="5">
        <v>18.489999999999998</v>
      </c>
      <c r="AP39" s="5">
        <v>28.79</v>
      </c>
      <c r="AQ39" s="5">
        <v>44.69</v>
      </c>
      <c r="AR39" s="5">
        <v>32.299999999999997</v>
      </c>
      <c r="AS39" s="5">
        <v>9.36</v>
      </c>
      <c r="AT39" s="5">
        <v>10.78</v>
      </c>
      <c r="AU39" s="5">
        <v>0</v>
      </c>
      <c r="AV39" s="5">
        <v>0</v>
      </c>
      <c r="AW39" s="5">
        <v>0</v>
      </c>
      <c r="AX39" s="5">
        <v>0</v>
      </c>
      <c r="AY39" s="5">
        <v>0</v>
      </c>
      <c r="AZ39" s="5">
        <v>0</v>
      </c>
      <c r="BA39" s="5">
        <v>0</v>
      </c>
      <c r="BB39" s="5">
        <v>0</v>
      </c>
      <c r="BC39" s="5">
        <v>0</v>
      </c>
      <c r="BD39" s="5">
        <v>0</v>
      </c>
      <c r="BE39" s="5">
        <v>0</v>
      </c>
      <c r="BF39" s="5">
        <v>0</v>
      </c>
      <c r="BG39" s="5">
        <v>0</v>
      </c>
      <c r="BH39" s="5">
        <v>0</v>
      </c>
      <c r="BI39" s="5">
        <v>0</v>
      </c>
      <c r="BJ39" s="5">
        <v>0</v>
      </c>
      <c r="BK39" s="5">
        <v>0</v>
      </c>
      <c r="BL39" s="5">
        <v>0</v>
      </c>
      <c r="BM39" s="5">
        <v>0</v>
      </c>
      <c r="BN39" s="5">
        <v>0</v>
      </c>
      <c r="BO39" s="5">
        <v>0</v>
      </c>
      <c r="BP39" s="5">
        <v>0</v>
      </c>
    </row>
    <row r="40" spans="1:68" s="5" customFormat="1" x14ac:dyDescent="0.2">
      <c r="A40" s="8">
        <v>2010</v>
      </c>
      <c r="B40" s="8">
        <v>3</v>
      </c>
      <c r="C40" s="5">
        <v>304</v>
      </c>
      <c r="D40" s="5">
        <v>293</v>
      </c>
      <c r="E40" s="5">
        <v>302</v>
      </c>
      <c r="F40" s="5">
        <v>264</v>
      </c>
      <c r="G40" s="5">
        <v>120</v>
      </c>
      <c r="H40" s="5">
        <v>118</v>
      </c>
      <c r="I40" s="5">
        <v>296</v>
      </c>
      <c r="J40" s="5">
        <v>306</v>
      </c>
      <c r="K40" s="5">
        <v>240</v>
      </c>
      <c r="L40" s="5">
        <v>276</v>
      </c>
      <c r="M40" s="5">
        <v>294</v>
      </c>
      <c r="N40" s="5">
        <v>321</v>
      </c>
      <c r="O40" s="5">
        <v>246</v>
      </c>
      <c r="P40" s="5">
        <v>365</v>
      </c>
      <c r="Q40" s="5">
        <v>283</v>
      </c>
      <c r="R40" s="5">
        <v>319</v>
      </c>
      <c r="S40" s="5">
        <v>274</v>
      </c>
      <c r="T40" s="5">
        <v>360</v>
      </c>
      <c r="U40" s="5">
        <v>223</v>
      </c>
      <c r="V40" s="5">
        <v>256</v>
      </c>
      <c r="W40" s="5">
        <v>260</v>
      </c>
      <c r="X40" s="5">
        <v>282</v>
      </c>
      <c r="Y40" s="5">
        <v>25.44</v>
      </c>
      <c r="Z40" s="5">
        <v>33.81</v>
      </c>
      <c r="AA40" s="5">
        <v>34.01</v>
      </c>
      <c r="AB40" s="5">
        <v>24.31</v>
      </c>
      <c r="AC40" s="5">
        <v>20.85</v>
      </c>
      <c r="AD40" s="5">
        <v>18.02</v>
      </c>
      <c r="AE40" s="5">
        <v>28.61</v>
      </c>
      <c r="AF40" s="5">
        <v>30.59</v>
      </c>
      <c r="AG40" s="5">
        <v>23</v>
      </c>
      <c r="AH40" s="5">
        <v>23.15</v>
      </c>
      <c r="AI40" s="5">
        <v>18.100000000000001</v>
      </c>
      <c r="AJ40" s="5">
        <v>18.13</v>
      </c>
      <c r="AK40" s="5">
        <v>16.13</v>
      </c>
      <c r="AL40" s="5">
        <v>15.53</v>
      </c>
      <c r="AM40" s="5">
        <v>28.49</v>
      </c>
      <c r="AN40" s="5">
        <v>27.22</v>
      </c>
      <c r="AO40" s="5">
        <v>19.16</v>
      </c>
      <c r="AP40" s="5">
        <v>21.26</v>
      </c>
      <c r="AQ40" s="5">
        <v>21.43</v>
      </c>
      <c r="AR40" s="5">
        <v>19.559999999999999</v>
      </c>
      <c r="AS40" s="5">
        <v>10.14</v>
      </c>
      <c r="AT40" s="5">
        <v>10.84</v>
      </c>
      <c r="AU40" s="5">
        <v>0</v>
      </c>
      <c r="AV40" s="5">
        <v>0</v>
      </c>
      <c r="AW40" s="5">
        <v>0</v>
      </c>
      <c r="AX40" s="5">
        <v>0</v>
      </c>
      <c r="AY40" s="5">
        <v>0</v>
      </c>
      <c r="AZ40" s="5">
        <v>0</v>
      </c>
      <c r="BA40" s="5">
        <v>0</v>
      </c>
      <c r="BB40" s="5">
        <v>0</v>
      </c>
      <c r="BC40" s="5">
        <v>0</v>
      </c>
      <c r="BD40" s="5">
        <v>0</v>
      </c>
      <c r="BE40" s="5">
        <v>0</v>
      </c>
      <c r="BF40" s="5">
        <v>0</v>
      </c>
      <c r="BG40" s="5">
        <v>0</v>
      </c>
      <c r="BH40" s="5">
        <v>0</v>
      </c>
      <c r="BI40" s="5">
        <v>0</v>
      </c>
      <c r="BJ40" s="5">
        <v>0</v>
      </c>
      <c r="BK40" s="5">
        <v>0</v>
      </c>
      <c r="BL40" s="5">
        <v>0</v>
      </c>
      <c r="BM40" s="5">
        <v>0</v>
      </c>
      <c r="BN40" s="5">
        <v>0</v>
      </c>
      <c r="BO40" s="5">
        <v>0</v>
      </c>
      <c r="BP40" s="5">
        <v>0</v>
      </c>
    </row>
    <row r="41" spans="1:68" s="5" customFormat="1" x14ac:dyDescent="0.2">
      <c r="A41" s="8">
        <v>2010</v>
      </c>
      <c r="B41" s="8">
        <v>4</v>
      </c>
      <c r="C41" s="5">
        <v>276</v>
      </c>
      <c r="D41" s="5">
        <v>286</v>
      </c>
      <c r="E41" s="5">
        <v>303</v>
      </c>
      <c r="F41" s="5">
        <v>270</v>
      </c>
      <c r="G41" s="5">
        <v>156</v>
      </c>
      <c r="H41" s="5">
        <v>117</v>
      </c>
      <c r="I41" s="5">
        <v>281</v>
      </c>
      <c r="J41" s="5">
        <v>349</v>
      </c>
      <c r="K41" s="5">
        <v>265</v>
      </c>
      <c r="L41" s="5">
        <v>323</v>
      </c>
      <c r="M41" s="5">
        <v>288</v>
      </c>
      <c r="N41" s="5">
        <v>307</v>
      </c>
      <c r="O41" s="5">
        <v>251</v>
      </c>
      <c r="P41" s="5">
        <v>298</v>
      </c>
      <c r="Q41" s="5">
        <v>274</v>
      </c>
      <c r="R41" s="5">
        <v>278</v>
      </c>
      <c r="S41" s="5">
        <v>228</v>
      </c>
      <c r="T41" s="5">
        <v>352</v>
      </c>
      <c r="U41" s="5">
        <v>207</v>
      </c>
      <c r="V41" s="5">
        <v>225</v>
      </c>
      <c r="W41" s="5">
        <v>251</v>
      </c>
      <c r="X41" s="5">
        <v>274</v>
      </c>
      <c r="Y41" s="5">
        <v>23.45</v>
      </c>
      <c r="Z41" s="5">
        <v>29.48</v>
      </c>
      <c r="AA41" s="5">
        <v>34.82</v>
      </c>
      <c r="AB41" s="5">
        <v>21.8</v>
      </c>
      <c r="AC41" s="5">
        <v>22.4</v>
      </c>
      <c r="AD41" s="5">
        <v>17.43</v>
      </c>
      <c r="AE41" s="5">
        <v>26.81</v>
      </c>
      <c r="AF41" s="5">
        <v>26.71</v>
      </c>
      <c r="AG41" s="5">
        <v>22.3</v>
      </c>
      <c r="AH41" s="5">
        <v>21.01</v>
      </c>
      <c r="AI41" s="5">
        <v>19.63</v>
      </c>
      <c r="AJ41" s="5">
        <v>19.32</v>
      </c>
      <c r="AK41" s="5">
        <v>15.96</v>
      </c>
      <c r="AL41" s="5">
        <v>8.93</v>
      </c>
      <c r="AM41" s="5">
        <v>22.11</v>
      </c>
      <c r="AN41" s="5">
        <v>26.88</v>
      </c>
      <c r="AO41" s="5">
        <v>15.98</v>
      </c>
      <c r="AP41" s="5">
        <v>20.28</v>
      </c>
      <c r="AQ41" s="5">
        <v>27.13</v>
      </c>
      <c r="AR41" s="5">
        <v>22.39</v>
      </c>
      <c r="AS41" s="5">
        <v>13.56</v>
      </c>
      <c r="AT41" s="5">
        <v>13.97</v>
      </c>
      <c r="AU41" s="5">
        <v>0</v>
      </c>
      <c r="AV41" s="5">
        <v>0</v>
      </c>
      <c r="AW41" s="5">
        <v>0</v>
      </c>
      <c r="AX41" s="5">
        <v>0</v>
      </c>
      <c r="AY41" s="5">
        <v>0</v>
      </c>
      <c r="AZ41" s="5">
        <v>0</v>
      </c>
      <c r="BA41" s="5">
        <v>0</v>
      </c>
      <c r="BB41" s="5">
        <v>0</v>
      </c>
      <c r="BC41" s="5">
        <v>0</v>
      </c>
      <c r="BD41" s="5">
        <v>0</v>
      </c>
      <c r="BE41" s="5">
        <v>0</v>
      </c>
      <c r="BF41" s="5">
        <v>0</v>
      </c>
      <c r="BG41" s="5">
        <v>0</v>
      </c>
      <c r="BH41" s="5">
        <v>0</v>
      </c>
      <c r="BI41" s="5">
        <v>0</v>
      </c>
      <c r="BJ41" s="5">
        <v>0</v>
      </c>
      <c r="BK41" s="5">
        <v>0</v>
      </c>
      <c r="BL41" s="5">
        <v>0</v>
      </c>
      <c r="BM41" s="5">
        <v>0</v>
      </c>
      <c r="BN41" s="5">
        <v>0</v>
      </c>
      <c r="BO41" s="5">
        <v>0</v>
      </c>
      <c r="BP41" s="5">
        <v>0</v>
      </c>
    </row>
    <row r="42" spans="1:68" s="5" customFormat="1" x14ac:dyDescent="0.2">
      <c r="A42" s="8">
        <v>2011</v>
      </c>
      <c r="B42" s="8">
        <v>1</v>
      </c>
      <c r="C42" s="5">
        <v>251</v>
      </c>
      <c r="D42" s="5">
        <v>280</v>
      </c>
      <c r="E42" s="5">
        <v>288</v>
      </c>
      <c r="F42" s="5">
        <v>277</v>
      </c>
      <c r="I42" s="5">
        <v>296</v>
      </c>
      <c r="J42" s="5">
        <v>298</v>
      </c>
      <c r="K42" s="5">
        <v>216</v>
      </c>
      <c r="L42" s="5">
        <v>310</v>
      </c>
      <c r="M42" s="5">
        <v>295</v>
      </c>
      <c r="N42" s="5">
        <v>298</v>
      </c>
      <c r="O42" s="5">
        <v>310</v>
      </c>
      <c r="P42" s="5">
        <v>300</v>
      </c>
      <c r="Q42" s="5">
        <v>255</v>
      </c>
      <c r="R42" s="5">
        <v>254</v>
      </c>
      <c r="S42" s="5">
        <v>254</v>
      </c>
      <c r="T42" s="5">
        <v>315</v>
      </c>
      <c r="U42" s="5">
        <v>209</v>
      </c>
      <c r="V42" s="5">
        <v>255</v>
      </c>
      <c r="W42" s="5">
        <v>238</v>
      </c>
      <c r="X42" s="5">
        <v>252</v>
      </c>
      <c r="Y42" s="5">
        <v>23.19</v>
      </c>
      <c r="Z42" s="5">
        <v>30.44</v>
      </c>
      <c r="AA42" s="5">
        <v>35.14</v>
      </c>
      <c r="AB42" s="5">
        <v>23.44</v>
      </c>
      <c r="AC42" s="5">
        <v>20.83</v>
      </c>
      <c r="AD42" s="5">
        <v>20.23</v>
      </c>
      <c r="AE42" s="5">
        <v>25.09</v>
      </c>
      <c r="AF42" s="5">
        <v>23.76</v>
      </c>
      <c r="AG42" s="5">
        <v>22.43</v>
      </c>
      <c r="AH42" s="5">
        <v>21.67</v>
      </c>
      <c r="AI42" s="5">
        <v>14.98</v>
      </c>
      <c r="AJ42" s="5">
        <v>20.69</v>
      </c>
      <c r="AK42" s="5">
        <v>21.31</v>
      </c>
      <c r="AL42" s="5">
        <v>15.13</v>
      </c>
      <c r="AM42" s="5">
        <v>24.74</v>
      </c>
      <c r="AN42" s="5">
        <v>24.87</v>
      </c>
      <c r="AO42" s="5">
        <v>18.59</v>
      </c>
      <c r="AP42" s="5">
        <v>15.77</v>
      </c>
      <c r="AQ42" s="5">
        <v>23.86</v>
      </c>
      <c r="AR42" s="5">
        <v>18.95</v>
      </c>
      <c r="AS42" s="5">
        <v>13.47</v>
      </c>
      <c r="AT42" s="5">
        <v>11.35</v>
      </c>
      <c r="AU42" s="5">
        <v>0</v>
      </c>
      <c r="AV42" s="5">
        <v>0</v>
      </c>
      <c r="AW42" s="5">
        <v>0</v>
      </c>
      <c r="AX42" s="5">
        <v>0</v>
      </c>
      <c r="AY42" s="5">
        <v>0</v>
      </c>
      <c r="AZ42" s="5">
        <v>0</v>
      </c>
      <c r="BA42" s="5">
        <v>0</v>
      </c>
      <c r="BB42" s="5">
        <v>0</v>
      </c>
      <c r="BC42" s="5">
        <v>0</v>
      </c>
      <c r="BD42" s="5">
        <v>0</v>
      </c>
      <c r="BE42" s="5">
        <v>0</v>
      </c>
      <c r="BF42" s="5">
        <v>0</v>
      </c>
      <c r="BG42" s="5">
        <v>0</v>
      </c>
      <c r="BH42" s="5">
        <v>0</v>
      </c>
      <c r="BI42" s="5">
        <v>0</v>
      </c>
      <c r="BJ42" s="5">
        <v>0</v>
      </c>
      <c r="BK42" s="5">
        <v>0</v>
      </c>
      <c r="BL42" s="5">
        <v>0</v>
      </c>
      <c r="BM42" s="5">
        <v>0</v>
      </c>
      <c r="BN42" s="5">
        <v>0</v>
      </c>
      <c r="BO42" s="5">
        <v>0</v>
      </c>
      <c r="BP42" s="5">
        <v>0</v>
      </c>
    </row>
    <row r="43" spans="1:68" s="5" customFormat="1" x14ac:dyDescent="0.2">
      <c r="A43" s="8">
        <v>2011</v>
      </c>
      <c r="B43" s="8">
        <v>2</v>
      </c>
      <c r="C43" s="5">
        <v>255</v>
      </c>
      <c r="D43" s="5">
        <v>250</v>
      </c>
      <c r="E43" s="5">
        <v>303</v>
      </c>
      <c r="F43" s="5">
        <v>288</v>
      </c>
      <c r="G43" s="5">
        <v>172</v>
      </c>
      <c r="H43" s="5">
        <v>146</v>
      </c>
      <c r="I43" s="5">
        <v>266</v>
      </c>
      <c r="J43" s="5">
        <v>293</v>
      </c>
      <c r="K43" s="5">
        <v>243</v>
      </c>
      <c r="L43" s="5">
        <v>299</v>
      </c>
      <c r="M43" s="5">
        <v>313</v>
      </c>
      <c r="N43" s="5">
        <v>288</v>
      </c>
      <c r="O43" s="5">
        <v>276</v>
      </c>
      <c r="P43" s="5">
        <v>294</v>
      </c>
      <c r="Q43" s="5">
        <v>295</v>
      </c>
      <c r="R43" s="5">
        <v>266</v>
      </c>
      <c r="S43" s="5">
        <v>251</v>
      </c>
      <c r="T43" s="5">
        <v>286</v>
      </c>
      <c r="U43" s="5">
        <v>198</v>
      </c>
      <c r="V43" s="5">
        <v>259</v>
      </c>
      <c r="W43" s="5">
        <v>262</v>
      </c>
      <c r="X43" s="5">
        <v>275</v>
      </c>
      <c r="Y43" s="5">
        <v>24.61</v>
      </c>
      <c r="Z43" s="5">
        <v>26.24</v>
      </c>
      <c r="AA43" s="5">
        <v>27.35</v>
      </c>
      <c r="AB43" s="5">
        <v>25.74</v>
      </c>
      <c r="AC43" s="5">
        <v>22.42</v>
      </c>
      <c r="AD43" s="5">
        <v>16.5</v>
      </c>
      <c r="AE43" s="5">
        <v>17.13</v>
      </c>
      <c r="AF43" s="5">
        <v>23.69</v>
      </c>
      <c r="AG43" s="5">
        <v>19.7</v>
      </c>
      <c r="AH43" s="5">
        <v>18.03</v>
      </c>
      <c r="AI43" s="5">
        <v>20.87</v>
      </c>
      <c r="AJ43" s="5">
        <v>17.920000000000002</v>
      </c>
      <c r="AK43" s="5">
        <v>15.77</v>
      </c>
      <c r="AL43" s="5">
        <v>13.89</v>
      </c>
      <c r="AM43" s="5">
        <v>22.87</v>
      </c>
      <c r="AN43" s="5">
        <v>22.95</v>
      </c>
      <c r="AO43" s="5">
        <v>13.67</v>
      </c>
      <c r="AP43" s="5">
        <v>18.29</v>
      </c>
      <c r="AQ43" s="5">
        <v>19.8</v>
      </c>
      <c r="AR43" s="5">
        <v>14.45</v>
      </c>
      <c r="AS43" s="5">
        <v>15.61</v>
      </c>
      <c r="AT43" s="5">
        <v>10.67</v>
      </c>
      <c r="AU43" s="5">
        <v>0</v>
      </c>
      <c r="AV43" s="5">
        <v>0</v>
      </c>
      <c r="AW43" s="5">
        <v>0</v>
      </c>
      <c r="AX43" s="5">
        <v>0</v>
      </c>
      <c r="AY43" s="5">
        <v>0</v>
      </c>
      <c r="AZ43" s="5">
        <v>0</v>
      </c>
      <c r="BA43" s="5">
        <v>0</v>
      </c>
      <c r="BB43" s="5">
        <v>0</v>
      </c>
      <c r="BC43" s="5">
        <v>0</v>
      </c>
      <c r="BD43" s="5">
        <v>0</v>
      </c>
      <c r="BE43" s="5">
        <v>0</v>
      </c>
      <c r="BF43" s="5">
        <v>0</v>
      </c>
      <c r="BG43" s="5">
        <v>0</v>
      </c>
      <c r="BH43" s="5">
        <v>0</v>
      </c>
      <c r="BI43" s="5">
        <v>0</v>
      </c>
      <c r="BJ43" s="5">
        <v>0</v>
      </c>
      <c r="BK43" s="5">
        <v>0</v>
      </c>
      <c r="BL43" s="5">
        <v>0</v>
      </c>
      <c r="BM43" s="5">
        <v>0</v>
      </c>
      <c r="BN43" s="5">
        <v>0</v>
      </c>
      <c r="BO43" s="5">
        <v>0</v>
      </c>
      <c r="BP43" s="5">
        <v>0</v>
      </c>
    </row>
    <row r="44" spans="1:68" s="5" customFormat="1" x14ac:dyDescent="0.2">
      <c r="A44" s="8">
        <v>2011</v>
      </c>
      <c r="B44" s="8">
        <v>3</v>
      </c>
      <c r="C44" s="5">
        <v>259</v>
      </c>
      <c r="D44" s="5">
        <v>247</v>
      </c>
      <c r="E44" s="5">
        <v>285</v>
      </c>
      <c r="F44" s="5">
        <v>256</v>
      </c>
      <c r="G44" s="5">
        <v>143</v>
      </c>
      <c r="H44" s="5">
        <v>151</v>
      </c>
      <c r="I44" s="5">
        <v>239</v>
      </c>
      <c r="J44" s="5">
        <v>316</v>
      </c>
      <c r="K44" s="5">
        <v>251</v>
      </c>
      <c r="L44" s="5">
        <v>299</v>
      </c>
      <c r="M44" s="5">
        <v>322</v>
      </c>
      <c r="N44" s="5">
        <v>308</v>
      </c>
      <c r="O44" s="5">
        <v>307</v>
      </c>
      <c r="P44" s="5">
        <v>293</v>
      </c>
      <c r="Q44" s="5">
        <v>276</v>
      </c>
      <c r="R44" s="5">
        <v>245</v>
      </c>
      <c r="S44" s="5">
        <v>239</v>
      </c>
      <c r="T44" s="5">
        <v>318</v>
      </c>
      <c r="U44" s="5">
        <v>184</v>
      </c>
      <c r="V44" s="5">
        <v>258</v>
      </c>
      <c r="W44" s="5">
        <v>258</v>
      </c>
      <c r="X44" s="5">
        <v>281</v>
      </c>
      <c r="Y44" s="5">
        <v>21.11</v>
      </c>
      <c r="Z44" s="5">
        <v>24.74</v>
      </c>
      <c r="AA44" s="5">
        <v>25.23</v>
      </c>
      <c r="AB44" s="5">
        <v>18.899999999999999</v>
      </c>
      <c r="AC44" s="5">
        <v>19.989999999999998</v>
      </c>
      <c r="AD44" s="5">
        <v>17.54</v>
      </c>
      <c r="AE44" s="5">
        <v>19.829999999999998</v>
      </c>
      <c r="AF44" s="5">
        <v>22.75</v>
      </c>
      <c r="AG44" s="5">
        <v>20.13</v>
      </c>
      <c r="AH44" s="5">
        <v>14.39</v>
      </c>
      <c r="AI44" s="5">
        <v>16.600000000000001</v>
      </c>
      <c r="AJ44" s="5">
        <v>13.78</v>
      </c>
      <c r="AK44" s="5">
        <v>17.2</v>
      </c>
      <c r="AL44" s="5">
        <v>13.37</v>
      </c>
      <c r="AM44" s="5">
        <v>21.34</v>
      </c>
      <c r="AN44" s="5">
        <v>25.26</v>
      </c>
      <c r="AO44" s="5">
        <v>16.7</v>
      </c>
      <c r="AP44" s="5">
        <v>20.34</v>
      </c>
      <c r="AQ44" s="5">
        <v>20.76</v>
      </c>
      <c r="AR44" s="5">
        <v>16.3</v>
      </c>
      <c r="AS44" s="5">
        <v>14.32</v>
      </c>
      <c r="AT44" s="5">
        <v>13.31</v>
      </c>
      <c r="AU44" s="5">
        <v>0</v>
      </c>
      <c r="AV44" s="5">
        <v>0</v>
      </c>
      <c r="AW44" s="5">
        <v>0</v>
      </c>
      <c r="AX44" s="5">
        <v>0</v>
      </c>
      <c r="AY44" s="5">
        <v>0</v>
      </c>
      <c r="AZ44" s="5">
        <v>0</v>
      </c>
      <c r="BA44" s="5">
        <v>0</v>
      </c>
      <c r="BB44" s="5">
        <v>0</v>
      </c>
      <c r="BC44" s="5">
        <v>0</v>
      </c>
      <c r="BD44" s="5">
        <v>0</v>
      </c>
      <c r="BE44" s="5">
        <v>0</v>
      </c>
      <c r="BF44" s="5">
        <v>0</v>
      </c>
      <c r="BG44" s="5">
        <v>0</v>
      </c>
      <c r="BH44" s="5">
        <v>0</v>
      </c>
      <c r="BI44" s="5">
        <v>0</v>
      </c>
      <c r="BJ44" s="5">
        <v>0</v>
      </c>
      <c r="BK44" s="5">
        <v>0</v>
      </c>
      <c r="BL44" s="5">
        <v>0</v>
      </c>
      <c r="BM44" s="5">
        <v>0</v>
      </c>
      <c r="BN44" s="5">
        <v>0</v>
      </c>
      <c r="BO44" s="5">
        <v>0</v>
      </c>
      <c r="BP44" s="5">
        <v>0</v>
      </c>
    </row>
    <row r="45" spans="1:68" s="5" customFormat="1" x14ac:dyDescent="0.2">
      <c r="A45" s="8">
        <v>2011</v>
      </c>
      <c r="B45" s="8">
        <v>4</v>
      </c>
      <c r="C45" s="5">
        <v>264</v>
      </c>
      <c r="D45" s="5">
        <v>262</v>
      </c>
      <c r="E45" s="5">
        <v>317</v>
      </c>
      <c r="F45" s="5">
        <v>307</v>
      </c>
      <c r="G45" s="5">
        <v>164</v>
      </c>
      <c r="H45" s="5">
        <v>157</v>
      </c>
      <c r="I45" s="5">
        <v>282</v>
      </c>
      <c r="J45" s="5">
        <v>305</v>
      </c>
      <c r="K45" s="5">
        <v>285</v>
      </c>
      <c r="L45" s="5">
        <v>296</v>
      </c>
      <c r="M45" s="5">
        <v>311</v>
      </c>
      <c r="N45" s="5">
        <v>311</v>
      </c>
      <c r="O45" s="5">
        <v>259</v>
      </c>
      <c r="P45" s="5">
        <v>300</v>
      </c>
      <c r="Q45" s="5">
        <v>276</v>
      </c>
      <c r="R45" s="5">
        <v>259</v>
      </c>
      <c r="S45" s="5">
        <v>256</v>
      </c>
      <c r="T45" s="5">
        <v>299</v>
      </c>
      <c r="U45" s="5">
        <v>214</v>
      </c>
      <c r="V45" s="5">
        <v>256</v>
      </c>
      <c r="W45" s="5">
        <v>253</v>
      </c>
      <c r="X45" s="5">
        <v>265</v>
      </c>
      <c r="Y45" s="5">
        <v>20.45</v>
      </c>
      <c r="Z45" s="5">
        <v>27.7</v>
      </c>
      <c r="AA45" s="5">
        <v>28.67</v>
      </c>
      <c r="AB45" s="5">
        <v>18.149999999999999</v>
      </c>
      <c r="AC45" s="5">
        <v>18.059999999999999</v>
      </c>
      <c r="AD45" s="5">
        <v>16.73</v>
      </c>
      <c r="AE45" s="5">
        <v>19.82</v>
      </c>
      <c r="AF45" s="5">
        <v>21.88</v>
      </c>
      <c r="AG45" s="5">
        <v>22.25</v>
      </c>
      <c r="AH45" s="5">
        <v>17.39</v>
      </c>
      <c r="AI45" s="5">
        <v>18.46</v>
      </c>
      <c r="AJ45" s="5">
        <v>17.3</v>
      </c>
      <c r="AK45" s="5">
        <v>13.28</v>
      </c>
      <c r="AL45" s="5">
        <v>11.32</v>
      </c>
      <c r="AM45" s="5">
        <v>19.440000000000001</v>
      </c>
      <c r="AN45" s="5">
        <v>22.79</v>
      </c>
      <c r="AO45" s="5">
        <v>15.22</v>
      </c>
      <c r="AP45" s="5">
        <v>17.12</v>
      </c>
      <c r="AQ45" s="5">
        <v>23.65</v>
      </c>
      <c r="AR45" s="5">
        <v>17.29</v>
      </c>
      <c r="AS45" s="5">
        <v>11.59</v>
      </c>
      <c r="AT45" s="5">
        <v>10.43</v>
      </c>
      <c r="AU45" s="5">
        <v>0</v>
      </c>
      <c r="AV45" s="5">
        <v>0</v>
      </c>
      <c r="AW45" s="5">
        <v>0</v>
      </c>
      <c r="AX45" s="5">
        <v>0</v>
      </c>
      <c r="AY45" s="5">
        <v>0</v>
      </c>
      <c r="AZ45" s="5">
        <v>0</v>
      </c>
      <c r="BA45" s="5">
        <v>0</v>
      </c>
      <c r="BB45" s="5">
        <v>0</v>
      </c>
      <c r="BC45" s="5">
        <v>0</v>
      </c>
      <c r="BD45" s="5">
        <v>0</v>
      </c>
      <c r="BE45" s="5">
        <v>0</v>
      </c>
      <c r="BF45" s="5">
        <v>0</v>
      </c>
      <c r="BG45" s="5">
        <v>0</v>
      </c>
      <c r="BH45" s="5">
        <v>0</v>
      </c>
      <c r="BI45" s="5">
        <v>0</v>
      </c>
      <c r="BJ45" s="5">
        <v>0</v>
      </c>
      <c r="BK45" s="5">
        <v>0</v>
      </c>
      <c r="BL45" s="5">
        <v>0</v>
      </c>
      <c r="BM45" s="5">
        <v>0</v>
      </c>
      <c r="BN45" s="5">
        <v>0</v>
      </c>
      <c r="BO45" s="5">
        <v>0</v>
      </c>
      <c r="BP45" s="5">
        <v>0</v>
      </c>
    </row>
    <row r="46" spans="1:68" s="5" customFormat="1" x14ac:dyDescent="0.2">
      <c r="A46" s="8">
        <v>2012</v>
      </c>
      <c r="B46" s="8">
        <v>1</v>
      </c>
      <c r="C46" s="5">
        <v>260</v>
      </c>
      <c r="D46" s="5">
        <v>288</v>
      </c>
      <c r="E46" s="5">
        <v>324</v>
      </c>
      <c r="F46" s="5">
        <v>305</v>
      </c>
      <c r="G46" s="5">
        <v>137</v>
      </c>
      <c r="H46" s="5">
        <v>133</v>
      </c>
      <c r="I46" s="5">
        <v>249</v>
      </c>
      <c r="J46" s="5">
        <v>293</v>
      </c>
      <c r="K46" s="5">
        <v>242</v>
      </c>
      <c r="L46" s="5">
        <v>328</v>
      </c>
      <c r="M46" s="5">
        <v>319</v>
      </c>
      <c r="N46" s="5">
        <v>287</v>
      </c>
      <c r="O46" s="5">
        <v>268</v>
      </c>
      <c r="P46" s="5">
        <v>283</v>
      </c>
      <c r="Q46" s="5">
        <v>289</v>
      </c>
      <c r="R46" s="5">
        <v>267</v>
      </c>
      <c r="S46" s="5">
        <v>246</v>
      </c>
      <c r="T46" s="5">
        <v>288</v>
      </c>
      <c r="U46" s="5">
        <v>218</v>
      </c>
      <c r="V46" s="5">
        <v>275</v>
      </c>
      <c r="W46" s="5">
        <v>275</v>
      </c>
      <c r="X46" s="5">
        <v>287</v>
      </c>
      <c r="Y46" s="5">
        <v>21.62</v>
      </c>
      <c r="Z46" s="5">
        <v>28.02</v>
      </c>
      <c r="AA46" s="5">
        <v>37.01</v>
      </c>
      <c r="AB46" s="5">
        <v>15.74</v>
      </c>
      <c r="AC46" s="5">
        <v>15.23</v>
      </c>
      <c r="AD46" s="5">
        <v>19.260000000000002</v>
      </c>
      <c r="AE46" s="5">
        <v>19.899999999999999</v>
      </c>
      <c r="AF46" s="5">
        <v>19.57</v>
      </c>
      <c r="AG46" s="5">
        <v>28.06</v>
      </c>
      <c r="AH46" s="5">
        <v>20.78</v>
      </c>
      <c r="AI46" s="5">
        <v>19.45</v>
      </c>
      <c r="AJ46" s="5">
        <v>21.67</v>
      </c>
      <c r="AK46" s="5">
        <v>12.65</v>
      </c>
      <c r="AL46" s="5">
        <v>13.78</v>
      </c>
      <c r="AM46" s="5">
        <v>19.68</v>
      </c>
      <c r="AN46" s="5">
        <v>21.66</v>
      </c>
      <c r="AO46" s="5">
        <v>15.51</v>
      </c>
      <c r="AP46" s="5">
        <v>17.73</v>
      </c>
      <c r="AQ46" s="5">
        <v>32.54</v>
      </c>
      <c r="AR46" s="5">
        <v>22.55</v>
      </c>
      <c r="AS46" s="5">
        <v>13.05</v>
      </c>
      <c r="AT46" s="5">
        <v>7.87</v>
      </c>
      <c r="AU46" s="5">
        <v>0</v>
      </c>
      <c r="AV46" s="5">
        <v>0</v>
      </c>
      <c r="AW46" s="5">
        <v>0</v>
      </c>
      <c r="AX46" s="5">
        <v>0</v>
      </c>
      <c r="AY46" s="5">
        <v>0</v>
      </c>
      <c r="AZ46" s="5">
        <v>0</v>
      </c>
      <c r="BA46" s="5">
        <v>0</v>
      </c>
      <c r="BB46" s="5">
        <v>0</v>
      </c>
      <c r="BC46" s="5">
        <v>0</v>
      </c>
      <c r="BD46" s="5">
        <v>0</v>
      </c>
      <c r="BE46" s="5">
        <v>0</v>
      </c>
      <c r="BF46" s="5">
        <v>0</v>
      </c>
      <c r="BG46" s="5">
        <v>0</v>
      </c>
      <c r="BH46" s="5">
        <v>0</v>
      </c>
      <c r="BI46" s="5">
        <v>0</v>
      </c>
      <c r="BJ46" s="5">
        <v>0</v>
      </c>
      <c r="BK46" s="5">
        <v>0</v>
      </c>
      <c r="BL46" s="5">
        <v>0</v>
      </c>
      <c r="BM46" s="5">
        <v>0</v>
      </c>
      <c r="BN46" s="5">
        <v>0</v>
      </c>
      <c r="BO46" s="5">
        <v>0</v>
      </c>
      <c r="BP46" s="5">
        <v>0</v>
      </c>
    </row>
    <row r="47" spans="1:68" s="5" customFormat="1" x14ac:dyDescent="0.2">
      <c r="A47" s="8">
        <v>2012</v>
      </c>
      <c r="B47" s="8">
        <v>2</v>
      </c>
      <c r="C47" s="5">
        <v>280</v>
      </c>
      <c r="D47" s="5">
        <v>322</v>
      </c>
      <c r="E47" s="5">
        <v>317</v>
      </c>
      <c r="F47" s="5">
        <v>289</v>
      </c>
      <c r="G47" s="5">
        <v>141</v>
      </c>
      <c r="H47" s="5">
        <v>127</v>
      </c>
      <c r="I47" s="5">
        <v>267</v>
      </c>
      <c r="J47" s="5">
        <v>299</v>
      </c>
      <c r="K47" s="5">
        <v>255</v>
      </c>
      <c r="L47" s="5">
        <v>326</v>
      </c>
      <c r="M47" s="5">
        <v>342</v>
      </c>
      <c r="N47" s="5">
        <v>320</v>
      </c>
      <c r="O47" s="5">
        <v>297</v>
      </c>
      <c r="P47" s="5">
        <v>302</v>
      </c>
      <c r="Q47" s="5">
        <v>298</v>
      </c>
      <c r="R47" s="5">
        <v>275</v>
      </c>
      <c r="S47" s="5">
        <v>252</v>
      </c>
      <c r="T47" s="5">
        <v>306</v>
      </c>
      <c r="U47" s="5">
        <v>265</v>
      </c>
      <c r="V47" s="5">
        <v>315</v>
      </c>
      <c r="W47" s="5">
        <v>275</v>
      </c>
      <c r="X47" s="5">
        <v>290</v>
      </c>
      <c r="Y47" s="5">
        <v>22.35</v>
      </c>
      <c r="Z47" s="5">
        <v>27.6</v>
      </c>
      <c r="AA47" s="5">
        <v>41.94</v>
      </c>
      <c r="AB47" s="5">
        <v>16</v>
      </c>
      <c r="AC47" s="5">
        <v>12.33</v>
      </c>
      <c r="AD47" s="5">
        <v>13.06</v>
      </c>
      <c r="AE47" s="5">
        <v>15.95</v>
      </c>
      <c r="AF47" s="5">
        <v>21.39</v>
      </c>
      <c r="AG47" s="5">
        <v>37.79</v>
      </c>
      <c r="AH47" s="5">
        <v>24.29</v>
      </c>
      <c r="AI47" s="5">
        <v>28.04</v>
      </c>
      <c r="AJ47" s="5">
        <v>23.64</v>
      </c>
      <c r="AK47" s="5">
        <v>11.1</v>
      </c>
      <c r="AL47" s="5">
        <v>9.32</v>
      </c>
      <c r="AM47" s="5">
        <v>18.47</v>
      </c>
      <c r="AN47" s="5">
        <v>22.55</v>
      </c>
      <c r="AO47" s="5">
        <v>13.97</v>
      </c>
      <c r="AP47" s="5">
        <v>17.79</v>
      </c>
      <c r="AQ47" s="5">
        <v>41.08</v>
      </c>
      <c r="AR47" s="5">
        <v>24.92</v>
      </c>
      <c r="AS47" s="5">
        <v>12.47</v>
      </c>
      <c r="AT47" s="5">
        <v>9.59</v>
      </c>
      <c r="AU47" s="5">
        <v>0</v>
      </c>
      <c r="AV47" s="5">
        <v>0</v>
      </c>
      <c r="AW47" s="5">
        <v>0</v>
      </c>
      <c r="AX47" s="5">
        <v>0</v>
      </c>
      <c r="AY47" s="5">
        <v>0</v>
      </c>
      <c r="AZ47" s="5">
        <v>0</v>
      </c>
      <c r="BA47" s="5">
        <v>0</v>
      </c>
      <c r="BB47" s="5">
        <v>0</v>
      </c>
      <c r="BC47" s="5">
        <v>0</v>
      </c>
      <c r="BD47" s="5">
        <v>0</v>
      </c>
      <c r="BE47" s="5">
        <v>0</v>
      </c>
      <c r="BF47" s="5">
        <v>0</v>
      </c>
      <c r="BG47" s="5">
        <v>0</v>
      </c>
      <c r="BH47" s="5">
        <v>0</v>
      </c>
      <c r="BI47" s="5">
        <v>0</v>
      </c>
      <c r="BJ47" s="5">
        <v>0</v>
      </c>
      <c r="BK47" s="5">
        <v>0</v>
      </c>
      <c r="BL47" s="5">
        <v>0</v>
      </c>
      <c r="BM47" s="5">
        <v>0</v>
      </c>
      <c r="BN47" s="5">
        <v>0</v>
      </c>
      <c r="BO47" s="5">
        <v>0</v>
      </c>
      <c r="BP47" s="5">
        <v>0</v>
      </c>
    </row>
    <row r="48" spans="1:68" s="5" customFormat="1" x14ac:dyDescent="0.2">
      <c r="A48" s="8">
        <v>2012</v>
      </c>
      <c r="B48" s="8">
        <v>3</v>
      </c>
      <c r="C48" s="5">
        <v>271</v>
      </c>
      <c r="D48" s="5">
        <v>322</v>
      </c>
      <c r="E48" s="5">
        <v>328</v>
      </c>
      <c r="F48" s="5">
        <v>303</v>
      </c>
      <c r="G48" s="5">
        <v>152</v>
      </c>
      <c r="H48" s="5">
        <v>145</v>
      </c>
      <c r="I48" s="5">
        <v>231</v>
      </c>
      <c r="J48" s="5">
        <v>297</v>
      </c>
      <c r="K48" s="5">
        <v>257</v>
      </c>
      <c r="L48" s="5">
        <v>324</v>
      </c>
      <c r="M48" s="5">
        <v>332</v>
      </c>
      <c r="N48" s="5">
        <v>324</v>
      </c>
      <c r="O48" s="5">
        <v>274</v>
      </c>
      <c r="P48" s="5">
        <v>283</v>
      </c>
      <c r="Q48" s="5">
        <v>288</v>
      </c>
      <c r="R48" s="5">
        <v>295</v>
      </c>
      <c r="S48" s="5">
        <v>238</v>
      </c>
      <c r="T48" s="5">
        <v>321</v>
      </c>
      <c r="U48" s="5">
        <v>254</v>
      </c>
      <c r="V48" s="5">
        <v>302</v>
      </c>
      <c r="W48" s="5">
        <v>309</v>
      </c>
      <c r="X48" s="5">
        <v>271</v>
      </c>
      <c r="Y48" s="5">
        <v>20.95</v>
      </c>
      <c r="Z48" s="5">
        <v>27.34</v>
      </c>
      <c r="AA48" s="5">
        <v>35.409999999999997</v>
      </c>
      <c r="AB48" s="5">
        <v>19.75</v>
      </c>
      <c r="AC48" s="5">
        <v>14.85</v>
      </c>
      <c r="AD48" s="5">
        <v>14.73</v>
      </c>
      <c r="AE48" s="5">
        <v>15.73</v>
      </c>
      <c r="AF48" s="5">
        <v>20.239999999999998</v>
      </c>
      <c r="AG48" s="5">
        <v>29.68</v>
      </c>
      <c r="AH48" s="5">
        <v>26.58</v>
      </c>
      <c r="AI48" s="5">
        <v>27.11</v>
      </c>
      <c r="AJ48" s="5">
        <v>25.29</v>
      </c>
      <c r="AK48" s="5">
        <v>13.02</v>
      </c>
      <c r="AL48" s="5">
        <v>8.67</v>
      </c>
      <c r="AM48" s="5">
        <v>22.39</v>
      </c>
      <c r="AN48" s="5">
        <v>25.2</v>
      </c>
      <c r="AO48" s="5">
        <v>14.91</v>
      </c>
      <c r="AP48" s="5">
        <v>17.760000000000002</v>
      </c>
      <c r="AQ48" s="5">
        <v>38.43</v>
      </c>
      <c r="AR48" s="5">
        <v>22.61</v>
      </c>
      <c r="AS48" s="5">
        <v>11.56</v>
      </c>
      <c r="AT48" s="5">
        <v>11.63</v>
      </c>
      <c r="AU48" s="5">
        <v>0</v>
      </c>
      <c r="AV48" s="5">
        <v>0</v>
      </c>
      <c r="AW48" s="5">
        <v>0</v>
      </c>
      <c r="AX48" s="5">
        <v>0</v>
      </c>
      <c r="AY48" s="5">
        <v>0</v>
      </c>
      <c r="AZ48" s="5">
        <v>0</v>
      </c>
      <c r="BA48" s="5">
        <v>0</v>
      </c>
      <c r="BB48" s="5">
        <v>0</v>
      </c>
      <c r="BC48" s="5">
        <v>0</v>
      </c>
      <c r="BD48" s="5">
        <v>0</v>
      </c>
      <c r="BE48" s="5">
        <v>0</v>
      </c>
      <c r="BF48" s="5">
        <v>0</v>
      </c>
      <c r="BG48" s="5">
        <v>0</v>
      </c>
      <c r="BH48" s="5">
        <v>0</v>
      </c>
      <c r="BI48" s="5">
        <v>0</v>
      </c>
      <c r="BJ48" s="5">
        <v>0</v>
      </c>
      <c r="BK48" s="5">
        <v>0</v>
      </c>
      <c r="BL48" s="5">
        <v>0</v>
      </c>
      <c r="BM48" s="5">
        <v>0</v>
      </c>
      <c r="BN48" s="5">
        <v>0</v>
      </c>
      <c r="BO48" s="5">
        <v>0</v>
      </c>
      <c r="BP48" s="5">
        <v>0</v>
      </c>
    </row>
    <row r="49" spans="1:68" s="5" customFormat="1" x14ac:dyDescent="0.2">
      <c r="A49" s="8">
        <v>2012</v>
      </c>
      <c r="B49" s="8">
        <v>4</v>
      </c>
      <c r="C49" s="5">
        <v>329</v>
      </c>
      <c r="D49" s="5">
        <v>305</v>
      </c>
      <c r="E49" s="5">
        <v>307</v>
      </c>
      <c r="F49" s="5">
        <v>316</v>
      </c>
      <c r="G49" s="5">
        <v>151</v>
      </c>
      <c r="H49" s="5">
        <v>147</v>
      </c>
      <c r="I49" s="5">
        <v>239</v>
      </c>
      <c r="J49" s="5">
        <v>326</v>
      </c>
      <c r="K49" s="5">
        <v>257</v>
      </c>
      <c r="L49" s="5">
        <v>309</v>
      </c>
      <c r="M49" s="5">
        <v>328</v>
      </c>
      <c r="N49" s="5">
        <v>350</v>
      </c>
      <c r="O49" s="5">
        <v>284</v>
      </c>
      <c r="P49" s="5">
        <v>299</v>
      </c>
      <c r="Q49" s="5">
        <v>279</v>
      </c>
      <c r="R49" s="5">
        <v>290</v>
      </c>
      <c r="S49" s="5">
        <v>250</v>
      </c>
      <c r="T49" s="5">
        <v>322</v>
      </c>
      <c r="U49" s="5">
        <v>255</v>
      </c>
      <c r="V49" s="5">
        <v>311</v>
      </c>
      <c r="W49" s="5">
        <v>268</v>
      </c>
      <c r="X49" s="5">
        <v>287</v>
      </c>
      <c r="Y49" s="5">
        <v>32.83</v>
      </c>
      <c r="Z49" s="5">
        <v>33.21</v>
      </c>
      <c r="AA49" s="5">
        <v>38.950000000000003</v>
      </c>
      <c r="AB49" s="5">
        <v>18.760000000000002</v>
      </c>
      <c r="AC49" s="5">
        <v>17.489999999999998</v>
      </c>
      <c r="AD49" s="5">
        <v>24.32</v>
      </c>
      <c r="AE49" s="5">
        <v>16.62</v>
      </c>
      <c r="AF49" s="5">
        <v>25.19</v>
      </c>
      <c r="AG49" s="5">
        <v>31.68</v>
      </c>
      <c r="AH49" s="5">
        <v>26.57</v>
      </c>
      <c r="AI49" s="5">
        <v>31.92</v>
      </c>
      <c r="AJ49" s="5">
        <v>30.27</v>
      </c>
      <c r="AK49" s="5">
        <v>12.4</v>
      </c>
      <c r="AL49" s="5">
        <v>11.18</v>
      </c>
      <c r="AM49" s="5">
        <v>20.13</v>
      </c>
      <c r="AN49" s="5">
        <v>24.63</v>
      </c>
      <c r="AO49" s="5">
        <v>20.260000000000002</v>
      </c>
      <c r="AP49" s="5">
        <v>20.36</v>
      </c>
      <c r="AQ49" s="5">
        <v>34.35</v>
      </c>
      <c r="AR49" s="5">
        <v>21.61</v>
      </c>
      <c r="AS49" s="5">
        <v>15.04</v>
      </c>
      <c r="AT49" s="5">
        <v>10.79</v>
      </c>
      <c r="AU49" s="5">
        <v>0</v>
      </c>
      <c r="AV49" s="5">
        <v>0</v>
      </c>
      <c r="AW49" s="5">
        <v>0</v>
      </c>
      <c r="AX49" s="5">
        <v>0</v>
      </c>
      <c r="AY49" s="5">
        <v>0</v>
      </c>
      <c r="AZ49" s="5">
        <v>0</v>
      </c>
      <c r="BA49" s="5">
        <v>0</v>
      </c>
      <c r="BB49" s="5">
        <v>0</v>
      </c>
      <c r="BC49" s="5">
        <v>0</v>
      </c>
      <c r="BD49" s="5">
        <v>0</v>
      </c>
      <c r="BE49" s="5">
        <v>0</v>
      </c>
      <c r="BF49" s="5">
        <v>0</v>
      </c>
      <c r="BG49" s="5">
        <v>0</v>
      </c>
      <c r="BH49" s="5">
        <v>0</v>
      </c>
      <c r="BI49" s="5">
        <v>0</v>
      </c>
      <c r="BJ49" s="5">
        <v>0</v>
      </c>
      <c r="BK49" s="5">
        <v>0</v>
      </c>
      <c r="BL49" s="5">
        <v>0</v>
      </c>
      <c r="BM49" s="5">
        <v>0</v>
      </c>
      <c r="BN49" s="5">
        <v>0</v>
      </c>
      <c r="BO49" s="5">
        <v>0</v>
      </c>
      <c r="BP49" s="5">
        <v>0</v>
      </c>
    </row>
    <row r="50" spans="1:68" s="5" customFormat="1" x14ac:dyDescent="0.2">
      <c r="A50" s="8">
        <v>2013</v>
      </c>
      <c r="B50" s="8">
        <v>1</v>
      </c>
      <c r="C50" s="5">
        <v>360</v>
      </c>
      <c r="D50" s="5">
        <v>315</v>
      </c>
      <c r="E50" s="5">
        <v>340</v>
      </c>
      <c r="F50" s="5">
        <v>245</v>
      </c>
      <c r="G50" s="5">
        <v>149</v>
      </c>
      <c r="H50" s="5">
        <v>156</v>
      </c>
      <c r="I50" s="5">
        <v>266</v>
      </c>
      <c r="J50" s="5">
        <v>351</v>
      </c>
      <c r="K50" s="5">
        <v>262</v>
      </c>
      <c r="L50" s="5">
        <v>314</v>
      </c>
      <c r="M50" s="5">
        <v>309</v>
      </c>
      <c r="N50" s="5">
        <v>357</v>
      </c>
      <c r="O50" s="5">
        <v>341</v>
      </c>
      <c r="P50" s="5">
        <v>298</v>
      </c>
      <c r="Q50" s="5">
        <v>307</v>
      </c>
      <c r="R50" s="5">
        <v>304</v>
      </c>
      <c r="S50" s="5">
        <v>279</v>
      </c>
      <c r="T50" s="5">
        <v>324</v>
      </c>
      <c r="U50" s="5">
        <v>219</v>
      </c>
      <c r="V50" s="5">
        <v>285</v>
      </c>
      <c r="W50" s="5">
        <v>263</v>
      </c>
      <c r="X50" s="5">
        <v>247</v>
      </c>
      <c r="Y50" s="5">
        <v>32.57</v>
      </c>
      <c r="Z50" s="5">
        <v>35.950000000000003</v>
      </c>
      <c r="AA50" s="5">
        <v>39.24</v>
      </c>
      <c r="AB50" s="5">
        <v>16.3</v>
      </c>
      <c r="AC50" s="5">
        <v>15.3</v>
      </c>
      <c r="AD50" s="5">
        <v>24.87</v>
      </c>
      <c r="AE50" s="5">
        <v>18.22</v>
      </c>
      <c r="AF50" s="5">
        <v>22.84</v>
      </c>
      <c r="AG50" s="5">
        <v>38.08</v>
      </c>
      <c r="AH50" s="5">
        <v>27.15</v>
      </c>
      <c r="AI50" s="5">
        <v>32.340000000000003</v>
      </c>
      <c r="AJ50" s="5">
        <v>30.73</v>
      </c>
      <c r="AK50" s="5">
        <v>12.24</v>
      </c>
      <c r="AL50" s="5">
        <v>13.07</v>
      </c>
      <c r="AM50" s="5">
        <v>20.78</v>
      </c>
      <c r="AN50" s="5">
        <v>23.7</v>
      </c>
      <c r="AO50" s="5">
        <v>15.57</v>
      </c>
      <c r="AP50" s="5">
        <v>23.3</v>
      </c>
      <c r="AQ50" s="5">
        <v>27.36</v>
      </c>
      <c r="AR50" s="5">
        <v>20.75</v>
      </c>
      <c r="AS50" s="5">
        <v>12.36</v>
      </c>
      <c r="AT50" s="5">
        <v>10.54</v>
      </c>
      <c r="AU50" s="5">
        <v>0</v>
      </c>
      <c r="AV50" s="5">
        <v>0</v>
      </c>
      <c r="AW50" s="5">
        <v>0</v>
      </c>
      <c r="AX50" s="5">
        <v>0</v>
      </c>
      <c r="AY50" s="5">
        <v>0</v>
      </c>
      <c r="AZ50" s="5">
        <v>0</v>
      </c>
      <c r="BA50" s="5">
        <v>0</v>
      </c>
      <c r="BB50" s="5">
        <v>0</v>
      </c>
      <c r="BC50" s="5">
        <v>0</v>
      </c>
      <c r="BD50" s="5">
        <v>0</v>
      </c>
      <c r="BE50" s="5">
        <v>0</v>
      </c>
      <c r="BF50" s="5">
        <v>0</v>
      </c>
      <c r="BG50" s="5">
        <v>0</v>
      </c>
      <c r="BH50" s="5">
        <v>0</v>
      </c>
      <c r="BI50" s="5">
        <v>0</v>
      </c>
      <c r="BJ50" s="5">
        <v>0</v>
      </c>
      <c r="BK50" s="5">
        <v>0</v>
      </c>
      <c r="BL50" s="5">
        <v>0</v>
      </c>
      <c r="BM50" s="5">
        <v>0</v>
      </c>
      <c r="BN50" s="5">
        <v>0</v>
      </c>
      <c r="BO50" s="5">
        <v>0</v>
      </c>
      <c r="BP50" s="5">
        <v>0</v>
      </c>
    </row>
    <row r="51" spans="1:68" s="5" customFormat="1" x14ac:dyDescent="0.2">
      <c r="A51" s="8">
        <v>2013</v>
      </c>
      <c r="B51" s="8">
        <v>2</v>
      </c>
      <c r="C51" s="5">
        <v>349</v>
      </c>
      <c r="D51" s="5">
        <v>311</v>
      </c>
      <c r="E51" s="5">
        <v>367</v>
      </c>
      <c r="F51" s="5">
        <v>303</v>
      </c>
      <c r="G51" s="5">
        <v>143</v>
      </c>
      <c r="H51" s="5">
        <v>147</v>
      </c>
      <c r="I51" s="5">
        <v>268</v>
      </c>
      <c r="J51" s="5">
        <v>328</v>
      </c>
      <c r="K51" s="5">
        <v>285</v>
      </c>
      <c r="L51" s="5">
        <v>313</v>
      </c>
      <c r="M51" s="5">
        <v>314</v>
      </c>
      <c r="N51" s="5">
        <v>357</v>
      </c>
      <c r="O51" s="5">
        <v>326</v>
      </c>
      <c r="P51" s="5">
        <v>350</v>
      </c>
      <c r="Q51" s="5">
        <v>319</v>
      </c>
      <c r="R51" s="5">
        <v>323</v>
      </c>
      <c r="S51" s="5">
        <v>294</v>
      </c>
      <c r="T51" s="5">
        <v>329</v>
      </c>
      <c r="U51" s="5">
        <v>229</v>
      </c>
      <c r="V51" s="5">
        <v>285</v>
      </c>
      <c r="W51" s="5">
        <v>290</v>
      </c>
      <c r="X51" s="5">
        <v>253</v>
      </c>
      <c r="Y51" s="5">
        <v>35.630000000000003</v>
      </c>
      <c r="Z51" s="5">
        <v>33.71</v>
      </c>
      <c r="AA51" s="5">
        <v>41.11</v>
      </c>
      <c r="AB51" s="5">
        <v>13.75</v>
      </c>
      <c r="AC51" s="5">
        <v>17.04</v>
      </c>
      <c r="AD51" s="5">
        <v>19.91</v>
      </c>
      <c r="AE51" s="5">
        <v>19.29</v>
      </c>
      <c r="AF51" s="5">
        <v>23.58</v>
      </c>
      <c r="AG51" s="5">
        <v>28.58</v>
      </c>
      <c r="AH51" s="5">
        <v>32.53</v>
      </c>
      <c r="AI51" s="5">
        <v>33.299999999999997</v>
      </c>
      <c r="AJ51" s="5">
        <v>31.96</v>
      </c>
      <c r="AK51" s="5">
        <v>12.91</v>
      </c>
      <c r="AL51" s="5">
        <v>12.79</v>
      </c>
      <c r="AM51" s="5">
        <v>21.87</v>
      </c>
      <c r="AN51" s="5">
        <v>25</v>
      </c>
      <c r="AO51" s="5">
        <v>18.559999999999999</v>
      </c>
      <c r="AP51" s="5">
        <v>21.58</v>
      </c>
      <c r="AQ51" s="5">
        <v>27.28</v>
      </c>
      <c r="AR51" s="5">
        <v>19.95</v>
      </c>
      <c r="AS51" s="5">
        <v>14.71</v>
      </c>
      <c r="AT51" s="5">
        <v>15.68</v>
      </c>
      <c r="AU51" s="5">
        <v>0</v>
      </c>
      <c r="AV51" s="5">
        <v>0</v>
      </c>
      <c r="AW51" s="5">
        <v>0</v>
      </c>
      <c r="AX51" s="5">
        <v>0</v>
      </c>
      <c r="AY51" s="5">
        <v>0</v>
      </c>
      <c r="AZ51" s="5">
        <v>0</v>
      </c>
      <c r="BA51" s="5">
        <v>0</v>
      </c>
      <c r="BB51" s="5">
        <v>0</v>
      </c>
      <c r="BC51" s="5">
        <v>0</v>
      </c>
      <c r="BD51" s="5">
        <v>0</v>
      </c>
      <c r="BE51" s="5">
        <v>0</v>
      </c>
      <c r="BF51" s="5">
        <v>0</v>
      </c>
      <c r="BG51" s="5">
        <v>0</v>
      </c>
      <c r="BH51" s="5">
        <v>0</v>
      </c>
      <c r="BI51" s="5">
        <v>0</v>
      </c>
      <c r="BJ51" s="5">
        <v>0</v>
      </c>
      <c r="BK51" s="5">
        <v>0</v>
      </c>
      <c r="BL51" s="5">
        <v>0</v>
      </c>
      <c r="BM51" s="5">
        <v>0</v>
      </c>
      <c r="BN51" s="5">
        <v>0</v>
      </c>
      <c r="BO51" s="5">
        <v>0</v>
      </c>
      <c r="BP51" s="5">
        <v>0</v>
      </c>
    </row>
    <row r="52" spans="1:68" s="5" customFormat="1" x14ac:dyDescent="0.2">
      <c r="A52" s="8">
        <v>2013</v>
      </c>
      <c r="B52" s="8">
        <v>3</v>
      </c>
      <c r="C52" s="5">
        <v>392</v>
      </c>
      <c r="D52" s="5">
        <v>394</v>
      </c>
      <c r="E52" s="5">
        <v>404</v>
      </c>
      <c r="F52" s="5">
        <v>334</v>
      </c>
      <c r="G52" s="5">
        <v>151</v>
      </c>
      <c r="H52" s="5">
        <v>159</v>
      </c>
      <c r="I52" s="5">
        <v>285</v>
      </c>
      <c r="J52" s="5">
        <v>331</v>
      </c>
      <c r="K52" s="5">
        <v>300</v>
      </c>
      <c r="L52" s="5">
        <v>338</v>
      </c>
      <c r="M52" s="5">
        <v>397</v>
      </c>
      <c r="N52" s="5">
        <v>413</v>
      </c>
      <c r="O52" s="5">
        <v>305</v>
      </c>
      <c r="P52" s="5">
        <v>318</v>
      </c>
      <c r="Q52" s="5">
        <v>324</v>
      </c>
      <c r="R52" s="5">
        <v>325</v>
      </c>
      <c r="S52" s="5">
        <v>341</v>
      </c>
      <c r="T52" s="5">
        <v>330</v>
      </c>
      <c r="U52" s="5">
        <v>228</v>
      </c>
      <c r="V52" s="5">
        <v>270</v>
      </c>
      <c r="W52" s="5">
        <v>319</v>
      </c>
      <c r="X52" s="5">
        <v>291</v>
      </c>
      <c r="Y52" s="5">
        <v>46.93</v>
      </c>
      <c r="Z52" s="5">
        <v>41.97</v>
      </c>
      <c r="AA52" s="5">
        <v>40.78</v>
      </c>
      <c r="AB52" s="5">
        <v>14.84</v>
      </c>
      <c r="AC52" s="5">
        <v>21.4</v>
      </c>
      <c r="AD52" s="5">
        <v>26.76</v>
      </c>
      <c r="AE52" s="5">
        <v>21.87</v>
      </c>
      <c r="AF52" s="5">
        <v>29.48</v>
      </c>
      <c r="AG52" s="5">
        <v>29.09</v>
      </c>
      <c r="AH52" s="5">
        <v>27.57</v>
      </c>
      <c r="AI52" s="5">
        <v>37.08</v>
      </c>
      <c r="AJ52" s="5">
        <v>31.16</v>
      </c>
      <c r="AK52" s="5">
        <v>14.01</v>
      </c>
      <c r="AL52" s="5">
        <v>13.75</v>
      </c>
      <c r="AM52" s="5">
        <v>23.48</v>
      </c>
      <c r="AN52" s="5">
        <v>26.58</v>
      </c>
      <c r="AO52" s="5">
        <v>26.75</v>
      </c>
      <c r="AP52" s="5">
        <v>28.22</v>
      </c>
      <c r="AQ52" s="5">
        <v>25.45</v>
      </c>
      <c r="AR52" s="5">
        <v>21.27</v>
      </c>
      <c r="AS52" s="5">
        <v>15.27</v>
      </c>
      <c r="AT52" s="5">
        <v>15.81</v>
      </c>
      <c r="AU52" s="5">
        <v>0</v>
      </c>
      <c r="AV52" s="5">
        <v>0</v>
      </c>
      <c r="AW52" s="5">
        <v>0</v>
      </c>
      <c r="AX52" s="5">
        <v>0</v>
      </c>
      <c r="AY52" s="5">
        <v>0</v>
      </c>
      <c r="AZ52" s="5">
        <v>0</v>
      </c>
      <c r="BA52" s="5">
        <v>0</v>
      </c>
      <c r="BB52" s="5">
        <v>0</v>
      </c>
      <c r="BC52" s="5">
        <v>0</v>
      </c>
      <c r="BD52" s="5">
        <v>0</v>
      </c>
      <c r="BE52" s="5">
        <v>0</v>
      </c>
      <c r="BF52" s="5">
        <v>0</v>
      </c>
      <c r="BG52" s="5">
        <v>0</v>
      </c>
      <c r="BH52" s="5">
        <v>0</v>
      </c>
      <c r="BI52" s="5">
        <v>0</v>
      </c>
      <c r="BJ52" s="5">
        <v>0</v>
      </c>
      <c r="BK52" s="5">
        <v>0</v>
      </c>
      <c r="BL52" s="5">
        <v>0</v>
      </c>
      <c r="BM52" s="5">
        <v>0</v>
      </c>
      <c r="BN52" s="5">
        <v>0</v>
      </c>
      <c r="BO52" s="5">
        <v>0</v>
      </c>
      <c r="BP52" s="5">
        <v>0</v>
      </c>
    </row>
    <row r="53" spans="1:68" s="5" customFormat="1" x14ac:dyDescent="0.2">
      <c r="A53" s="8">
        <v>2013</v>
      </c>
      <c r="B53" s="8">
        <v>4</v>
      </c>
      <c r="C53" s="5">
        <v>449</v>
      </c>
      <c r="D53" s="5">
        <v>438</v>
      </c>
      <c r="E53" s="5">
        <v>436</v>
      </c>
      <c r="F53" s="5">
        <v>318</v>
      </c>
      <c r="G53" s="5">
        <v>172</v>
      </c>
      <c r="H53" s="5">
        <v>158</v>
      </c>
      <c r="I53" s="5">
        <v>323</v>
      </c>
      <c r="J53" s="5">
        <v>353</v>
      </c>
      <c r="K53" s="5">
        <v>284</v>
      </c>
      <c r="L53" s="5">
        <v>298</v>
      </c>
      <c r="M53" s="5">
        <v>384</v>
      </c>
      <c r="N53" s="5">
        <v>426</v>
      </c>
      <c r="O53" s="5">
        <v>313</v>
      </c>
      <c r="P53" s="5">
        <v>328</v>
      </c>
      <c r="Q53" s="5">
        <v>383</v>
      </c>
      <c r="R53" s="5">
        <v>331</v>
      </c>
      <c r="S53" s="5">
        <v>347</v>
      </c>
      <c r="T53" s="5">
        <v>358</v>
      </c>
      <c r="U53" s="5">
        <v>227</v>
      </c>
      <c r="V53" s="5">
        <v>234</v>
      </c>
      <c r="W53" s="5">
        <v>346</v>
      </c>
      <c r="X53" s="5">
        <v>322</v>
      </c>
      <c r="Y53" s="5">
        <v>49.42</v>
      </c>
      <c r="Z53" s="5">
        <v>41.36</v>
      </c>
      <c r="AA53" s="5">
        <v>45.1</v>
      </c>
      <c r="AB53" s="5">
        <v>20.38</v>
      </c>
      <c r="AC53" s="5">
        <v>28.1</v>
      </c>
      <c r="AD53" s="5">
        <v>31.93</v>
      </c>
      <c r="AE53" s="5">
        <v>27.23</v>
      </c>
      <c r="AF53" s="5">
        <v>33.89</v>
      </c>
      <c r="AG53" s="5">
        <v>35.08</v>
      </c>
      <c r="AH53" s="5">
        <v>28.83</v>
      </c>
      <c r="AI53" s="5">
        <v>30.57</v>
      </c>
      <c r="AJ53" s="5">
        <v>33.47</v>
      </c>
      <c r="AK53" s="5">
        <v>17.739999999999998</v>
      </c>
      <c r="AL53" s="5">
        <v>15.65</v>
      </c>
      <c r="AM53" s="5">
        <v>24.29</v>
      </c>
      <c r="AN53" s="5">
        <v>27.99</v>
      </c>
      <c r="AO53" s="5">
        <v>20.53</v>
      </c>
      <c r="AP53" s="5">
        <v>29.15</v>
      </c>
      <c r="AQ53" s="5">
        <v>31.29</v>
      </c>
      <c r="AR53" s="5">
        <v>23.7</v>
      </c>
      <c r="AS53" s="5">
        <v>15.17</v>
      </c>
      <c r="AT53" s="5">
        <v>15.75</v>
      </c>
      <c r="AU53" s="5">
        <v>0</v>
      </c>
      <c r="AV53" s="5">
        <v>0</v>
      </c>
      <c r="AW53" s="5">
        <v>0</v>
      </c>
      <c r="AX53" s="5">
        <v>0</v>
      </c>
      <c r="AY53" s="5">
        <v>0</v>
      </c>
      <c r="AZ53" s="5">
        <v>0</v>
      </c>
      <c r="BA53" s="5">
        <v>0</v>
      </c>
      <c r="BB53" s="5">
        <v>0</v>
      </c>
      <c r="BC53" s="5">
        <v>0</v>
      </c>
      <c r="BD53" s="5">
        <v>0</v>
      </c>
      <c r="BE53" s="5">
        <v>0</v>
      </c>
      <c r="BF53" s="5">
        <v>0</v>
      </c>
      <c r="BG53" s="5">
        <v>0</v>
      </c>
      <c r="BH53" s="5">
        <v>0</v>
      </c>
      <c r="BI53" s="5">
        <v>0</v>
      </c>
      <c r="BJ53" s="5">
        <v>0</v>
      </c>
      <c r="BK53" s="5">
        <v>0</v>
      </c>
      <c r="BL53" s="5">
        <v>0</v>
      </c>
      <c r="BM53" s="5">
        <v>0</v>
      </c>
      <c r="BN53" s="5">
        <v>0</v>
      </c>
      <c r="BO53" s="5">
        <v>0</v>
      </c>
      <c r="BP53" s="5">
        <v>0</v>
      </c>
    </row>
    <row r="54" spans="1:68" s="5" customFormat="1" x14ac:dyDescent="0.2">
      <c r="A54" s="8">
        <v>2014</v>
      </c>
      <c r="B54" s="8">
        <v>1</v>
      </c>
      <c r="C54" s="5">
        <v>435</v>
      </c>
      <c r="D54" s="5">
        <v>428</v>
      </c>
      <c r="E54" s="5">
        <v>424</v>
      </c>
      <c r="F54" s="5">
        <v>330</v>
      </c>
      <c r="G54" s="5">
        <v>251</v>
      </c>
      <c r="H54" s="5">
        <v>213</v>
      </c>
      <c r="I54" s="5">
        <v>358</v>
      </c>
      <c r="J54" s="5">
        <v>400</v>
      </c>
      <c r="K54" s="5">
        <v>330</v>
      </c>
      <c r="L54" s="5">
        <v>337</v>
      </c>
      <c r="M54" s="5">
        <v>395</v>
      </c>
      <c r="N54" s="5">
        <v>444</v>
      </c>
      <c r="O54" s="5">
        <v>346</v>
      </c>
      <c r="P54" s="5">
        <v>377</v>
      </c>
      <c r="Q54" s="5">
        <v>365</v>
      </c>
      <c r="R54" s="5">
        <v>343</v>
      </c>
      <c r="S54" s="5">
        <v>417</v>
      </c>
      <c r="T54" s="5">
        <v>430</v>
      </c>
      <c r="U54" s="5">
        <v>298</v>
      </c>
      <c r="V54" s="5">
        <v>285</v>
      </c>
      <c r="W54" s="5">
        <v>367</v>
      </c>
      <c r="X54" s="5">
        <v>339</v>
      </c>
      <c r="Y54" s="5">
        <v>51.81</v>
      </c>
      <c r="Z54" s="5">
        <v>44.43</v>
      </c>
      <c r="AA54" s="5">
        <v>47.33</v>
      </c>
      <c r="AB54" s="5">
        <v>16.72</v>
      </c>
      <c r="AC54" s="5">
        <v>26.91</v>
      </c>
      <c r="AD54" s="5">
        <v>35.979999999999997</v>
      </c>
      <c r="AE54" s="5">
        <v>25.86</v>
      </c>
      <c r="AF54" s="5">
        <v>33.61</v>
      </c>
      <c r="AG54" s="5">
        <v>38.21</v>
      </c>
      <c r="AH54" s="5">
        <v>26.8</v>
      </c>
      <c r="AI54" s="5">
        <v>26.61</v>
      </c>
      <c r="AJ54" s="5">
        <v>34.090000000000003</v>
      </c>
      <c r="AK54" s="5">
        <v>14.78</v>
      </c>
      <c r="AL54" s="5">
        <v>12.82</v>
      </c>
      <c r="AM54" s="5">
        <v>27.2</v>
      </c>
      <c r="AN54" s="5">
        <v>26.52</v>
      </c>
      <c r="AO54" s="5">
        <v>24.32</v>
      </c>
      <c r="AP54" s="5">
        <v>25.19</v>
      </c>
      <c r="AQ54" s="5">
        <v>41.15</v>
      </c>
      <c r="AR54" s="5">
        <v>23.52</v>
      </c>
      <c r="AS54" s="5">
        <v>18.88</v>
      </c>
      <c r="AT54" s="5">
        <v>20.55</v>
      </c>
      <c r="AU54" s="5">
        <v>0</v>
      </c>
      <c r="AV54" s="5">
        <v>0</v>
      </c>
      <c r="AW54" s="5">
        <v>0</v>
      </c>
      <c r="AX54" s="5">
        <v>0</v>
      </c>
      <c r="AY54" s="5">
        <v>0</v>
      </c>
      <c r="AZ54" s="5">
        <v>0</v>
      </c>
      <c r="BA54" s="5">
        <v>0</v>
      </c>
      <c r="BB54" s="5">
        <v>0</v>
      </c>
      <c r="BC54" s="5">
        <v>0</v>
      </c>
      <c r="BD54" s="5">
        <v>0</v>
      </c>
      <c r="BE54" s="5">
        <v>0</v>
      </c>
      <c r="BF54" s="5">
        <v>0</v>
      </c>
      <c r="BG54" s="5">
        <v>0</v>
      </c>
      <c r="BH54" s="5">
        <v>0</v>
      </c>
      <c r="BI54" s="5">
        <v>0</v>
      </c>
      <c r="BJ54" s="5">
        <v>0</v>
      </c>
      <c r="BK54" s="5">
        <v>0</v>
      </c>
      <c r="BL54" s="5">
        <v>0</v>
      </c>
      <c r="BM54" s="5">
        <v>0</v>
      </c>
      <c r="BN54" s="5">
        <v>0</v>
      </c>
      <c r="BO54" s="5">
        <v>0</v>
      </c>
      <c r="BP54" s="5">
        <v>0</v>
      </c>
    </row>
    <row r="55" spans="1:68" s="5" customFormat="1" x14ac:dyDescent="0.2">
      <c r="A55" s="8">
        <v>2014</v>
      </c>
      <c r="B55" s="8">
        <v>2</v>
      </c>
      <c r="C55" s="5">
        <v>437</v>
      </c>
      <c r="D55" s="5">
        <v>433</v>
      </c>
      <c r="E55" s="5">
        <v>480</v>
      </c>
      <c r="F55" s="5">
        <v>345</v>
      </c>
      <c r="G55" s="5">
        <v>268</v>
      </c>
      <c r="H55" s="5">
        <v>237</v>
      </c>
      <c r="I55" s="5">
        <v>364</v>
      </c>
      <c r="J55" s="5">
        <v>381</v>
      </c>
      <c r="K55" s="5">
        <v>328</v>
      </c>
      <c r="L55" s="5">
        <v>355</v>
      </c>
      <c r="M55" s="5">
        <v>438</v>
      </c>
      <c r="N55" s="5">
        <v>442</v>
      </c>
      <c r="O55" s="5">
        <v>329</v>
      </c>
      <c r="P55" s="5">
        <v>382</v>
      </c>
      <c r="Q55" s="5">
        <v>399</v>
      </c>
      <c r="R55" s="5">
        <v>387</v>
      </c>
      <c r="S55" s="5">
        <v>439</v>
      </c>
      <c r="T55" s="5">
        <v>481</v>
      </c>
      <c r="U55" s="5">
        <v>311</v>
      </c>
      <c r="V55" s="5">
        <v>321</v>
      </c>
      <c r="W55" s="5">
        <v>366</v>
      </c>
      <c r="X55" s="5">
        <v>310</v>
      </c>
      <c r="Y55" s="5">
        <v>48.72</v>
      </c>
      <c r="Z55" s="5">
        <v>45.84</v>
      </c>
      <c r="AA55" s="5">
        <v>54.57</v>
      </c>
      <c r="AB55" s="5">
        <v>29.69</v>
      </c>
      <c r="AC55" s="5">
        <v>26.58</v>
      </c>
      <c r="AD55" s="5">
        <v>31.97</v>
      </c>
      <c r="AE55" s="5">
        <v>24.04</v>
      </c>
      <c r="AF55" s="5">
        <v>33.51</v>
      </c>
      <c r="AG55" s="5">
        <v>43.2</v>
      </c>
      <c r="AH55" s="5">
        <v>30.34</v>
      </c>
      <c r="AI55" s="5">
        <v>28.67</v>
      </c>
      <c r="AJ55" s="5">
        <v>33.909999999999997</v>
      </c>
      <c r="AK55" s="5">
        <v>16.87</v>
      </c>
      <c r="AL55" s="5">
        <v>16.399999999999999</v>
      </c>
      <c r="AM55" s="5">
        <v>25.91</v>
      </c>
      <c r="AN55" s="5">
        <v>28.61</v>
      </c>
      <c r="AO55" s="5">
        <v>23.16</v>
      </c>
      <c r="AP55" s="5">
        <v>24.11</v>
      </c>
      <c r="AQ55" s="5">
        <v>44.49</v>
      </c>
      <c r="AR55" s="5">
        <v>27.99</v>
      </c>
      <c r="AS55" s="5">
        <v>25.57</v>
      </c>
      <c r="AT55" s="5">
        <v>20.61</v>
      </c>
      <c r="AU55" s="5">
        <v>0</v>
      </c>
      <c r="AV55" s="5">
        <v>0</v>
      </c>
      <c r="AW55" s="5">
        <v>0</v>
      </c>
      <c r="AX55" s="5">
        <v>0</v>
      </c>
      <c r="AY55" s="5">
        <v>0</v>
      </c>
      <c r="AZ55" s="5">
        <v>0</v>
      </c>
      <c r="BA55" s="5">
        <v>0</v>
      </c>
      <c r="BB55" s="5">
        <v>0</v>
      </c>
      <c r="BC55" s="5">
        <v>0</v>
      </c>
      <c r="BD55" s="5">
        <v>0</v>
      </c>
      <c r="BE55" s="5">
        <v>0</v>
      </c>
      <c r="BF55" s="5">
        <v>0</v>
      </c>
      <c r="BG55" s="5">
        <v>0</v>
      </c>
      <c r="BH55" s="5">
        <v>0</v>
      </c>
      <c r="BI55" s="5">
        <v>0</v>
      </c>
      <c r="BJ55" s="5">
        <v>0</v>
      </c>
      <c r="BK55" s="5">
        <v>0</v>
      </c>
      <c r="BL55" s="5">
        <v>0</v>
      </c>
      <c r="BM55" s="5">
        <v>0</v>
      </c>
      <c r="BN55" s="5">
        <v>0</v>
      </c>
      <c r="BO55" s="5">
        <v>0</v>
      </c>
      <c r="BP55" s="5">
        <v>0</v>
      </c>
    </row>
    <row r="56" spans="1:68" s="5" customFormat="1" x14ac:dyDescent="0.2">
      <c r="A56" s="8">
        <v>2014</v>
      </c>
      <c r="B56" s="8">
        <v>3</v>
      </c>
      <c r="C56" s="5">
        <v>435</v>
      </c>
      <c r="D56" s="5">
        <v>389</v>
      </c>
      <c r="E56" s="5">
        <v>520</v>
      </c>
      <c r="F56" s="5">
        <v>393</v>
      </c>
      <c r="G56" s="5">
        <v>221</v>
      </c>
      <c r="H56" s="5">
        <v>225</v>
      </c>
      <c r="I56" s="5">
        <v>366</v>
      </c>
      <c r="J56" s="5">
        <v>387</v>
      </c>
      <c r="K56" s="5">
        <v>377</v>
      </c>
      <c r="L56" s="5">
        <v>363</v>
      </c>
      <c r="M56" s="5">
        <v>440</v>
      </c>
      <c r="N56" s="5">
        <v>437</v>
      </c>
      <c r="O56" s="5">
        <v>295</v>
      </c>
      <c r="P56" s="5">
        <v>379</v>
      </c>
      <c r="Q56" s="5">
        <v>392</v>
      </c>
      <c r="R56" s="5">
        <v>378</v>
      </c>
      <c r="S56" s="5">
        <v>460</v>
      </c>
      <c r="T56" s="5">
        <v>407</v>
      </c>
      <c r="U56" s="5">
        <v>323</v>
      </c>
      <c r="V56" s="5">
        <v>323</v>
      </c>
      <c r="W56" s="5">
        <v>375</v>
      </c>
      <c r="X56" s="5">
        <v>334</v>
      </c>
      <c r="Y56" s="5">
        <v>44.85</v>
      </c>
      <c r="Z56" s="5">
        <v>40.85</v>
      </c>
      <c r="AA56" s="5">
        <v>59.87</v>
      </c>
      <c r="AB56" s="5">
        <v>33.76</v>
      </c>
      <c r="AC56" s="5">
        <v>20.67</v>
      </c>
      <c r="AD56" s="5">
        <v>28.65</v>
      </c>
      <c r="AE56" s="5">
        <v>26.68</v>
      </c>
      <c r="AF56" s="5">
        <v>34.67</v>
      </c>
      <c r="AG56" s="5">
        <v>46</v>
      </c>
      <c r="AH56" s="5">
        <v>36.35</v>
      </c>
      <c r="AI56" s="5">
        <v>33.32</v>
      </c>
      <c r="AJ56" s="5">
        <v>30.97</v>
      </c>
      <c r="AK56" s="5">
        <v>15.17</v>
      </c>
      <c r="AL56" s="5">
        <v>14.59</v>
      </c>
      <c r="AM56" s="5">
        <v>30.02</v>
      </c>
      <c r="AN56" s="5">
        <v>30.01</v>
      </c>
      <c r="AO56" s="5">
        <v>22.97</v>
      </c>
      <c r="AP56" s="5">
        <v>21.03</v>
      </c>
      <c r="AQ56" s="5">
        <v>36.04</v>
      </c>
      <c r="AR56" s="5">
        <v>29.83</v>
      </c>
      <c r="AS56" s="5">
        <v>29.24</v>
      </c>
      <c r="AT56" s="5">
        <v>23.68</v>
      </c>
      <c r="AU56" s="5">
        <v>0</v>
      </c>
      <c r="AV56" s="5">
        <v>0</v>
      </c>
      <c r="AW56" s="5">
        <v>0</v>
      </c>
      <c r="AX56" s="5">
        <v>0</v>
      </c>
      <c r="AY56" s="5">
        <v>0</v>
      </c>
      <c r="AZ56" s="5">
        <v>0</v>
      </c>
      <c r="BA56" s="5">
        <v>0</v>
      </c>
      <c r="BB56" s="5">
        <v>0</v>
      </c>
      <c r="BC56" s="5">
        <v>0</v>
      </c>
      <c r="BD56" s="5">
        <v>0</v>
      </c>
      <c r="BE56" s="5">
        <v>0</v>
      </c>
      <c r="BF56" s="5">
        <v>0</v>
      </c>
      <c r="BG56" s="5">
        <v>0</v>
      </c>
      <c r="BH56" s="5">
        <v>0</v>
      </c>
      <c r="BI56" s="5">
        <v>0</v>
      </c>
      <c r="BJ56" s="5">
        <v>0</v>
      </c>
      <c r="BK56" s="5">
        <v>0</v>
      </c>
      <c r="BL56" s="5">
        <v>0</v>
      </c>
      <c r="BM56" s="5">
        <v>0</v>
      </c>
      <c r="BN56" s="5">
        <v>0</v>
      </c>
      <c r="BO56" s="5">
        <v>0</v>
      </c>
      <c r="BP56" s="5">
        <v>0</v>
      </c>
    </row>
    <row r="57" spans="1:68" s="5" customFormat="1" x14ac:dyDescent="0.2">
      <c r="A57" s="8">
        <v>2014</v>
      </c>
      <c r="B57" s="8">
        <v>4</v>
      </c>
      <c r="C57" s="5">
        <v>464</v>
      </c>
      <c r="D57" s="5">
        <v>435</v>
      </c>
      <c r="E57" s="5">
        <v>521</v>
      </c>
      <c r="F57" s="5">
        <v>372</v>
      </c>
      <c r="G57" s="5">
        <v>211</v>
      </c>
      <c r="H57" s="5">
        <v>247</v>
      </c>
      <c r="I57" s="5">
        <v>381</v>
      </c>
      <c r="J57" s="5">
        <v>397</v>
      </c>
      <c r="K57" s="5">
        <v>350</v>
      </c>
      <c r="L57" s="5">
        <v>354</v>
      </c>
      <c r="M57" s="5">
        <v>467</v>
      </c>
      <c r="N57" s="5">
        <v>438</v>
      </c>
      <c r="O57" s="5">
        <v>415</v>
      </c>
      <c r="P57" s="5">
        <v>429</v>
      </c>
      <c r="Q57" s="5">
        <v>390</v>
      </c>
      <c r="R57" s="5">
        <v>373</v>
      </c>
      <c r="S57" s="5">
        <v>389</v>
      </c>
      <c r="T57" s="5">
        <v>375</v>
      </c>
      <c r="U57" s="5">
        <v>366</v>
      </c>
      <c r="V57" s="5">
        <v>353</v>
      </c>
      <c r="W57" s="5">
        <v>366</v>
      </c>
      <c r="X57" s="5">
        <v>355</v>
      </c>
      <c r="Y57" s="5">
        <v>43.92</v>
      </c>
      <c r="Z57" s="5">
        <v>44.77</v>
      </c>
      <c r="AA57" s="5">
        <v>59.26</v>
      </c>
      <c r="AB57" s="5">
        <v>33.770000000000003</v>
      </c>
      <c r="AC57" s="5">
        <v>23.01</v>
      </c>
      <c r="AD57" s="5">
        <v>25.64</v>
      </c>
      <c r="AE57" s="5">
        <v>27.44</v>
      </c>
      <c r="AF57" s="5">
        <v>32.79</v>
      </c>
      <c r="AG57" s="5">
        <v>33.26</v>
      </c>
      <c r="AH57" s="5">
        <v>28.84</v>
      </c>
      <c r="AI57" s="5">
        <v>33.75</v>
      </c>
      <c r="AJ57" s="5">
        <v>32.619999999999997</v>
      </c>
      <c r="AK57" s="5">
        <v>20.23</v>
      </c>
      <c r="AL57" s="5">
        <v>15.88</v>
      </c>
      <c r="AM57" s="5">
        <v>25.13</v>
      </c>
      <c r="AN57" s="5">
        <v>28.35</v>
      </c>
      <c r="AO57" s="5">
        <v>25.46</v>
      </c>
      <c r="AP57" s="5">
        <v>27.41</v>
      </c>
      <c r="AQ57" s="5">
        <v>39.93</v>
      </c>
      <c r="AR57" s="5">
        <v>37.28</v>
      </c>
      <c r="AS57" s="5">
        <v>28.48</v>
      </c>
      <c r="AT57" s="5">
        <v>23.07</v>
      </c>
      <c r="AU57" s="5">
        <v>0</v>
      </c>
      <c r="AV57" s="5">
        <v>0</v>
      </c>
      <c r="AW57" s="5">
        <v>0</v>
      </c>
      <c r="AX57" s="5">
        <v>0</v>
      </c>
      <c r="AY57" s="5">
        <v>0</v>
      </c>
      <c r="AZ57" s="5">
        <v>0</v>
      </c>
      <c r="BA57" s="5">
        <v>0</v>
      </c>
      <c r="BB57" s="5">
        <v>0</v>
      </c>
      <c r="BC57" s="5">
        <v>0</v>
      </c>
      <c r="BD57" s="5">
        <v>0</v>
      </c>
      <c r="BE57" s="5">
        <v>0</v>
      </c>
      <c r="BF57" s="5">
        <v>0</v>
      </c>
      <c r="BG57" s="5">
        <v>0</v>
      </c>
      <c r="BH57" s="5">
        <v>0</v>
      </c>
      <c r="BI57" s="5">
        <v>0</v>
      </c>
      <c r="BJ57" s="5">
        <v>0</v>
      </c>
      <c r="BK57" s="5">
        <v>0</v>
      </c>
      <c r="BL57" s="5">
        <v>0</v>
      </c>
      <c r="BM57" s="5">
        <v>0</v>
      </c>
      <c r="BN57" s="5">
        <v>0</v>
      </c>
      <c r="BO57" s="5">
        <v>0</v>
      </c>
      <c r="BP57" s="5">
        <v>0</v>
      </c>
    </row>
    <row r="58" spans="1:68" s="5" customFormat="1" x14ac:dyDescent="0.2">
      <c r="A58" s="8">
        <v>2015</v>
      </c>
      <c r="B58" s="8">
        <v>1</v>
      </c>
      <c r="C58" s="5">
        <v>447</v>
      </c>
      <c r="D58" s="5">
        <v>409</v>
      </c>
      <c r="E58" s="5">
        <v>522</v>
      </c>
      <c r="F58" s="5">
        <v>393</v>
      </c>
      <c r="G58" s="5">
        <v>262</v>
      </c>
      <c r="H58" s="5">
        <v>272</v>
      </c>
      <c r="I58" s="5">
        <v>370</v>
      </c>
      <c r="J58" s="5">
        <v>410</v>
      </c>
      <c r="K58" s="5">
        <v>362</v>
      </c>
      <c r="L58" s="5">
        <v>282</v>
      </c>
      <c r="M58" s="5">
        <v>465</v>
      </c>
      <c r="N58" s="5">
        <v>416</v>
      </c>
      <c r="O58" s="5">
        <v>367</v>
      </c>
      <c r="P58" s="5">
        <v>384</v>
      </c>
      <c r="Q58" s="5">
        <v>410</v>
      </c>
      <c r="R58" s="5">
        <v>390</v>
      </c>
      <c r="S58" s="5">
        <v>417</v>
      </c>
      <c r="T58" s="5">
        <v>390</v>
      </c>
      <c r="U58" s="5">
        <v>366</v>
      </c>
      <c r="V58" s="5">
        <v>357</v>
      </c>
      <c r="W58" s="5">
        <v>444</v>
      </c>
      <c r="X58" s="5">
        <v>409</v>
      </c>
      <c r="Y58" s="5">
        <v>45.69</v>
      </c>
      <c r="Z58" s="5">
        <v>46.4</v>
      </c>
      <c r="AA58" s="5">
        <v>49.14</v>
      </c>
      <c r="AB58" s="5">
        <v>36.01</v>
      </c>
      <c r="AC58" s="5">
        <v>20.09</v>
      </c>
      <c r="AD58" s="5">
        <v>23.91</v>
      </c>
      <c r="AE58" s="5">
        <v>27.64</v>
      </c>
      <c r="AF58" s="5">
        <v>30.32</v>
      </c>
      <c r="AG58" s="5">
        <v>33.04</v>
      </c>
      <c r="AH58" s="5">
        <v>35.79</v>
      </c>
      <c r="AI58" s="5">
        <v>32.479999999999997</v>
      </c>
      <c r="AJ58" s="5">
        <v>31.51</v>
      </c>
      <c r="AK58" s="5">
        <v>19.989999999999998</v>
      </c>
      <c r="AL58" s="5">
        <v>21.42</v>
      </c>
      <c r="AM58" s="5">
        <v>24.2</v>
      </c>
      <c r="AN58" s="5">
        <v>26.03</v>
      </c>
      <c r="AO58" s="5">
        <v>23.98</v>
      </c>
      <c r="AP58" s="5">
        <v>24.58</v>
      </c>
      <c r="AQ58" s="5">
        <v>39.79</v>
      </c>
      <c r="AR58" s="5">
        <v>34.76</v>
      </c>
      <c r="AS58" s="5">
        <v>26.48</v>
      </c>
      <c r="AT58" s="5">
        <v>22.13</v>
      </c>
      <c r="AU58" s="5">
        <v>0</v>
      </c>
      <c r="AV58" s="5">
        <v>0</v>
      </c>
      <c r="AW58" s="5">
        <v>0</v>
      </c>
      <c r="AX58" s="5">
        <v>0</v>
      </c>
      <c r="AY58" s="5">
        <v>0</v>
      </c>
      <c r="AZ58" s="5">
        <v>0</v>
      </c>
      <c r="BA58" s="5">
        <v>0</v>
      </c>
      <c r="BB58" s="5">
        <v>0</v>
      </c>
      <c r="BC58" s="5">
        <v>0</v>
      </c>
      <c r="BD58" s="5">
        <v>0</v>
      </c>
      <c r="BE58" s="5">
        <v>0</v>
      </c>
      <c r="BF58" s="5">
        <v>0</v>
      </c>
      <c r="BG58" s="5">
        <v>0</v>
      </c>
      <c r="BH58" s="5">
        <v>0</v>
      </c>
      <c r="BI58" s="5">
        <v>0</v>
      </c>
      <c r="BJ58" s="5">
        <v>0</v>
      </c>
      <c r="BK58" s="5">
        <v>0</v>
      </c>
      <c r="BL58" s="5">
        <v>0</v>
      </c>
      <c r="BM58" s="5">
        <v>0</v>
      </c>
      <c r="BN58" s="5">
        <v>0</v>
      </c>
      <c r="BO58" s="5">
        <v>0</v>
      </c>
      <c r="BP58" s="5">
        <v>0</v>
      </c>
    </row>
    <row r="59" spans="1:68" s="5" customFormat="1" x14ac:dyDescent="0.2">
      <c r="A59" s="8">
        <v>2015</v>
      </c>
      <c r="B59" s="8">
        <v>2</v>
      </c>
      <c r="C59" s="5">
        <v>413</v>
      </c>
      <c r="D59" s="5">
        <v>388</v>
      </c>
      <c r="E59" s="5">
        <v>499</v>
      </c>
      <c r="F59" s="5">
        <v>391</v>
      </c>
      <c r="G59" s="5">
        <v>258</v>
      </c>
      <c r="H59" s="5">
        <v>283</v>
      </c>
      <c r="I59" s="5">
        <v>335</v>
      </c>
      <c r="J59" s="5">
        <v>362</v>
      </c>
      <c r="K59" s="5">
        <v>363</v>
      </c>
      <c r="L59" s="5">
        <v>381</v>
      </c>
      <c r="M59" s="5">
        <v>402</v>
      </c>
      <c r="N59" s="5">
        <v>403</v>
      </c>
      <c r="O59" s="5">
        <v>398</v>
      </c>
      <c r="P59" s="5">
        <v>415</v>
      </c>
      <c r="Q59" s="5">
        <v>383</v>
      </c>
      <c r="R59" s="5">
        <v>361</v>
      </c>
      <c r="S59" s="5">
        <v>384</v>
      </c>
      <c r="T59" s="5">
        <v>431</v>
      </c>
      <c r="U59" s="5">
        <v>349</v>
      </c>
      <c r="V59" s="5">
        <v>373</v>
      </c>
      <c r="W59" s="5">
        <v>363</v>
      </c>
      <c r="X59" s="5">
        <v>299</v>
      </c>
      <c r="Y59" s="5">
        <v>46.32</v>
      </c>
      <c r="Z59" s="5">
        <v>37.89</v>
      </c>
      <c r="AA59" s="5">
        <v>49.84</v>
      </c>
      <c r="AB59" s="5">
        <v>37.79</v>
      </c>
      <c r="AC59" s="5">
        <v>20.56</v>
      </c>
      <c r="AD59" s="5">
        <v>22.67</v>
      </c>
      <c r="AE59" s="5">
        <v>24.9</v>
      </c>
      <c r="AF59" s="5">
        <v>27.73</v>
      </c>
      <c r="AG59" s="5">
        <v>40.64</v>
      </c>
      <c r="AH59" s="5">
        <v>28.64</v>
      </c>
      <c r="AI59" s="5">
        <v>24.34</v>
      </c>
      <c r="AJ59" s="5">
        <v>26.57</v>
      </c>
      <c r="AK59" s="5">
        <v>15.36</v>
      </c>
      <c r="AL59" s="5">
        <v>16.07</v>
      </c>
      <c r="AM59" s="5">
        <v>23.38</v>
      </c>
      <c r="AN59" s="5">
        <v>28.19</v>
      </c>
      <c r="AO59" s="5">
        <v>20.3</v>
      </c>
      <c r="AP59" s="5">
        <v>20.94</v>
      </c>
      <c r="AQ59" s="5">
        <v>45.34</v>
      </c>
      <c r="AR59" s="5">
        <v>39.950000000000003</v>
      </c>
      <c r="AS59" s="5">
        <v>22.62</v>
      </c>
      <c r="AT59" s="5">
        <v>23.23</v>
      </c>
      <c r="AU59" s="5">
        <v>0</v>
      </c>
      <c r="AV59" s="5">
        <v>0</v>
      </c>
      <c r="AW59" s="5">
        <v>0</v>
      </c>
      <c r="AX59" s="5">
        <v>0</v>
      </c>
      <c r="AY59" s="5">
        <v>0</v>
      </c>
      <c r="AZ59" s="5">
        <v>0</v>
      </c>
      <c r="BA59" s="5">
        <v>0</v>
      </c>
      <c r="BB59" s="5">
        <v>0</v>
      </c>
      <c r="BC59" s="5">
        <v>0</v>
      </c>
      <c r="BD59" s="5">
        <v>0</v>
      </c>
      <c r="BE59" s="5">
        <v>0</v>
      </c>
      <c r="BF59" s="5">
        <v>0</v>
      </c>
      <c r="BG59" s="5">
        <v>0</v>
      </c>
      <c r="BH59" s="5">
        <v>0</v>
      </c>
      <c r="BI59" s="5">
        <v>0</v>
      </c>
      <c r="BJ59" s="5">
        <v>0</v>
      </c>
      <c r="BK59" s="5">
        <v>0</v>
      </c>
      <c r="BL59" s="5">
        <v>0</v>
      </c>
      <c r="BM59" s="5">
        <v>0</v>
      </c>
      <c r="BN59" s="5">
        <v>0</v>
      </c>
      <c r="BO59" s="5">
        <v>0</v>
      </c>
      <c r="BP59" s="5">
        <v>0</v>
      </c>
    </row>
    <row r="60" spans="1:68" s="5" customFormat="1" x14ac:dyDescent="0.2">
      <c r="A60" s="8">
        <v>2015</v>
      </c>
      <c r="B60" s="8">
        <v>3</v>
      </c>
      <c r="C60" s="5">
        <v>406</v>
      </c>
      <c r="D60" s="5">
        <v>387</v>
      </c>
      <c r="E60" s="5">
        <v>493</v>
      </c>
      <c r="F60" s="5">
        <v>397</v>
      </c>
      <c r="G60" s="5">
        <v>280</v>
      </c>
      <c r="H60" s="5">
        <v>302</v>
      </c>
      <c r="I60" s="5">
        <v>348</v>
      </c>
      <c r="J60" s="5">
        <v>362</v>
      </c>
      <c r="K60" s="5">
        <v>341</v>
      </c>
      <c r="L60" s="5">
        <v>351</v>
      </c>
      <c r="M60" s="5">
        <v>371</v>
      </c>
      <c r="N60" s="5">
        <v>394</v>
      </c>
      <c r="O60" s="5">
        <v>339</v>
      </c>
      <c r="P60" s="5">
        <v>409</v>
      </c>
      <c r="Q60" s="5">
        <v>348</v>
      </c>
      <c r="R60" s="5">
        <v>345</v>
      </c>
      <c r="S60" s="5">
        <v>399</v>
      </c>
      <c r="T60" s="5">
        <v>434</v>
      </c>
      <c r="U60" s="5">
        <v>369</v>
      </c>
      <c r="V60" s="5">
        <v>384</v>
      </c>
      <c r="W60" s="5">
        <v>355</v>
      </c>
      <c r="X60" s="5">
        <v>385</v>
      </c>
      <c r="Y60" s="5">
        <v>43.15</v>
      </c>
      <c r="Z60" s="5">
        <v>39.65</v>
      </c>
      <c r="AA60" s="5">
        <v>56.91</v>
      </c>
      <c r="AB60" s="5">
        <v>33.979999999999997</v>
      </c>
      <c r="AC60" s="5">
        <v>22.23</v>
      </c>
      <c r="AD60" s="5">
        <v>25.83</v>
      </c>
      <c r="AE60" s="5">
        <v>26.64</v>
      </c>
      <c r="AF60" s="5">
        <v>30.37</v>
      </c>
      <c r="AG60" s="5">
        <v>41.88</v>
      </c>
      <c r="AH60" s="5">
        <v>31.5</v>
      </c>
      <c r="AI60" s="5">
        <v>22.96</v>
      </c>
      <c r="AJ60" s="5">
        <v>27.74</v>
      </c>
      <c r="AK60" s="5">
        <v>17.07</v>
      </c>
      <c r="AL60" s="5">
        <v>17.86</v>
      </c>
      <c r="AM60" s="5">
        <v>25.15</v>
      </c>
      <c r="AN60" s="5">
        <v>30.15</v>
      </c>
      <c r="AO60" s="5">
        <v>18.71</v>
      </c>
      <c r="AP60" s="5">
        <v>15.34</v>
      </c>
      <c r="AQ60" s="5">
        <v>45.11</v>
      </c>
      <c r="AR60" s="5">
        <v>43.1</v>
      </c>
      <c r="AS60" s="5">
        <v>27.21</v>
      </c>
      <c r="AT60" s="5">
        <v>25.31</v>
      </c>
      <c r="AU60" s="5">
        <v>0</v>
      </c>
      <c r="AV60" s="5">
        <v>0</v>
      </c>
      <c r="AW60" s="5">
        <v>0</v>
      </c>
      <c r="AX60" s="5">
        <v>0</v>
      </c>
      <c r="AY60" s="5">
        <v>0</v>
      </c>
      <c r="AZ60" s="5">
        <v>0</v>
      </c>
      <c r="BA60" s="5">
        <v>0</v>
      </c>
      <c r="BB60" s="5">
        <v>0</v>
      </c>
      <c r="BC60" s="5">
        <v>0</v>
      </c>
      <c r="BD60" s="5">
        <v>0</v>
      </c>
      <c r="BE60" s="5">
        <v>0</v>
      </c>
      <c r="BF60" s="5">
        <v>0</v>
      </c>
      <c r="BG60" s="5">
        <v>0</v>
      </c>
      <c r="BH60" s="5">
        <v>0</v>
      </c>
      <c r="BI60" s="5">
        <v>0</v>
      </c>
      <c r="BJ60" s="5">
        <v>0</v>
      </c>
      <c r="BK60" s="5">
        <v>0</v>
      </c>
      <c r="BL60" s="5">
        <v>0</v>
      </c>
      <c r="BM60" s="5">
        <v>0</v>
      </c>
      <c r="BN60" s="5">
        <v>0</v>
      </c>
      <c r="BO60" s="5">
        <v>0</v>
      </c>
      <c r="BP60" s="5">
        <v>0</v>
      </c>
    </row>
    <row r="61" spans="1:68" s="5" customFormat="1" x14ac:dyDescent="0.2">
      <c r="A61" s="8">
        <v>2015</v>
      </c>
      <c r="B61" s="8">
        <v>4</v>
      </c>
      <c r="C61" s="5">
        <v>428</v>
      </c>
      <c r="D61" s="5">
        <v>396</v>
      </c>
      <c r="E61" s="5">
        <v>435</v>
      </c>
      <c r="F61" s="5">
        <v>374</v>
      </c>
      <c r="G61" s="5">
        <v>270</v>
      </c>
      <c r="H61" s="5">
        <v>273</v>
      </c>
      <c r="I61" s="5">
        <v>353</v>
      </c>
      <c r="J61" s="5">
        <v>362</v>
      </c>
      <c r="K61" s="5">
        <v>360</v>
      </c>
      <c r="L61" s="5">
        <v>373</v>
      </c>
      <c r="M61" s="5">
        <v>420</v>
      </c>
      <c r="N61" s="5">
        <v>424</v>
      </c>
      <c r="O61" s="5">
        <v>345</v>
      </c>
      <c r="P61" s="5">
        <v>360</v>
      </c>
      <c r="Q61" s="5">
        <v>348</v>
      </c>
      <c r="R61" s="5">
        <v>337</v>
      </c>
      <c r="S61" s="5">
        <v>401</v>
      </c>
      <c r="T61" s="5">
        <v>482</v>
      </c>
      <c r="U61" s="5">
        <v>380</v>
      </c>
      <c r="V61" s="5">
        <v>390</v>
      </c>
      <c r="W61" s="5">
        <v>344</v>
      </c>
      <c r="X61" s="5">
        <v>330</v>
      </c>
      <c r="Y61" s="5">
        <v>43.48</v>
      </c>
      <c r="Z61" s="5">
        <v>42.04</v>
      </c>
      <c r="AA61" s="5">
        <v>50.56</v>
      </c>
      <c r="AB61" s="5">
        <v>32.770000000000003</v>
      </c>
      <c r="AC61" s="5">
        <v>19.18</v>
      </c>
      <c r="AD61" s="5">
        <v>24.7</v>
      </c>
      <c r="AE61" s="5">
        <v>26.25</v>
      </c>
      <c r="AF61" s="5">
        <v>32.049999999999997</v>
      </c>
      <c r="AG61" s="5">
        <v>40.39</v>
      </c>
      <c r="AH61" s="5">
        <v>25.38</v>
      </c>
      <c r="AI61" s="5">
        <v>23.32</v>
      </c>
      <c r="AJ61" s="5">
        <v>29.89</v>
      </c>
      <c r="AK61" s="5">
        <v>19.8</v>
      </c>
      <c r="AL61" s="5">
        <v>16.34</v>
      </c>
      <c r="AM61" s="5">
        <v>25.94</v>
      </c>
      <c r="AN61" s="5">
        <v>28.35</v>
      </c>
      <c r="AO61" s="5">
        <v>18.87</v>
      </c>
      <c r="AP61" s="5">
        <v>15.62</v>
      </c>
      <c r="AQ61" s="5">
        <v>49.96</v>
      </c>
      <c r="AR61" s="5">
        <v>40.46</v>
      </c>
      <c r="AS61" s="5">
        <v>27.84</v>
      </c>
      <c r="AT61" s="5">
        <v>24.58</v>
      </c>
      <c r="AU61" s="5">
        <v>0</v>
      </c>
      <c r="AV61" s="5">
        <v>0</v>
      </c>
      <c r="AW61" s="5">
        <v>0</v>
      </c>
      <c r="AX61" s="5">
        <v>0</v>
      </c>
      <c r="AY61" s="5">
        <v>0</v>
      </c>
      <c r="AZ61" s="5">
        <v>0</v>
      </c>
      <c r="BA61" s="5">
        <v>0</v>
      </c>
      <c r="BB61" s="5">
        <v>0</v>
      </c>
      <c r="BC61" s="5">
        <v>0</v>
      </c>
      <c r="BD61" s="5">
        <v>0</v>
      </c>
      <c r="BE61" s="5">
        <v>0</v>
      </c>
      <c r="BF61" s="5">
        <v>0</v>
      </c>
      <c r="BG61" s="5">
        <v>0</v>
      </c>
      <c r="BH61" s="5">
        <v>0</v>
      </c>
      <c r="BI61" s="5">
        <v>0</v>
      </c>
      <c r="BJ61" s="5">
        <v>0</v>
      </c>
      <c r="BK61" s="5">
        <v>0</v>
      </c>
      <c r="BL61" s="5">
        <v>0</v>
      </c>
      <c r="BM61" s="5">
        <v>0</v>
      </c>
      <c r="BN61" s="5">
        <v>0</v>
      </c>
      <c r="BO61" s="5">
        <v>0</v>
      </c>
      <c r="BP61" s="5">
        <v>0</v>
      </c>
    </row>
    <row r="62" spans="1:68" s="5" customFormat="1" x14ac:dyDescent="0.2">
      <c r="A62" s="8">
        <v>2016</v>
      </c>
      <c r="B62" s="8">
        <v>1</v>
      </c>
      <c r="C62" s="5">
        <v>432</v>
      </c>
      <c r="D62" s="5">
        <v>372</v>
      </c>
      <c r="E62" s="5">
        <v>479</v>
      </c>
      <c r="F62" s="5">
        <v>458</v>
      </c>
      <c r="G62" s="5">
        <v>277</v>
      </c>
      <c r="H62" s="5">
        <v>279</v>
      </c>
      <c r="I62" s="5">
        <v>376</v>
      </c>
      <c r="J62" s="5">
        <v>394</v>
      </c>
      <c r="K62" s="5">
        <v>366</v>
      </c>
      <c r="L62" s="5">
        <v>380</v>
      </c>
      <c r="M62" s="5">
        <v>408</v>
      </c>
      <c r="N62" s="5">
        <v>437</v>
      </c>
      <c r="O62" s="5">
        <v>408</v>
      </c>
      <c r="P62" s="5">
        <v>402</v>
      </c>
      <c r="Q62" s="5">
        <v>355</v>
      </c>
      <c r="R62" s="5">
        <v>337</v>
      </c>
      <c r="S62" s="5">
        <v>506</v>
      </c>
      <c r="T62" s="5">
        <v>449</v>
      </c>
      <c r="U62" s="5">
        <v>351</v>
      </c>
      <c r="V62" s="5">
        <v>373</v>
      </c>
      <c r="W62" s="5">
        <v>408</v>
      </c>
      <c r="X62" s="5">
        <v>446</v>
      </c>
      <c r="Y62" s="5">
        <v>48.78</v>
      </c>
      <c r="Z62" s="5">
        <v>41.25</v>
      </c>
      <c r="AA62" s="5">
        <v>47.36</v>
      </c>
      <c r="AB62" s="5">
        <v>29.95</v>
      </c>
      <c r="AC62" s="5">
        <v>18.23</v>
      </c>
      <c r="AD62" s="5">
        <v>33.74</v>
      </c>
      <c r="AE62" s="5">
        <v>28.83</v>
      </c>
      <c r="AF62" s="5">
        <v>31.74</v>
      </c>
      <c r="AG62" s="5">
        <v>35.799999999999997</v>
      </c>
      <c r="AH62" s="5">
        <v>27.12</v>
      </c>
      <c r="AI62" s="5">
        <v>24.77</v>
      </c>
      <c r="AJ62" s="5">
        <v>30.89</v>
      </c>
      <c r="AK62" s="5">
        <v>19.52</v>
      </c>
      <c r="AL62" s="5">
        <v>15.31</v>
      </c>
      <c r="AM62" s="5">
        <v>26.71</v>
      </c>
      <c r="AN62" s="5">
        <v>29.97</v>
      </c>
      <c r="AO62" s="5">
        <v>18.79</v>
      </c>
      <c r="AP62" s="5">
        <v>13.79</v>
      </c>
      <c r="AQ62" s="5">
        <v>40.75</v>
      </c>
      <c r="AR62" s="5">
        <v>35.119999999999997</v>
      </c>
      <c r="AS62" s="5">
        <v>28.59</v>
      </c>
      <c r="AT62" s="5">
        <v>25.13</v>
      </c>
      <c r="AU62" s="5">
        <v>0</v>
      </c>
      <c r="AV62" s="5">
        <v>0</v>
      </c>
      <c r="AW62" s="5">
        <v>0</v>
      </c>
      <c r="AX62" s="5">
        <v>0</v>
      </c>
      <c r="AY62" s="5">
        <v>0</v>
      </c>
      <c r="AZ62" s="5">
        <v>0</v>
      </c>
      <c r="BA62" s="5">
        <v>0</v>
      </c>
      <c r="BB62" s="5">
        <v>0</v>
      </c>
      <c r="BC62" s="5">
        <v>0</v>
      </c>
      <c r="BD62" s="5">
        <v>0</v>
      </c>
      <c r="BE62" s="5">
        <v>0</v>
      </c>
      <c r="BF62" s="5">
        <v>0</v>
      </c>
      <c r="BG62" s="5">
        <v>0</v>
      </c>
      <c r="BH62" s="5">
        <v>0</v>
      </c>
      <c r="BI62" s="5">
        <v>0</v>
      </c>
      <c r="BJ62" s="5">
        <v>0</v>
      </c>
      <c r="BK62" s="5">
        <v>0</v>
      </c>
      <c r="BL62" s="5">
        <v>0</v>
      </c>
      <c r="BM62" s="5">
        <v>0</v>
      </c>
      <c r="BN62" s="5">
        <v>0</v>
      </c>
      <c r="BO62" s="5">
        <v>0</v>
      </c>
      <c r="BP62" s="5">
        <v>0</v>
      </c>
    </row>
    <row r="63" spans="1:68" s="5" customFormat="1" x14ac:dyDescent="0.2">
      <c r="A63" s="8">
        <v>2016</v>
      </c>
      <c r="B63" s="8">
        <v>2</v>
      </c>
      <c r="C63" s="5">
        <v>408</v>
      </c>
      <c r="D63" s="5">
        <v>389</v>
      </c>
      <c r="E63" s="5">
        <v>457</v>
      </c>
      <c r="F63" s="5">
        <v>451</v>
      </c>
      <c r="G63" s="5">
        <v>248</v>
      </c>
      <c r="H63" s="5">
        <v>262</v>
      </c>
      <c r="I63" s="5">
        <v>399</v>
      </c>
      <c r="J63" s="5">
        <v>373</v>
      </c>
      <c r="K63" s="5">
        <v>365</v>
      </c>
      <c r="L63" s="5">
        <v>363</v>
      </c>
      <c r="M63" s="5">
        <v>425</v>
      </c>
      <c r="N63" s="5">
        <v>446</v>
      </c>
      <c r="O63" s="5">
        <v>369</v>
      </c>
      <c r="P63" s="5">
        <v>333</v>
      </c>
      <c r="Q63" s="5">
        <v>403</v>
      </c>
      <c r="R63" s="5">
        <v>389</v>
      </c>
      <c r="S63" s="5">
        <v>361</v>
      </c>
      <c r="T63" s="5">
        <v>364</v>
      </c>
      <c r="U63" s="5">
        <v>351</v>
      </c>
      <c r="V63" s="5">
        <v>367</v>
      </c>
      <c r="W63" s="5">
        <v>395</v>
      </c>
      <c r="X63" s="5">
        <v>403</v>
      </c>
      <c r="Y63" s="5">
        <v>41.14</v>
      </c>
      <c r="Z63" s="5">
        <v>45.49</v>
      </c>
      <c r="AA63" s="5">
        <v>39.92</v>
      </c>
      <c r="AB63" s="5">
        <v>31.21</v>
      </c>
      <c r="AC63" s="5">
        <v>21.48</v>
      </c>
      <c r="AD63" s="5">
        <v>33.79</v>
      </c>
      <c r="AE63" s="5">
        <v>27.03</v>
      </c>
      <c r="AF63" s="5">
        <v>32.380000000000003</v>
      </c>
      <c r="AG63" s="5">
        <v>29.51</v>
      </c>
      <c r="AH63" s="5">
        <v>24.88</v>
      </c>
      <c r="AI63" s="5">
        <v>27.58</v>
      </c>
      <c r="AJ63" s="5">
        <v>27.54</v>
      </c>
      <c r="AK63" s="5">
        <v>17.2</v>
      </c>
      <c r="AL63" s="5">
        <v>12.4</v>
      </c>
      <c r="AM63" s="5">
        <v>25.22</v>
      </c>
      <c r="AN63" s="5">
        <v>28.78</v>
      </c>
      <c r="AO63" s="5">
        <v>20.100000000000001</v>
      </c>
      <c r="AP63" s="5">
        <v>15.49</v>
      </c>
      <c r="AQ63" s="5">
        <v>30.98</v>
      </c>
      <c r="AR63" s="5">
        <v>24.06</v>
      </c>
      <c r="AS63" s="5">
        <v>26.54</v>
      </c>
      <c r="AT63" s="5">
        <v>21.26</v>
      </c>
      <c r="AU63" s="5">
        <v>0</v>
      </c>
      <c r="AV63" s="5">
        <v>0</v>
      </c>
      <c r="AW63" s="5">
        <v>0</v>
      </c>
      <c r="AX63" s="5">
        <v>0</v>
      </c>
      <c r="AY63" s="5">
        <v>0</v>
      </c>
      <c r="AZ63" s="5">
        <v>0</v>
      </c>
      <c r="BA63" s="5">
        <v>0</v>
      </c>
      <c r="BB63" s="5">
        <v>0</v>
      </c>
      <c r="BC63" s="5">
        <v>0</v>
      </c>
      <c r="BD63" s="5">
        <v>0</v>
      </c>
      <c r="BE63" s="5">
        <v>0</v>
      </c>
      <c r="BF63" s="5">
        <v>0</v>
      </c>
      <c r="BG63" s="5">
        <v>0</v>
      </c>
      <c r="BH63" s="5">
        <v>0</v>
      </c>
      <c r="BI63" s="5">
        <v>0</v>
      </c>
      <c r="BJ63" s="5">
        <v>0</v>
      </c>
      <c r="BK63" s="5">
        <v>0</v>
      </c>
      <c r="BL63" s="5">
        <v>0</v>
      </c>
      <c r="BM63" s="5">
        <v>0</v>
      </c>
      <c r="BN63" s="5">
        <v>0</v>
      </c>
      <c r="BO63" s="5">
        <v>0</v>
      </c>
      <c r="BP63" s="5">
        <v>0</v>
      </c>
    </row>
    <row r="64" spans="1:68" s="5" customFormat="1" x14ac:dyDescent="0.2">
      <c r="A64" s="8">
        <v>2016</v>
      </c>
      <c r="B64" s="8">
        <v>3</v>
      </c>
      <c r="C64" s="5">
        <v>455</v>
      </c>
      <c r="D64" s="5">
        <v>440</v>
      </c>
      <c r="E64" s="5">
        <v>488</v>
      </c>
      <c r="F64" s="5">
        <v>409</v>
      </c>
      <c r="G64" s="5">
        <v>349</v>
      </c>
      <c r="H64" s="5">
        <v>263</v>
      </c>
      <c r="I64" s="5">
        <v>367</v>
      </c>
      <c r="J64" s="5">
        <v>398</v>
      </c>
      <c r="K64" s="5">
        <v>384</v>
      </c>
      <c r="L64" s="5">
        <v>400</v>
      </c>
      <c r="M64" s="5">
        <v>442</v>
      </c>
      <c r="N64" s="5">
        <v>425</v>
      </c>
      <c r="O64" s="5">
        <v>355</v>
      </c>
      <c r="P64" s="5">
        <v>341</v>
      </c>
      <c r="Q64" s="5">
        <v>386</v>
      </c>
      <c r="R64" s="5">
        <v>380</v>
      </c>
      <c r="S64" s="5">
        <v>368</v>
      </c>
      <c r="T64" s="5">
        <v>411</v>
      </c>
      <c r="U64" s="5">
        <v>379</v>
      </c>
      <c r="V64" s="5">
        <v>365</v>
      </c>
      <c r="W64" s="5">
        <v>332</v>
      </c>
      <c r="X64" s="5">
        <v>335</v>
      </c>
      <c r="Y64" s="5">
        <v>41.28</v>
      </c>
      <c r="Z64" s="5">
        <v>48.59</v>
      </c>
      <c r="AA64" s="5">
        <v>35.229999999999997</v>
      </c>
      <c r="AB64" s="5">
        <v>29.5</v>
      </c>
      <c r="AC64" s="5">
        <v>21.58</v>
      </c>
      <c r="AD64" s="5">
        <v>22.41</v>
      </c>
      <c r="AE64" s="5">
        <v>24.77</v>
      </c>
      <c r="AF64" s="5">
        <v>28.99</v>
      </c>
      <c r="AG64" s="5">
        <v>29.58</v>
      </c>
      <c r="AH64" s="5">
        <v>22.35</v>
      </c>
      <c r="AI64" s="5">
        <v>21.32</v>
      </c>
      <c r="AJ64" s="5">
        <v>18.97</v>
      </c>
      <c r="AK64" s="5">
        <v>14.37</v>
      </c>
      <c r="AL64" s="5">
        <v>10.84</v>
      </c>
      <c r="AM64" s="5">
        <v>25.77</v>
      </c>
      <c r="AN64" s="5">
        <v>29.22</v>
      </c>
      <c r="AO64" s="5">
        <v>17.079999999999998</v>
      </c>
      <c r="AP64" s="5">
        <v>16.05</v>
      </c>
      <c r="AQ64" s="5">
        <v>33.99</v>
      </c>
      <c r="AR64" s="5">
        <v>24.1</v>
      </c>
      <c r="AS64" s="5">
        <v>21.74</v>
      </c>
      <c r="AT64" s="5">
        <v>17.52</v>
      </c>
      <c r="AU64" s="5">
        <v>0</v>
      </c>
      <c r="AV64" s="5">
        <v>0</v>
      </c>
      <c r="AW64" s="5">
        <v>0</v>
      </c>
      <c r="AX64" s="5">
        <v>0</v>
      </c>
      <c r="AY64" s="5">
        <v>0</v>
      </c>
      <c r="AZ64" s="5">
        <v>0</v>
      </c>
      <c r="BA64" s="5">
        <v>0</v>
      </c>
      <c r="BB64" s="5">
        <v>0</v>
      </c>
      <c r="BC64" s="5">
        <v>0</v>
      </c>
      <c r="BD64" s="5">
        <v>0</v>
      </c>
      <c r="BE64" s="5">
        <v>0</v>
      </c>
      <c r="BF64" s="5">
        <v>0</v>
      </c>
      <c r="BG64" s="5">
        <v>0</v>
      </c>
      <c r="BH64" s="5">
        <v>0</v>
      </c>
      <c r="BI64" s="5">
        <v>0</v>
      </c>
      <c r="BJ64" s="5">
        <v>0</v>
      </c>
      <c r="BK64" s="5">
        <v>0</v>
      </c>
      <c r="BL64" s="5">
        <v>0</v>
      </c>
      <c r="BM64" s="5">
        <v>0</v>
      </c>
      <c r="BN64" s="5">
        <v>0</v>
      </c>
      <c r="BO64" s="5">
        <v>0</v>
      </c>
      <c r="BP64" s="5">
        <v>0</v>
      </c>
    </row>
    <row r="65" spans="1:68" s="5" customFormat="1" x14ac:dyDescent="0.2">
      <c r="A65" s="8">
        <v>2016</v>
      </c>
      <c r="B65" s="8">
        <v>4</v>
      </c>
      <c r="C65" s="5">
        <v>432</v>
      </c>
      <c r="D65" s="5">
        <v>417</v>
      </c>
      <c r="E65" s="5">
        <v>478</v>
      </c>
      <c r="F65" s="5">
        <v>387</v>
      </c>
      <c r="G65" s="5">
        <v>269</v>
      </c>
      <c r="H65" s="5">
        <v>251</v>
      </c>
      <c r="I65" s="5">
        <v>390</v>
      </c>
      <c r="J65" s="5">
        <v>415</v>
      </c>
      <c r="K65" s="5">
        <v>373</v>
      </c>
      <c r="L65" s="5">
        <v>405</v>
      </c>
      <c r="M65" s="5">
        <v>455</v>
      </c>
      <c r="N65" s="5">
        <v>416</v>
      </c>
      <c r="O65" s="5">
        <v>389</v>
      </c>
      <c r="P65" s="5">
        <v>395</v>
      </c>
      <c r="Q65" s="5">
        <v>377</v>
      </c>
      <c r="R65" s="5">
        <v>361</v>
      </c>
      <c r="S65" s="5">
        <v>376</v>
      </c>
      <c r="T65" s="5">
        <v>423</v>
      </c>
      <c r="U65" s="5">
        <v>424</v>
      </c>
      <c r="V65" s="5">
        <v>359</v>
      </c>
      <c r="W65" s="5">
        <v>329</v>
      </c>
      <c r="X65" s="5">
        <v>360</v>
      </c>
      <c r="Y65" s="5">
        <v>38.82</v>
      </c>
      <c r="Z65" s="5">
        <v>39.24</v>
      </c>
      <c r="AA65" s="5">
        <v>36.659999999999997</v>
      </c>
      <c r="AB65" s="5">
        <v>30.89</v>
      </c>
      <c r="AC65" s="5">
        <v>15.3</v>
      </c>
      <c r="AD65" s="5">
        <v>15.58</v>
      </c>
      <c r="AE65" s="5">
        <v>25.19</v>
      </c>
      <c r="AF65" s="5">
        <v>24.25</v>
      </c>
      <c r="AG65" s="5">
        <v>30.63</v>
      </c>
      <c r="AH65" s="5">
        <v>25.16</v>
      </c>
      <c r="AI65" s="5">
        <v>19.95</v>
      </c>
      <c r="AJ65" s="5">
        <v>23.14</v>
      </c>
      <c r="AK65" s="5">
        <v>15.11</v>
      </c>
      <c r="AL65" s="5">
        <v>13.2</v>
      </c>
      <c r="AM65" s="5">
        <v>24.01</v>
      </c>
      <c r="AN65" s="5">
        <v>26.03</v>
      </c>
      <c r="AO65" s="5">
        <v>19.88</v>
      </c>
      <c r="AP65" s="5">
        <v>14.57</v>
      </c>
      <c r="AQ65" s="5">
        <v>38.65</v>
      </c>
      <c r="AR65" s="5">
        <v>29.16</v>
      </c>
      <c r="AS65" s="5">
        <v>22.1</v>
      </c>
      <c r="AT65" s="5">
        <v>16.760000000000002</v>
      </c>
      <c r="AU65" s="5">
        <v>0</v>
      </c>
      <c r="AV65" s="5">
        <v>0</v>
      </c>
      <c r="AW65" s="5">
        <v>0</v>
      </c>
      <c r="AX65" s="5">
        <v>0</v>
      </c>
      <c r="AY65" s="5">
        <v>0</v>
      </c>
      <c r="AZ65" s="5">
        <v>0</v>
      </c>
      <c r="BA65" s="5">
        <v>0</v>
      </c>
      <c r="BB65" s="5">
        <v>0</v>
      </c>
      <c r="BC65" s="5">
        <v>0</v>
      </c>
      <c r="BD65" s="5">
        <v>0</v>
      </c>
      <c r="BE65" s="5">
        <v>0</v>
      </c>
      <c r="BF65" s="5">
        <v>0</v>
      </c>
      <c r="BG65" s="5">
        <v>0</v>
      </c>
      <c r="BH65" s="5">
        <v>0</v>
      </c>
      <c r="BI65" s="5">
        <v>0</v>
      </c>
      <c r="BJ65" s="5">
        <v>0</v>
      </c>
      <c r="BK65" s="5">
        <v>0</v>
      </c>
      <c r="BL65" s="5">
        <v>0</v>
      </c>
      <c r="BM65" s="5">
        <v>0</v>
      </c>
      <c r="BN65" s="5">
        <v>0</v>
      </c>
      <c r="BO65" s="5">
        <v>0</v>
      </c>
      <c r="BP65" s="5">
        <v>0</v>
      </c>
    </row>
    <row r="66" spans="1:68" s="5" customFormat="1" x14ac:dyDescent="0.2">
      <c r="A66" s="8">
        <v>2017</v>
      </c>
      <c r="B66" s="8">
        <v>1</v>
      </c>
      <c r="C66" s="5">
        <v>420</v>
      </c>
      <c r="D66" s="5">
        <v>370</v>
      </c>
      <c r="E66" s="5">
        <v>462</v>
      </c>
      <c r="F66" s="5">
        <v>369</v>
      </c>
      <c r="G66" s="5">
        <v>287</v>
      </c>
      <c r="H66" s="5">
        <v>267</v>
      </c>
      <c r="I66" s="5">
        <v>387</v>
      </c>
      <c r="J66" s="5">
        <v>405</v>
      </c>
      <c r="K66" s="5">
        <v>360</v>
      </c>
      <c r="L66" s="5">
        <v>397</v>
      </c>
      <c r="M66" s="5">
        <v>417</v>
      </c>
      <c r="N66" s="5">
        <v>415</v>
      </c>
      <c r="O66" s="5">
        <v>420</v>
      </c>
      <c r="P66" s="5">
        <v>444</v>
      </c>
      <c r="Q66" s="5">
        <v>398</v>
      </c>
      <c r="R66" s="5">
        <v>359</v>
      </c>
      <c r="S66" s="5">
        <v>424</v>
      </c>
      <c r="T66" s="5">
        <v>473</v>
      </c>
      <c r="U66" s="5">
        <v>418</v>
      </c>
      <c r="V66" s="5">
        <v>413</v>
      </c>
      <c r="W66" s="5">
        <v>361</v>
      </c>
      <c r="X66" s="5">
        <v>384</v>
      </c>
      <c r="Y66" s="5">
        <v>34.92</v>
      </c>
      <c r="Z66" s="5">
        <v>31.5</v>
      </c>
      <c r="AA66" s="5">
        <v>37.47</v>
      </c>
      <c r="AB66" s="5">
        <v>25.7</v>
      </c>
      <c r="AC66" s="5">
        <v>14.2</v>
      </c>
      <c r="AD66" s="5">
        <v>18.8</v>
      </c>
      <c r="AE66" s="5">
        <v>24.22</v>
      </c>
      <c r="AF66" s="5">
        <v>25.03</v>
      </c>
      <c r="AG66" s="5">
        <v>28.93</v>
      </c>
      <c r="AH66" s="5">
        <v>25.42</v>
      </c>
      <c r="AI66" s="5">
        <v>19.45</v>
      </c>
      <c r="AJ66" s="5">
        <v>19.87</v>
      </c>
      <c r="AK66" s="5">
        <v>13.91</v>
      </c>
      <c r="AL66" s="5">
        <v>10.75</v>
      </c>
      <c r="AM66" s="5">
        <v>21.84</v>
      </c>
      <c r="AN66" s="5">
        <v>24.34</v>
      </c>
      <c r="AO66" s="5">
        <v>20.04</v>
      </c>
      <c r="AP66" s="5">
        <v>12.23</v>
      </c>
      <c r="AQ66" s="5">
        <v>28.47</v>
      </c>
      <c r="AR66" s="5">
        <v>27.01</v>
      </c>
      <c r="AS66" s="5">
        <v>22.29</v>
      </c>
      <c r="AT66" s="5">
        <v>18.78</v>
      </c>
      <c r="AU66" s="5">
        <v>0</v>
      </c>
      <c r="AV66" s="5">
        <v>0</v>
      </c>
      <c r="AW66" s="5">
        <v>0</v>
      </c>
      <c r="AX66" s="5">
        <v>0</v>
      </c>
      <c r="AY66" s="5">
        <v>0</v>
      </c>
      <c r="AZ66" s="5">
        <v>0</v>
      </c>
      <c r="BA66" s="5">
        <v>0</v>
      </c>
      <c r="BB66" s="5">
        <v>0</v>
      </c>
      <c r="BC66" s="5">
        <v>0</v>
      </c>
      <c r="BD66" s="5">
        <v>0</v>
      </c>
      <c r="BE66" s="5">
        <v>0</v>
      </c>
      <c r="BF66" s="5">
        <v>0</v>
      </c>
      <c r="BG66" s="5">
        <v>0</v>
      </c>
      <c r="BH66" s="5">
        <v>0</v>
      </c>
      <c r="BI66" s="5">
        <v>0</v>
      </c>
      <c r="BJ66" s="5">
        <v>0</v>
      </c>
      <c r="BK66" s="5">
        <v>0</v>
      </c>
      <c r="BL66" s="5">
        <v>0</v>
      </c>
      <c r="BM66" s="5">
        <v>0</v>
      </c>
      <c r="BN66" s="5">
        <v>0</v>
      </c>
      <c r="BO66" s="5">
        <v>0</v>
      </c>
      <c r="BP66" s="5">
        <v>0</v>
      </c>
    </row>
    <row r="67" spans="1:68" s="5" customFormat="1" x14ac:dyDescent="0.2">
      <c r="A67" s="8">
        <v>2017</v>
      </c>
      <c r="B67" s="8">
        <v>2</v>
      </c>
      <c r="C67" s="5">
        <v>460</v>
      </c>
      <c r="D67" s="5">
        <v>429</v>
      </c>
      <c r="E67" s="5">
        <v>469</v>
      </c>
      <c r="F67" s="5">
        <v>412</v>
      </c>
      <c r="G67" s="5">
        <v>246</v>
      </c>
      <c r="H67" s="5">
        <v>239</v>
      </c>
      <c r="I67" s="5">
        <v>402</v>
      </c>
      <c r="J67" s="5">
        <v>361</v>
      </c>
      <c r="K67" s="5">
        <v>350</v>
      </c>
      <c r="L67" s="5">
        <v>392</v>
      </c>
      <c r="M67" s="5">
        <v>443</v>
      </c>
      <c r="N67" s="5">
        <v>421</v>
      </c>
      <c r="O67" s="5">
        <v>414</v>
      </c>
      <c r="P67" s="5">
        <v>391</v>
      </c>
      <c r="Q67" s="5">
        <v>403</v>
      </c>
      <c r="R67" s="5">
        <v>384</v>
      </c>
      <c r="S67" s="5">
        <v>397</v>
      </c>
      <c r="T67" s="5">
        <v>418</v>
      </c>
      <c r="U67" s="5">
        <v>398</v>
      </c>
      <c r="V67" s="5">
        <v>408</v>
      </c>
      <c r="W67" s="5">
        <v>371</v>
      </c>
      <c r="X67" s="5">
        <v>392</v>
      </c>
      <c r="Y67" s="5">
        <v>30.86</v>
      </c>
      <c r="Z67" s="5">
        <v>31.02</v>
      </c>
      <c r="AA67" s="5">
        <v>39.24</v>
      </c>
      <c r="AB67" s="5">
        <v>24.6</v>
      </c>
      <c r="AC67" s="5">
        <v>11.73</v>
      </c>
      <c r="AD67" s="5">
        <v>22.93</v>
      </c>
      <c r="AE67" s="5">
        <v>22.77</v>
      </c>
      <c r="AF67" s="5">
        <v>23.41</v>
      </c>
      <c r="AG67" s="5">
        <v>27.77</v>
      </c>
      <c r="AH67" s="5">
        <v>23.06</v>
      </c>
      <c r="AI67" s="5">
        <v>15.8</v>
      </c>
      <c r="AJ67" s="5">
        <v>23.03</v>
      </c>
      <c r="AK67" s="5">
        <v>14.25</v>
      </c>
      <c r="AL67" s="5">
        <v>9.6199999999999992</v>
      </c>
      <c r="AM67" s="5">
        <v>20.68</v>
      </c>
      <c r="AN67" s="5">
        <v>22.8</v>
      </c>
      <c r="AO67" s="5">
        <v>23.15</v>
      </c>
      <c r="AP67" s="5">
        <v>15.81</v>
      </c>
      <c r="AQ67" s="5">
        <v>28.26</v>
      </c>
      <c r="AR67" s="5">
        <v>23.55</v>
      </c>
      <c r="AS67" s="5">
        <v>20.75</v>
      </c>
      <c r="AT67" s="5">
        <v>17.11</v>
      </c>
      <c r="AU67" s="5">
        <v>0</v>
      </c>
      <c r="AV67" s="5">
        <v>0</v>
      </c>
      <c r="AW67" s="5">
        <v>0</v>
      </c>
      <c r="AX67" s="5">
        <v>0</v>
      </c>
      <c r="AY67" s="5">
        <v>0</v>
      </c>
      <c r="AZ67" s="5">
        <v>0</v>
      </c>
      <c r="BA67" s="5">
        <v>0</v>
      </c>
      <c r="BB67" s="5">
        <v>0</v>
      </c>
      <c r="BC67" s="5">
        <v>0</v>
      </c>
      <c r="BD67" s="5">
        <v>0</v>
      </c>
      <c r="BE67" s="5">
        <v>0</v>
      </c>
      <c r="BF67" s="5">
        <v>0</v>
      </c>
      <c r="BG67" s="5">
        <v>0</v>
      </c>
      <c r="BH67" s="5">
        <v>0</v>
      </c>
      <c r="BI67" s="5">
        <v>0</v>
      </c>
      <c r="BJ67" s="5">
        <v>0</v>
      </c>
      <c r="BK67" s="5">
        <v>0</v>
      </c>
      <c r="BL67" s="5">
        <v>0</v>
      </c>
      <c r="BM67" s="5">
        <v>0</v>
      </c>
      <c r="BN67" s="5">
        <v>0</v>
      </c>
      <c r="BO67" s="5">
        <v>0</v>
      </c>
      <c r="BP67" s="5">
        <v>0</v>
      </c>
    </row>
    <row r="68" spans="1:68" s="5" customFormat="1" x14ac:dyDescent="0.2">
      <c r="A68" s="8">
        <v>2017</v>
      </c>
      <c r="B68" s="8">
        <v>3</v>
      </c>
      <c r="C68" s="5">
        <v>463</v>
      </c>
      <c r="D68" s="5">
        <v>436</v>
      </c>
      <c r="E68" s="5">
        <v>451</v>
      </c>
      <c r="F68" s="5">
        <v>386</v>
      </c>
      <c r="G68" s="5">
        <v>277</v>
      </c>
      <c r="H68" s="5">
        <v>246</v>
      </c>
      <c r="I68" s="5">
        <v>374</v>
      </c>
      <c r="J68" s="5">
        <v>328</v>
      </c>
      <c r="K68" s="5">
        <v>347</v>
      </c>
      <c r="L68" s="5">
        <v>378</v>
      </c>
      <c r="M68" s="5">
        <v>467</v>
      </c>
      <c r="N68" s="5">
        <v>438</v>
      </c>
      <c r="O68" s="5">
        <v>411</v>
      </c>
      <c r="P68" s="5">
        <v>389</v>
      </c>
      <c r="Q68" s="5">
        <v>373</v>
      </c>
      <c r="R68" s="5">
        <v>360</v>
      </c>
      <c r="S68" s="5">
        <v>400</v>
      </c>
      <c r="T68" s="5">
        <v>431</v>
      </c>
      <c r="U68" s="5">
        <v>361</v>
      </c>
      <c r="V68" s="5">
        <v>407</v>
      </c>
      <c r="W68" s="5">
        <v>348</v>
      </c>
      <c r="X68" s="5">
        <v>344</v>
      </c>
      <c r="Y68" s="5">
        <v>33.15</v>
      </c>
      <c r="Z68" s="5">
        <v>31.76</v>
      </c>
      <c r="AA68" s="5">
        <v>34.67</v>
      </c>
      <c r="AB68" s="5">
        <v>20.72</v>
      </c>
      <c r="AC68" s="5">
        <v>14.32</v>
      </c>
      <c r="AD68" s="5">
        <v>20.8</v>
      </c>
      <c r="AE68" s="5">
        <v>23.99</v>
      </c>
      <c r="AF68" s="5">
        <v>25.9</v>
      </c>
      <c r="AG68" s="5">
        <v>28.38</v>
      </c>
      <c r="AH68" s="5">
        <v>25.44</v>
      </c>
      <c r="AI68" s="5">
        <v>19.11</v>
      </c>
      <c r="AJ68" s="5">
        <v>19.82</v>
      </c>
      <c r="AK68" s="5">
        <v>14.23</v>
      </c>
      <c r="AL68" s="5">
        <v>8.83</v>
      </c>
      <c r="AM68" s="5">
        <v>20.8</v>
      </c>
      <c r="AN68" s="5">
        <v>22.43</v>
      </c>
      <c r="AO68" s="5">
        <v>23.49</v>
      </c>
      <c r="AP68" s="5">
        <v>17.78</v>
      </c>
      <c r="AQ68" s="5">
        <v>25.59</v>
      </c>
      <c r="AR68" s="5">
        <v>24.07</v>
      </c>
      <c r="AS68" s="5">
        <v>19.64</v>
      </c>
      <c r="AT68" s="5">
        <v>14.21</v>
      </c>
      <c r="AU68" s="5">
        <v>0</v>
      </c>
      <c r="AV68" s="5">
        <v>0</v>
      </c>
      <c r="AW68" s="5">
        <v>0</v>
      </c>
      <c r="AX68" s="5">
        <v>0</v>
      </c>
      <c r="AY68" s="5">
        <v>0</v>
      </c>
      <c r="AZ68" s="5">
        <v>0</v>
      </c>
      <c r="BA68" s="5">
        <v>0</v>
      </c>
      <c r="BB68" s="5">
        <v>0</v>
      </c>
      <c r="BC68" s="5">
        <v>0</v>
      </c>
      <c r="BD68" s="5">
        <v>0</v>
      </c>
      <c r="BE68" s="5">
        <v>0</v>
      </c>
      <c r="BF68" s="5">
        <v>0</v>
      </c>
      <c r="BG68" s="5">
        <v>0</v>
      </c>
      <c r="BH68" s="5">
        <v>0</v>
      </c>
      <c r="BI68" s="5">
        <v>0</v>
      </c>
      <c r="BJ68" s="5">
        <v>0</v>
      </c>
      <c r="BK68" s="5">
        <v>0</v>
      </c>
      <c r="BL68" s="5">
        <v>0</v>
      </c>
      <c r="BM68" s="5">
        <v>0</v>
      </c>
      <c r="BN68" s="5">
        <v>0</v>
      </c>
      <c r="BO68" s="5">
        <v>0</v>
      </c>
      <c r="BP68" s="5">
        <v>0</v>
      </c>
    </row>
    <row r="69" spans="1:68" s="5" customFormat="1" x14ac:dyDescent="0.2">
      <c r="A69" s="8">
        <v>2017</v>
      </c>
      <c r="B69" s="8">
        <v>4</v>
      </c>
      <c r="C69" s="5">
        <v>439</v>
      </c>
      <c r="D69" s="5">
        <v>453</v>
      </c>
      <c r="E69" s="5">
        <v>472</v>
      </c>
      <c r="F69" s="5">
        <v>413</v>
      </c>
      <c r="G69" s="5">
        <v>264</v>
      </c>
      <c r="H69" s="5">
        <v>257</v>
      </c>
      <c r="I69" s="5">
        <v>386</v>
      </c>
      <c r="J69" s="5">
        <v>377</v>
      </c>
      <c r="K69" s="5">
        <v>376</v>
      </c>
      <c r="L69" s="5">
        <v>375</v>
      </c>
      <c r="M69" s="5">
        <v>448</v>
      </c>
      <c r="N69" s="5">
        <v>416</v>
      </c>
      <c r="O69" s="5">
        <v>406</v>
      </c>
      <c r="P69" s="5">
        <v>402</v>
      </c>
      <c r="Q69" s="5">
        <v>372</v>
      </c>
      <c r="R69" s="5">
        <v>344</v>
      </c>
      <c r="S69" s="5">
        <v>440</v>
      </c>
      <c r="T69" s="5">
        <v>445</v>
      </c>
      <c r="U69" s="5">
        <v>335</v>
      </c>
      <c r="V69" s="5">
        <v>403</v>
      </c>
      <c r="W69" s="5">
        <v>375</v>
      </c>
      <c r="X69" s="5">
        <v>373</v>
      </c>
      <c r="Y69" s="5">
        <v>39.6</v>
      </c>
      <c r="Z69" s="5">
        <v>41.2</v>
      </c>
      <c r="AA69" s="5">
        <v>33.21</v>
      </c>
      <c r="AB69" s="5">
        <v>28.87</v>
      </c>
      <c r="AC69" s="5">
        <v>19.25</v>
      </c>
      <c r="AD69" s="5">
        <v>25.04</v>
      </c>
      <c r="AE69" s="5">
        <v>25.25</v>
      </c>
      <c r="AF69" s="5">
        <v>24.28</v>
      </c>
      <c r="AG69" s="5">
        <v>25.22</v>
      </c>
      <c r="AH69" s="5">
        <v>26.92</v>
      </c>
      <c r="AI69" s="5">
        <v>18.36</v>
      </c>
      <c r="AJ69" s="5">
        <v>22.64</v>
      </c>
      <c r="AK69" s="5">
        <v>14.05</v>
      </c>
      <c r="AL69" s="5">
        <v>8.94</v>
      </c>
      <c r="AM69" s="5">
        <v>21.6</v>
      </c>
      <c r="AN69" s="5">
        <v>22.01</v>
      </c>
      <c r="AO69" s="5">
        <v>22.62</v>
      </c>
      <c r="AP69" s="5">
        <v>19.97</v>
      </c>
      <c r="AQ69" s="5">
        <v>25.71</v>
      </c>
      <c r="AR69" s="5">
        <v>25.58</v>
      </c>
      <c r="AS69" s="5">
        <v>20.07</v>
      </c>
      <c r="AT69" s="5">
        <v>14.27</v>
      </c>
      <c r="AU69" s="5">
        <v>0</v>
      </c>
      <c r="AV69" s="5">
        <v>0</v>
      </c>
      <c r="AW69" s="5">
        <v>0</v>
      </c>
      <c r="AX69" s="5">
        <v>0</v>
      </c>
      <c r="AY69" s="5">
        <v>0</v>
      </c>
      <c r="AZ69" s="5">
        <v>0</v>
      </c>
      <c r="BA69" s="5">
        <v>0</v>
      </c>
      <c r="BB69" s="5">
        <v>0</v>
      </c>
      <c r="BC69" s="5">
        <v>0</v>
      </c>
      <c r="BD69" s="5">
        <v>0</v>
      </c>
      <c r="BE69" s="5">
        <v>0</v>
      </c>
      <c r="BF69" s="5">
        <v>0</v>
      </c>
      <c r="BG69" s="5">
        <v>0</v>
      </c>
      <c r="BH69" s="5">
        <v>0</v>
      </c>
      <c r="BI69" s="5">
        <v>0</v>
      </c>
      <c r="BJ69" s="5">
        <v>0</v>
      </c>
      <c r="BK69" s="5">
        <v>0</v>
      </c>
      <c r="BL69" s="5">
        <v>0</v>
      </c>
      <c r="BM69" s="5">
        <v>0</v>
      </c>
      <c r="BN69" s="5">
        <v>0</v>
      </c>
      <c r="BO69" s="5">
        <v>0</v>
      </c>
      <c r="BP69" s="5">
        <v>0</v>
      </c>
    </row>
    <row r="70" spans="1:68" s="5" customFormat="1" x14ac:dyDescent="0.2">
      <c r="A70" s="1">
        <v>2018</v>
      </c>
      <c r="B70" s="8">
        <v>1</v>
      </c>
      <c r="C70" s="5">
        <v>445</v>
      </c>
      <c r="D70" s="5">
        <v>449</v>
      </c>
      <c r="E70" s="5">
        <v>488</v>
      </c>
      <c r="F70" s="5">
        <v>420</v>
      </c>
      <c r="G70" s="5">
        <v>266</v>
      </c>
      <c r="H70" s="5">
        <v>262</v>
      </c>
      <c r="I70" s="5">
        <v>387</v>
      </c>
      <c r="J70" s="5">
        <v>386</v>
      </c>
      <c r="K70" s="5">
        <v>358</v>
      </c>
      <c r="L70" s="5">
        <v>372</v>
      </c>
      <c r="M70" s="5">
        <v>448</v>
      </c>
      <c r="N70" s="5">
        <v>443</v>
      </c>
      <c r="O70" s="5">
        <v>395</v>
      </c>
      <c r="P70" s="5">
        <v>386</v>
      </c>
      <c r="Q70" s="5">
        <v>381</v>
      </c>
      <c r="R70" s="5">
        <v>354</v>
      </c>
      <c r="S70" s="5">
        <v>424</v>
      </c>
      <c r="T70" s="5">
        <v>461</v>
      </c>
      <c r="U70" s="5">
        <v>357</v>
      </c>
      <c r="V70" s="5">
        <v>404</v>
      </c>
      <c r="W70" s="5">
        <v>388</v>
      </c>
      <c r="X70" s="5">
        <v>381</v>
      </c>
      <c r="Y70" s="5">
        <v>42.33</v>
      </c>
      <c r="Z70" s="5">
        <v>42.73</v>
      </c>
      <c r="AA70" s="5">
        <v>39.090000000000003</v>
      </c>
      <c r="AB70" s="5">
        <v>33.99</v>
      </c>
      <c r="AC70" s="5">
        <v>17.559999999999999</v>
      </c>
      <c r="AD70" s="5">
        <v>29.5</v>
      </c>
      <c r="AE70" s="5">
        <v>31.37</v>
      </c>
      <c r="AF70" s="5">
        <v>25.94</v>
      </c>
      <c r="AG70" s="5">
        <v>33.93</v>
      </c>
      <c r="AH70" s="5">
        <v>22.72</v>
      </c>
      <c r="AI70" s="5">
        <v>22.7</v>
      </c>
      <c r="AJ70" s="5">
        <v>30.13</v>
      </c>
      <c r="AK70" s="5">
        <v>15.1</v>
      </c>
      <c r="AL70" s="5">
        <v>7.48</v>
      </c>
      <c r="AM70" s="5">
        <v>23.48</v>
      </c>
      <c r="AN70" s="5">
        <v>24.26</v>
      </c>
      <c r="AO70" s="5">
        <v>24.93</v>
      </c>
      <c r="AP70" s="5">
        <v>23.94</v>
      </c>
      <c r="AQ70" s="5">
        <v>33.479999999999997</v>
      </c>
      <c r="AR70" s="5">
        <v>27.84</v>
      </c>
      <c r="AS70" s="5">
        <v>18.11</v>
      </c>
      <c r="AT70" s="5">
        <v>16.760000000000002</v>
      </c>
      <c r="AU70" s="5">
        <v>0</v>
      </c>
      <c r="AV70" s="5">
        <v>0</v>
      </c>
      <c r="AW70" s="5">
        <v>0</v>
      </c>
      <c r="AX70" s="5">
        <v>0</v>
      </c>
      <c r="AY70" s="5">
        <v>0</v>
      </c>
      <c r="AZ70" s="5">
        <v>0</v>
      </c>
      <c r="BA70" s="5">
        <v>0</v>
      </c>
      <c r="BB70" s="5">
        <v>0</v>
      </c>
      <c r="BC70" s="5">
        <v>0</v>
      </c>
      <c r="BD70" s="5">
        <v>0</v>
      </c>
      <c r="BE70" s="5">
        <v>0</v>
      </c>
      <c r="BF70" s="5">
        <v>0</v>
      </c>
      <c r="BG70" s="5">
        <v>0</v>
      </c>
      <c r="BH70" s="5">
        <v>0</v>
      </c>
      <c r="BI70" s="5">
        <v>0</v>
      </c>
      <c r="BJ70" s="5">
        <v>0</v>
      </c>
      <c r="BK70" s="5">
        <v>0</v>
      </c>
      <c r="BL70" s="5">
        <v>0</v>
      </c>
      <c r="BM70" s="5">
        <v>0</v>
      </c>
      <c r="BN70" s="5">
        <v>0</v>
      </c>
      <c r="BO70" s="5">
        <v>0</v>
      </c>
      <c r="BP70" s="5">
        <v>0</v>
      </c>
    </row>
    <row r="71" spans="1:68" s="5" customFormat="1" x14ac:dyDescent="0.2">
      <c r="A71" s="1">
        <v>2018</v>
      </c>
      <c r="B71" s="8">
        <v>2</v>
      </c>
      <c r="C71" s="5">
        <v>472</v>
      </c>
      <c r="D71" s="5">
        <v>446</v>
      </c>
      <c r="E71" s="5">
        <v>458</v>
      </c>
      <c r="F71" s="5">
        <v>416</v>
      </c>
      <c r="G71" s="5">
        <v>269</v>
      </c>
      <c r="H71" s="5">
        <v>267</v>
      </c>
      <c r="I71" s="5">
        <v>401</v>
      </c>
      <c r="J71" s="5">
        <v>375</v>
      </c>
      <c r="K71" s="5">
        <v>334</v>
      </c>
      <c r="L71" s="5">
        <v>381</v>
      </c>
      <c r="M71" s="5">
        <v>436</v>
      </c>
      <c r="N71" s="5">
        <v>438</v>
      </c>
      <c r="O71" s="5">
        <v>381</v>
      </c>
      <c r="P71" s="5">
        <v>394</v>
      </c>
      <c r="Q71" s="5">
        <v>373</v>
      </c>
      <c r="R71" s="5">
        <v>374</v>
      </c>
      <c r="S71" s="5">
        <v>445</v>
      </c>
      <c r="T71" s="5">
        <v>468</v>
      </c>
      <c r="U71" s="5">
        <v>360</v>
      </c>
      <c r="V71" s="5">
        <v>398</v>
      </c>
      <c r="W71" s="5">
        <v>403</v>
      </c>
      <c r="X71" s="5">
        <v>388</v>
      </c>
      <c r="Y71" s="5">
        <v>41.56</v>
      </c>
      <c r="Z71" s="5">
        <v>45.21</v>
      </c>
      <c r="AA71" s="5">
        <v>41.46</v>
      </c>
      <c r="AB71" s="5">
        <v>29.41</v>
      </c>
      <c r="AC71" s="5">
        <v>15.29</v>
      </c>
      <c r="AD71" s="5">
        <v>22.81</v>
      </c>
      <c r="AE71" s="5">
        <v>27.58</v>
      </c>
      <c r="AF71" s="5">
        <v>24.93</v>
      </c>
      <c r="AG71" s="5">
        <v>35.35</v>
      </c>
      <c r="AH71" s="5">
        <v>23.99</v>
      </c>
      <c r="AI71" s="5">
        <v>30.03</v>
      </c>
      <c r="AJ71" s="5">
        <v>33.96</v>
      </c>
      <c r="AK71" s="5">
        <v>14.17</v>
      </c>
      <c r="AL71" s="5">
        <v>7.69</v>
      </c>
      <c r="AM71" s="5">
        <v>21.96</v>
      </c>
      <c r="AN71" s="5">
        <v>25.49</v>
      </c>
      <c r="AO71" s="5">
        <v>21.46</v>
      </c>
      <c r="AP71" s="5">
        <v>21.48</v>
      </c>
      <c r="AQ71" s="5">
        <v>39.44</v>
      </c>
      <c r="AR71" s="5">
        <v>29.03</v>
      </c>
      <c r="AS71" s="5">
        <v>18.579999999999998</v>
      </c>
      <c r="AT71" s="5">
        <v>13.84</v>
      </c>
      <c r="AU71" s="5">
        <v>0</v>
      </c>
      <c r="AV71" s="5">
        <v>0</v>
      </c>
      <c r="AW71" s="5">
        <v>0</v>
      </c>
      <c r="AX71" s="5">
        <v>0</v>
      </c>
      <c r="AY71" s="5">
        <v>0</v>
      </c>
      <c r="AZ71" s="5">
        <v>0</v>
      </c>
      <c r="BA71" s="5">
        <v>0</v>
      </c>
      <c r="BB71" s="5">
        <v>0</v>
      </c>
      <c r="BC71" s="5">
        <v>0</v>
      </c>
      <c r="BD71" s="5">
        <v>0</v>
      </c>
      <c r="BE71" s="5">
        <v>0</v>
      </c>
      <c r="BF71" s="5">
        <v>0</v>
      </c>
      <c r="BG71" s="5">
        <v>0</v>
      </c>
      <c r="BH71" s="5">
        <v>0</v>
      </c>
      <c r="BI71" s="5">
        <v>0</v>
      </c>
      <c r="BJ71" s="5">
        <v>0</v>
      </c>
      <c r="BK71" s="5">
        <v>0</v>
      </c>
      <c r="BL71" s="5">
        <v>0</v>
      </c>
      <c r="BM71" s="5">
        <v>0</v>
      </c>
      <c r="BN71" s="5">
        <v>0</v>
      </c>
      <c r="BO71" s="5">
        <v>0</v>
      </c>
      <c r="BP71" s="5">
        <v>0</v>
      </c>
    </row>
    <row r="72" spans="1:68" s="5" customFormat="1" x14ac:dyDescent="0.2">
      <c r="A72" s="1">
        <v>2018</v>
      </c>
      <c r="B72" s="8">
        <v>3</v>
      </c>
      <c r="C72" s="5">
        <v>494</v>
      </c>
      <c r="D72" s="5">
        <v>454</v>
      </c>
      <c r="E72" s="5">
        <v>450</v>
      </c>
      <c r="F72" s="5">
        <v>464</v>
      </c>
      <c r="G72" s="5">
        <v>234</v>
      </c>
      <c r="H72" s="5">
        <v>225</v>
      </c>
      <c r="I72" s="5">
        <v>404</v>
      </c>
      <c r="J72" s="5">
        <v>384</v>
      </c>
      <c r="K72" s="5">
        <v>383</v>
      </c>
      <c r="L72" s="5">
        <v>392</v>
      </c>
      <c r="M72" s="5">
        <v>433</v>
      </c>
      <c r="N72" s="5">
        <v>445</v>
      </c>
      <c r="O72" s="5">
        <v>362</v>
      </c>
      <c r="P72" s="5">
        <v>384</v>
      </c>
      <c r="Q72" s="5">
        <v>359</v>
      </c>
      <c r="R72" s="5">
        <v>361</v>
      </c>
      <c r="S72" s="5">
        <v>416</v>
      </c>
      <c r="T72" s="5">
        <v>443</v>
      </c>
      <c r="U72" s="5">
        <v>403</v>
      </c>
      <c r="V72" s="5">
        <v>392</v>
      </c>
      <c r="W72" s="5">
        <v>387</v>
      </c>
      <c r="X72" s="5">
        <v>378</v>
      </c>
      <c r="Y72" s="5">
        <v>47.56</v>
      </c>
      <c r="Z72" s="5">
        <v>48</v>
      </c>
      <c r="AA72" s="5">
        <v>40.18</v>
      </c>
      <c r="AB72" s="5">
        <v>27.23</v>
      </c>
      <c r="AC72" s="5">
        <v>16.8</v>
      </c>
      <c r="AD72" s="5">
        <v>22.55</v>
      </c>
      <c r="AE72" s="5">
        <v>22.62</v>
      </c>
      <c r="AF72" s="5">
        <v>24.87</v>
      </c>
      <c r="AG72" s="5">
        <v>32.85</v>
      </c>
      <c r="AH72" s="5">
        <v>25.37</v>
      </c>
      <c r="AI72" s="5">
        <v>31.86</v>
      </c>
      <c r="AJ72" s="5">
        <v>32.35</v>
      </c>
      <c r="AK72" s="5">
        <v>13.63</v>
      </c>
      <c r="AL72" s="5">
        <v>6.14</v>
      </c>
      <c r="AM72" s="5">
        <v>23.58</v>
      </c>
      <c r="AN72" s="5">
        <v>21.77</v>
      </c>
      <c r="AO72" s="5">
        <v>23.39</v>
      </c>
      <c r="AP72" s="5">
        <v>19.12</v>
      </c>
      <c r="AQ72" s="5">
        <v>34.75</v>
      </c>
      <c r="AR72" s="5">
        <v>29.07</v>
      </c>
      <c r="AS72" s="5">
        <v>18.72</v>
      </c>
      <c r="AT72" s="5">
        <v>17</v>
      </c>
      <c r="AU72" s="5">
        <v>0</v>
      </c>
      <c r="AV72" s="5">
        <v>0</v>
      </c>
      <c r="AW72" s="5">
        <v>0</v>
      </c>
      <c r="AX72" s="5">
        <v>0</v>
      </c>
      <c r="AY72" s="5">
        <v>0</v>
      </c>
      <c r="AZ72" s="5">
        <v>0</v>
      </c>
      <c r="BA72" s="5">
        <v>0</v>
      </c>
      <c r="BB72" s="5">
        <v>0</v>
      </c>
      <c r="BC72" s="5">
        <v>0</v>
      </c>
      <c r="BD72" s="5">
        <v>0</v>
      </c>
      <c r="BE72" s="5">
        <v>0</v>
      </c>
      <c r="BF72" s="5">
        <v>0</v>
      </c>
      <c r="BG72" s="5">
        <v>0</v>
      </c>
      <c r="BH72" s="5">
        <v>0</v>
      </c>
      <c r="BI72" s="5">
        <v>0</v>
      </c>
      <c r="BJ72" s="5">
        <v>0</v>
      </c>
      <c r="BK72" s="5">
        <v>0</v>
      </c>
      <c r="BL72" s="5">
        <v>0</v>
      </c>
      <c r="BM72" s="5">
        <v>0</v>
      </c>
      <c r="BN72" s="5">
        <v>0</v>
      </c>
      <c r="BO72" s="5">
        <v>0</v>
      </c>
      <c r="BP72" s="5">
        <v>0</v>
      </c>
    </row>
    <row r="73" spans="1:68" s="5" customFormat="1" x14ac:dyDescent="0.2">
      <c r="A73" s="1">
        <v>2018</v>
      </c>
      <c r="B73" s="1">
        <v>4</v>
      </c>
      <c r="C73" s="5">
        <v>485</v>
      </c>
      <c r="D73" s="5">
        <v>440</v>
      </c>
      <c r="E73" s="5">
        <v>504</v>
      </c>
      <c r="F73" s="5">
        <v>432</v>
      </c>
      <c r="G73" s="5">
        <v>255</v>
      </c>
      <c r="H73" s="5">
        <v>202</v>
      </c>
      <c r="I73" s="5">
        <v>387</v>
      </c>
      <c r="J73" s="5">
        <v>387</v>
      </c>
      <c r="K73" s="5">
        <v>366</v>
      </c>
      <c r="L73" s="5">
        <v>385</v>
      </c>
      <c r="M73" s="5">
        <v>459</v>
      </c>
      <c r="N73" s="5">
        <v>444</v>
      </c>
      <c r="O73" s="5">
        <v>355</v>
      </c>
      <c r="P73" s="5">
        <v>360</v>
      </c>
      <c r="Q73" s="5">
        <v>352</v>
      </c>
      <c r="R73" s="5">
        <v>346</v>
      </c>
      <c r="S73" s="5">
        <v>409</v>
      </c>
      <c r="T73" s="5">
        <v>447</v>
      </c>
      <c r="U73" s="5">
        <v>380</v>
      </c>
      <c r="V73" s="5">
        <v>374</v>
      </c>
      <c r="W73" s="5">
        <v>388</v>
      </c>
      <c r="X73" s="5">
        <v>394</v>
      </c>
      <c r="Y73" s="5">
        <v>50.22</v>
      </c>
      <c r="Z73" s="5">
        <v>48.61</v>
      </c>
      <c r="AA73" s="5">
        <v>39.89</v>
      </c>
      <c r="AB73" s="5">
        <v>29.78</v>
      </c>
      <c r="AC73" s="5">
        <v>16.53</v>
      </c>
      <c r="AD73" s="5">
        <v>14.62</v>
      </c>
      <c r="AE73" s="5">
        <v>26.76</v>
      </c>
      <c r="AF73" s="5">
        <v>28.77</v>
      </c>
      <c r="AG73" s="5">
        <v>30.47</v>
      </c>
      <c r="AH73" s="5">
        <v>27.98</v>
      </c>
      <c r="AI73" s="5">
        <v>33.409999999999997</v>
      </c>
      <c r="AJ73" s="5">
        <v>37.14</v>
      </c>
      <c r="AK73" s="5">
        <v>17.95</v>
      </c>
      <c r="AL73" s="5">
        <v>10.14</v>
      </c>
      <c r="AM73" s="5">
        <v>24.16</v>
      </c>
      <c r="AN73" s="5">
        <v>24.25</v>
      </c>
      <c r="AO73" s="5">
        <v>21.39</v>
      </c>
      <c r="AP73" s="5">
        <v>20.99</v>
      </c>
      <c r="AQ73" s="5">
        <v>38.89</v>
      </c>
      <c r="AR73" s="5">
        <v>29.63</v>
      </c>
      <c r="AS73" s="5">
        <v>23.03</v>
      </c>
      <c r="AT73" s="5">
        <v>21.46</v>
      </c>
      <c r="AU73" s="5">
        <v>0</v>
      </c>
      <c r="AV73" s="5">
        <v>0</v>
      </c>
      <c r="AW73" s="5">
        <v>0</v>
      </c>
      <c r="AX73" s="5">
        <v>0</v>
      </c>
      <c r="AY73" s="5">
        <v>0</v>
      </c>
      <c r="AZ73" s="5">
        <v>0</v>
      </c>
      <c r="BA73" s="5">
        <v>0</v>
      </c>
      <c r="BB73" s="5">
        <v>0</v>
      </c>
      <c r="BC73" s="5">
        <v>0</v>
      </c>
      <c r="BD73" s="5">
        <v>0</v>
      </c>
      <c r="BE73" s="5">
        <v>0</v>
      </c>
      <c r="BF73" s="5">
        <v>0</v>
      </c>
      <c r="BG73" s="5">
        <v>0</v>
      </c>
      <c r="BH73" s="5">
        <v>0</v>
      </c>
      <c r="BI73" s="5">
        <v>0</v>
      </c>
      <c r="BJ73" s="5">
        <v>0</v>
      </c>
      <c r="BK73" s="5">
        <v>0</v>
      </c>
      <c r="BL73" s="5">
        <v>0</v>
      </c>
      <c r="BM73" s="5">
        <v>0</v>
      </c>
      <c r="BN73" s="5">
        <v>0</v>
      </c>
      <c r="BO73" s="5">
        <v>0</v>
      </c>
      <c r="BP73" s="5">
        <v>0</v>
      </c>
    </row>
    <row r="74" spans="1:68" s="5" customFormat="1" x14ac:dyDescent="0.2">
      <c r="A74" s="1">
        <v>2019</v>
      </c>
      <c r="B74" s="8">
        <v>1</v>
      </c>
      <c r="C74" s="5">
        <v>533.43000000000006</v>
      </c>
      <c r="D74" s="5">
        <v>490.59</v>
      </c>
      <c r="E74" s="5">
        <v>526.86</v>
      </c>
      <c r="F74" s="5">
        <v>472.59</v>
      </c>
      <c r="G74" s="5">
        <v>245.96999999999997</v>
      </c>
      <c r="H74" s="5">
        <v>230.31</v>
      </c>
      <c r="I74" s="5">
        <v>423.71999999999997</v>
      </c>
      <c r="J74" s="5">
        <v>426.15000000000003</v>
      </c>
      <c r="K74" s="5">
        <v>378</v>
      </c>
      <c r="L74" s="5">
        <v>389.61</v>
      </c>
      <c r="M74" s="5">
        <v>461.96999999999997</v>
      </c>
      <c r="N74" s="5">
        <v>439.65000000000003</v>
      </c>
      <c r="O74" s="5">
        <v>425.16</v>
      </c>
      <c r="P74" s="5">
        <v>415.8</v>
      </c>
      <c r="Q74" s="5">
        <v>356.58</v>
      </c>
      <c r="R74" s="5">
        <v>363.51</v>
      </c>
      <c r="S74" s="5">
        <v>422.37</v>
      </c>
      <c r="T74" s="5">
        <v>433.17</v>
      </c>
      <c r="U74" s="5">
        <v>398.79</v>
      </c>
      <c r="V74" s="5">
        <v>390.78000000000003</v>
      </c>
      <c r="W74" s="5">
        <v>382.95</v>
      </c>
      <c r="X74" s="5">
        <v>394.02</v>
      </c>
      <c r="Y74" s="5">
        <v>53.446999999999996</v>
      </c>
      <c r="Z74" s="5">
        <v>48.748999999999995</v>
      </c>
      <c r="AA74" s="5">
        <v>52.229000000000006</v>
      </c>
      <c r="AB74" s="5">
        <v>35.67</v>
      </c>
      <c r="AC74" s="5">
        <v>23.228999999999999</v>
      </c>
      <c r="AD74" s="5">
        <v>21.256999999999998</v>
      </c>
      <c r="AE74" s="5">
        <v>31.667999999999999</v>
      </c>
      <c r="AF74" s="5">
        <v>32.277000000000001</v>
      </c>
      <c r="AG74" s="5">
        <v>36.800999999999995</v>
      </c>
      <c r="AH74" s="5">
        <v>29.463999999999999</v>
      </c>
      <c r="AI74" s="5">
        <v>46.805999999999997</v>
      </c>
      <c r="AJ74" s="5">
        <v>42.600999999999999</v>
      </c>
      <c r="AK74" s="5">
        <v>19.139999999999997</v>
      </c>
      <c r="AL74" s="5">
        <v>12.295999999999999</v>
      </c>
      <c r="AM74" s="5">
        <v>26.593</v>
      </c>
      <c r="AN74" s="5">
        <v>28.332999999999998</v>
      </c>
      <c r="AO74" s="5">
        <v>21.952999999999999</v>
      </c>
      <c r="AP74" s="5">
        <v>20.357999999999997</v>
      </c>
      <c r="AQ74" s="5">
        <v>42.165999999999997</v>
      </c>
      <c r="AR74" s="5">
        <v>30.014999999999997</v>
      </c>
      <c r="AS74" s="5">
        <v>26.650999999999996</v>
      </c>
      <c r="AT74" s="5">
        <v>28.188000000000002</v>
      </c>
      <c r="AU74" s="5">
        <v>0</v>
      </c>
      <c r="AV74" s="5">
        <v>0</v>
      </c>
      <c r="AW74" s="5">
        <v>0</v>
      </c>
      <c r="AX74" s="5">
        <v>0</v>
      </c>
      <c r="AY74" s="5">
        <v>0</v>
      </c>
      <c r="AZ74" s="5">
        <v>0</v>
      </c>
      <c r="BA74" s="5">
        <v>0</v>
      </c>
      <c r="BB74" s="5">
        <v>0</v>
      </c>
      <c r="BC74" s="5">
        <v>0</v>
      </c>
      <c r="BD74" s="5">
        <v>0</v>
      </c>
      <c r="BE74" s="5">
        <v>0</v>
      </c>
      <c r="BF74" s="5">
        <v>0</v>
      </c>
      <c r="BG74" s="5">
        <v>0</v>
      </c>
      <c r="BH74" s="5">
        <v>0</v>
      </c>
      <c r="BI74" s="5">
        <v>0</v>
      </c>
      <c r="BJ74" s="5">
        <v>0</v>
      </c>
      <c r="BK74" s="5">
        <v>0</v>
      </c>
      <c r="BL74" s="5">
        <v>0</v>
      </c>
      <c r="BM74" s="5">
        <v>0</v>
      </c>
      <c r="BN74" s="5">
        <v>0</v>
      </c>
      <c r="BO74" s="5">
        <v>0</v>
      </c>
      <c r="BP74" s="5">
        <v>0</v>
      </c>
    </row>
    <row r="75" spans="1:68" s="5" customFormat="1" x14ac:dyDescent="0.2">
      <c r="A75" s="1">
        <v>2019</v>
      </c>
      <c r="B75" s="8">
        <v>2</v>
      </c>
      <c r="C75" s="5">
        <v>478</v>
      </c>
      <c r="D75" s="5">
        <v>481</v>
      </c>
      <c r="E75" s="5">
        <v>541</v>
      </c>
      <c r="F75" s="5">
        <v>494</v>
      </c>
      <c r="G75" s="5">
        <v>250</v>
      </c>
      <c r="H75" s="5">
        <v>243</v>
      </c>
      <c r="I75" s="5">
        <v>425</v>
      </c>
      <c r="J75" s="5">
        <v>406</v>
      </c>
      <c r="K75" s="5">
        <v>356</v>
      </c>
      <c r="L75" s="5">
        <v>389</v>
      </c>
      <c r="M75" s="5">
        <v>456</v>
      </c>
      <c r="N75" s="5">
        <v>444</v>
      </c>
      <c r="O75" s="5">
        <v>383</v>
      </c>
      <c r="P75" s="5">
        <v>396</v>
      </c>
      <c r="Q75" s="5">
        <v>334</v>
      </c>
      <c r="R75" s="5">
        <v>350</v>
      </c>
      <c r="S75" s="5">
        <v>458</v>
      </c>
      <c r="T75" s="5">
        <v>470</v>
      </c>
      <c r="U75" s="5">
        <v>413</v>
      </c>
      <c r="V75" s="5">
        <v>457</v>
      </c>
      <c r="W75" s="5">
        <v>367</v>
      </c>
      <c r="X75" s="5">
        <v>386</v>
      </c>
      <c r="Y75" s="5">
        <v>59.16</v>
      </c>
      <c r="Z75" s="5">
        <v>50.8</v>
      </c>
      <c r="AA75" s="5">
        <v>57.09</v>
      </c>
      <c r="AB75" s="5">
        <v>35.15</v>
      </c>
      <c r="AC75" s="5">
        <v>22.06</v>
      </c>
      <c r="AD75" s="5">
        <v>21.91</v>
      </c>
      <c r="AE75" s="5">
        <v>26.86</v>
      </c>
      <c r="AF75" s="5">
        <v>31.18</v>
      </c>
      <c r="AG75" s="5">
        <v>42.99</v>
      </c>
      <c r="AH75" s="5">
        <v>30.61</v>
      </c>
      <c r="AI75" s="5">
        <v>52.54</v>
      </c>
      <c r="AJ75" s="5">
        <v>51.32</v>
      </c>
      <c r="AK75" s="5">
        <v>18.59</v>
      </c>
      <c r="AL75" s="5">
        <v>10.94</v>
      </c>
      <c r="AM75" s="5">
        <v>25.77</v>
      </c>
      <c r="AN75" s="5">
        <v>31.7</v>
      </c>
      <c r="AO75" s="5">
        <v>19.440000000000001</v>
      </c>
      <c r="AP75" s="5">
        <v>20.32</v>
      </c>
      <c r="AQ75" s="5">
        <v>50.35</v>
      </c>
      <c r="AR75" s="5">
        <v>40.31</v>
      </c>
      <c r="AS75" s="5">
        <v>22.55</v>
      </c>
      <c r="AT75" s="5">
        <v>20.62</v>
      </c>
      <c r="AU75" s="5">
        <v>0</v>
      </c>
      <c r="AV75" s="5">
        <v>0</v>
      </c>
      <c r="AW75" s="5">
        <v>0</v>
      </c>
      <c r="AX75" s="5">
        <v>0</v>
      </c>
      <c r="AY75" s="5">
        <v>0</v>
      </c>
      <c r="AZ75" s="5">
        <v>0</v>
      </c>
      <c r="BA75" s="5">
        <v>0</v>
      </c>
      <c r="BB75" s="5">
        <v>0</v>
      </c>
      <c r="BC75" s="5">
        <v>0</v>
      </c>
      <c r="BD75" s="5">
        <v>0</v>
      </c>
      <c r="BE75" s="5">
        <v>0</v>
      </c>
      <c r="BF75" s="5">
        <v>0</v>
      </c>
      <c r="BG75" s="5">
        <v>0</v>
      </c>
      <c r="BH75" s="5">
        <v>0</v>
      </c>
      <c r="BI75" s="5">
        <v>0</v>
      </c>
      <c r="BJ75" s="5">
        <v>0</v>
      </c>
      <c r="BK75" s="5">
        <v>0</v>
      </c>
      <c r="BL75" s="5">
        <v>0</v>
      </c>
      <c r="BM75" s="5">
        <v>0</v>
      </c>
      <c r="BN75" s="5">
        <v>0</v>
      </c>
      <c r="BO75" s="5">
        <v>0</v>
      </c>
      <c r="BP75" s="5">
        <v>0</v>
      </c>
    </row>
    <row r="76" spans="1:68" s="5" customFormat="1" x14ac:dyDescent="0.2">
      <c r="A76" s="1">
        <v>2019</v>
      </c>
      <c r="B76" s="8">
        <v>3</v>
      </c>
      <c r="C76" s="5">
        <v>477</v>
      </c>
      <c r="D76" s="5">
        <v>525</v>
      </c>
      <c r="E76" s="5">
        <v>480</v>
      </c>
      <c r="F76" s="5">
        <v>484</v>
      </c>
      <c r="G76" s="5">
        <v>222</v>
      </c>
      <c r="H76" s="5">
        <v>257</v>
      </c>
      <c r="I76" s="5">
        <v>442</v>
      </c>
      <c r="J76" s="5">
        <v>427</v>
      </c>
      <c r="K76" s="5">
        <v>389</v>
      </c>
      <c r="L76" s="5">
        <v>390</v>
      </c>
      <c r="M76" s="5">
        <v>446</v>
      </c>
      <c r="N76" s="5">
        <v>463</v>
      </c>
      <c r="O76" s="5">
        <v>394</v>
      </c>
      <c r="P76" s="5">
        <v>394</v>
      </c>
      <c r="Q76" s="5">
        <v>309</v>
      </c>
      <c r="R76" s="5">
        <v>327</v>
      </c>
      <c r="S76" s="5">
        <v>399</v>
      </c>
      <c r="T76" s="5">
        <v>436</v>
      </c>
      <c r="U76" s="5">
        <v>413</v>
      </c>
      <c r="V76" s="5">
        <v>422</v>
      </c>
      <c r="W76" s="5">
        <v>435</v>
      </c>
      <c r="X76" s="5">
        <v>438</v>
      </c>
      <c r="Y76" s="5">
        <v>56.29</v>
      </c>
      <c r="Z76" s="5">
        <v>54</v>
      </c>
      <c r="AA76" s="5">
        <v>52.13</v>
      </c>
      <c r="AB76" s="5">
        <v>35.75</v>
      </c>
      <c r="AC76" s="5">
        <v>18.670000000000002</v>
      </c>
      <c r="AD76" s="5">
        <v>19.489999999999998</v>
      </c>
      <c r="AE76" s="5">
        <v>25.49</v>
      </c>
      <c r="AF76" s="5">
        <v>30.21</v>
      </c>
      <c r="AG76" s="5">
        <v>48.85</v>
      </c>
      <c r="AH76" s="5">
        <v>30.92</v>
      </c>
      <c r="AI76" s="5">
        <v>49.72</v>
      </c>
      <c r="AJ76" s="5">
        <v>42.17</v>
      </c>
      <c r="AK76" s="5">
        <v>17.29</v>
      </c>
      <c r="AL76" s="5">
        <v>14.81</v>
      </c>
      <c r="AM76" s="5">
        <v>25.33</v>
      </c>
      <c r="AN76" s="5">
        <v>28.78</v>
      </c>
      <c r="AO76" s="5">
        <v>17.13</v>
      </c>
      <c r="AP76" s="5">
        <v>16.53</v>
      </c>
      <c r="AQ76" s="5">
        <v>52.83</v>
      </c>
      <c r="AR76" s="5">
        <v>40.270000000000003</v>
      </c>
      <c r="AS76" s="5">
        <v>20.2</v>
      </c>
      <c r="AT76" s="5">
        <v>18.45</v>
      </c>
      <c r="AU76" s="5">
        <v>0</v>
      </c>
      <c r="AV76" s="5">
        <v>0</v>
      </c>
      <c r="AW76" s="5">
        <v>0</v>
      </c>
      <c r="AX76" s="5">
        <v>0</v>
      </c>
      <c r="AY76" s="5">
        <v>0</v>
      </c>
      <c r="AZ76" s="5">
        <v>0</v>
      </c>
      <c r="BA76" s="5">
        <v>0</v>
      </c>
      <c r="BB76" s="5">
        <v>0</v>
      </c>
      <c r="BC76" s="5">
        <v>0</v>
      </c>
      <c r="BD76" s="5">
        <v>0</v>
      </c>
      <c r="BE76" s="5">
        <v>0</v>
      </c>
      <c r="BF76" s="5">
        <v>0</v>
      </c>
      <c r="BG76" s="5">
        <v>0</v>
      </c>
      <c r="BH76" s="5">
        <v>0</v>
      </c>
      <c r="BI76" s="5">
        <v>0</v>
      </c>
      <c r="BJ76" s="5">
        <v>0</v>
      </c>
      <c r="BK76" s="5">
        <v>0</v>
      </c>
      <c r="BL76" s="5">
        <v>0</v>
      </c>
      <c r="BM76" s="5">
        <v>0</v>
      </c>
      <c r="BN76" s="5">
        <v>0</v>
      </c>
      <c r="BO76" s="5">
        <v>0</v>
      </c>
      <c r="BP76" s="5">
        <v>0</v>
      </c>
    </row>
    <row r="77" spans="1:68" s="5" customFormat="1" x14ac:dyDescent="0.2">
      <c r="A77" s="1">
        <v>2019</v>
      </c>
      <c r="B77" s="1">
        <v>4</v>
      </c>
      <c r="C77" s="5">
        <v>462</v>
      </c>
      <c r="D77" s="5">
        <v>478</v>
      </c>
      <c r="E77" s="5">
        <v>503</v>
      </c>
      <c r="F77" s="5">
        <v>503</v>
      </c>
      <c r="G77" s="5">
        <v>249</v>
      </c>
      <c r="H77" s="5">
        <v>255</v>
      </c>
      <c r="I77" s="5">
        <v>394</v>
      </c>
      <c r="J77" s="5">
        <v>368</v>
      </c>
      <c r="K77" s="5">
        <v>413</v>
      </c>
      <c r="L77" s="5">
        <v>402</v>
      </c>
      <c r="M77" s="5">
        <v>453</v>
      </c>
      <c r="N77" s="5">
        <v>443</v>
      </c>
      <c r="O77" s="5">
        <v>354</v>
      </c>
      <c r="P77" s="5">
        <v>337</v>
      </c>
      <c r="Q77" s="5">
        <v>306</v>
      </c>
      <c r="R77" s="5">
        <v>318</v>
      </c>
      <c r="S77" s="5">
        <v>385</v>
      </c>
      <c r="T77" s="5">
        <v>456</v>
      </c>
      <c r="U77" s="5">
        <v>460</v>
      </c>
      <c r="V77" s="5">
        <v>428</v>
      </c>
      <c r="W77" s="5">
        <v>390</v>
      </c>
      <c r="X77" s="5">
        <v>388</v>
      </c>
      <c r="Y77" s="5">
        <v>46.17</v>
      </c>
      <c r="Z77" s="5">
        <v>40.75</v>
      </c>
      <c r="AA77" s="5">
        <v>35.44</v>
      </c>
      <c r="AB77" s="5">
        <v>30.23</v>
      </c>
      <c r="AC77" s="5">
        <v>22.36</v>
      </c>
      <c r="AD77" s="5">
        <v>25.96</v>
      </c>
      <c r="AE77" s="5">
        <v>24.74</v>
      </c>
      <c r="AF77" s="5">
        <v>28.15</v>
      </c>
      <c r="AG77" s="5">
        <v>40.200000000000003</v>
      </c>
      <c r="AH77" s="5">
        <v>26.07</v>
      </c>
      <c r="AI77" s="5">
        <v>35.840000000000003</v>
      </c>
      <c r="AJ77" s="5">
        <v>29.06</v>
      </c>
      <c r="AK77" s="5">
        <v>17.71</v>
      </c>
      <c r="AL77" s="5">
        <v>18.3</v>
      </c>
      <c r="AM77" s="5">
        <v>24.06</v>
      </c>
      <c r="AN77" s="5">
        <v>26.94</v>
      </c>
      <c r="AO77" s="5">
        <v>20.28</v>
      </c>
      <c r="AP77" s="5">
        <v>16.329999999999998</v>
      </c>
      <c r="AQ77" s="5">
        <v>48.35</v>
      </c>
      <c r="AR77" s="5">
        <v>40.76</v>
      </c>
      <c r="AS77" s="5">
        <v>23.1</v>
      </c>
      <c r="AT77" s="5">
        <v>21.81</v>
      </c>
      <c r="AU77" s="5">
        <v>0</v>
      </c>
      <c r="AV77" s="5">
        <v>0</v>
      </c>
      <c r="AW77" s="5">
        <v>0</v>
      </c>
      <c r="AX77" s="5">
        <v>0</v>
      </c>
      <c r="AY77" s="5">
        <v>0</v>
      </c>
      <c r="AZ77" s="5">
        <v>0</v>
      </c>
      <c r="BA77" s="5">
        <v>0</v>
      </c>
      <c r="BB77" s="5">
        <v>0</v>
      </c>
      <c r="BC77" s="5">
        <v>0</v>
      </c>
      <c r="BD77" s="5">
        <v>0</v>
      </c>
      <c r="BE77" s="5">
        <v>0</v>
      </c>
      <c r="BF77" s="5">
        <v>0</v>
      </c>
      <c r="BG77" s="5">
        <v>0</v>
      </c>
      <c r="BH77" s="5">
        <v>0</v>
      </c>
      <c r="BI77" s="5">
        <v>0</v>
      </c>
      <c r="BJ77" s="5">
        <v>0</v>
      </c>
      <c r="BK77" s="5">
        <v>0</v>
      </c>
      <c r="BL77" s="5">
        <v>0</v>
      </c>
      <c r="BM77" s="5">
        <v>0</v>
      </c>
      <c r="BN77" s="5">
        <v>0</v>
      </c>
      <c r="BO77" s="5">
        <v>0</v>
      </c>
      <c r="BP77" s="5">
        <v>0</v>
      </c>
    </row>
    <row r="78" spans="1:68" s="5" customFormat="1" x14ac:dyDescent="0.2">
      <c r="A78" s="1">
        <v>2020</v>
      </c>
      <c r="B78" s="8">
        <v>1</v>
      </c>
      <c r="C78" s="5">
        <v>429</v>
      </c>
      <c r="D78" s="5">
        <v>429</v>
      </c>
      <c r="E78" s="5">
        <v>428</v>
      </c>
      <c r="F78" s="5">
        <v>420</v>
      </c>
      <c r="G78" s="5">
        <v>248</v>
      </c>
      <c r="H78" s="5">
        <v>247</v>
      </c>
      <c r="I78" s="5">
        <v>383</v>
      </c>
      <c r="J78" s="5">
        <v>382</v>
      </c>
      <c r="K78" s="5">
        <v>396</v>
      </c>
      <c r="L78" s="5">
        <v>400</v>
      </c>
      <c r="M78" s="5">
        <v>409</v>
      </c>
      <c r="N78" s="5">
        <v>423</v>
      </c>
      <c r="O78" s="5">
        <v>326</v>
      </c>
      <c r="P78" s="5">
        <v>321</v>
      </c>
      <c r="Q78" s="5">
        <v>322</v>
      </c>
      <c r="R78" s="5">
        <v>313</v>
      </c>
      <c r="S78" s="5">
        <v>419</v>
      </c>
      <c r="T78" s="5">
        <v>447</v>
      </c>
      <c r="U78" s="5">
        <v>447</v>
      </c>
      <c r="V78" s="5">
        <v>416</v>
      </c>
      <c r="W78" s="5">
        <v>433</v>
      </c>
      <c r="X78" s="5">
        <v>408</v>
      </c>
      <c r="Y78" s="5">
        <v>43.87</v>
      </c>
      <c r="Z78" s="5">
        <v>38.369999999999997</v>
      </c>
      <c r="AA78" s="5">
        <v>25.67</v>
      </c>
      <c r="AB78" s="5">
        <v>24.22</v>
      </c>
      <c r="AC78" s="5">
        <v>21.12</v>
      </c>
      <c r="AD78" s="5">
        <v>26.49</v>
      </c>
      <c r="AE78" s="5">
        <v>25.36</v>
      </c>
      <c r="AF78" s="5">
        <v>24.32</v>
      </c>
      <c r="AG78" s="5">
        <v>32.6</v>
      </c>
      <c r="AH78" s="5">
        <v>28.25</v>
      </c>
      <c r="AI78" s="5">
        <v>32.15</v>
      </c>
      <c r="AJ78" s="5">
        <v>30.49</v>
      </c>
      <c r="AK78" s="5">
        <v>17.16</v>
      </c>
      <c r="AL78" s="5">
        <v>11.91</v>
      </c>
      <c r="AM78" s="5">
        <v>23.52</v>
      </c>
      <c r="AN78" s="5">
        <v>26.94</v>
      </c>
      <c r="AO78" s="5">
        <v>17.39</v>
      </c>
      <c r="AP78" s="5">
        <v>13.66</v>
      </c>
      <c r="AQ78" s="5">
        <v>48.17</v>
      </c>
      <c r="AR78" s="5">
        <v>25.36</v>
      </c>
      <c r="AS78" s="5">
        <v>20.83</v>
      </c>
      <c r="AT78" s="5">
        <v>19.170000000000002</v>
      </c>
      <c r="AU78" s="5">
        <v>0</v>
      </c>
      <c r="AV78" s="5">
        <v>0</v>
      </c>
      <c r="AW78" s="5">
        <v>0</v>
      </c>
      <c r="AX78" s="5">
        <v>0</v>
      </c>
      <c r="AY78" s="5">
        <v>0</v>
      </c>
      <c r="AZ78" s="5">
        <v>0</v>
      </c>
      <c r="BA78" s="5">
        <v>0</v>
      </c>
      <c r="BB78" s="5">
        <v>0</v>
      </c>
      <c r="BC78" s="5">
        <v>0</v>
      </c>
      <c r="BD78" s="5">
        <v>0</v>
      </c>
      <c r="BE78" s="5">
        <v>0</v>
      </c>
      <c r="BF78" s="5">
        <v>0</v>
      </c>
      <c r="BG78" s="5">
        <v>0</v>
      </c>
      <c r="BH78" s="5">
        <v>0</v>
      </c>
      <c r="BI78" s="5">
        <v>0</v>
      </c>
      <c r="BJ78" s="5">
        <v>0</v>
      </c>
      <c r="BK78" s="5">
        <v>0</v>
      </c>
      <c r="BL78" s="5">
        <v>0</v>
      </c>
      <c r="BM78" s="5">
        <v>0</v>
      </c>
      <c r="BN78" s="5">
        <v>0</v>
      </c>
      <c r="BO78" s="5">
        <v>0</v>
      </c>
      <c r="BP78" s="5">
        <v>0</v>
      </c>
    </row>
    <row r="79" spans="1:68" s="5" customFormat="1" x14ac:dyDescent="0.2">
      <c r="A79" s="1">
        <v>2020</v>
      </c>
      <c r="B79" s="8">
        <v>2</v>
      </c>
      <c r="C79" s="5">
        <v>430</v>
      </c>
      <c r="D79" s="5">
        <v>431</v>
      </c>
      <c r="E79" s="5">
        <v>354</v>
      </c>
      <c r="F79" s="5">
        <v>387</v>
      </c>
      <c r="G79" s="5">
        <v>284</v>
      </c>
      <c r="H79" s="5">
        <v>265</v>
      </c>
      <c r="I79" s="5">
        <v>369</v>
      </c>
      <c r="J79" s="5">
        <v>360</v>
      </c>
      <c r="K79" s="5">
        <v>357</v>
      </c>
      <c r="L79" s="5">
        <v>377</v>
      </c>
      <c r="M79" s="5">
        <v>421</v>
      </c>
      <c r="N79" s="5">
        <v>449</v>
      </c>
      <c r="O79" s="5">
        <v>340</v>
      </c>
      <c r="P79" s="5">
        <v>329</v>
      </c>
      <c r="Q79" s="5">
        <v>307</v>
      </c>
      <c r="R79" s="5">
        <v>316</v>
      </c>
      <c r="S79" s="5">
        <v>360</v>
      </c>
      <c r="T79" s="5">
        <v>449</v>
      </c>
      <c r="U79" s="5">
        <v>425</v>
      </c>
      <c r="V79" s="5">
        <v>394</v>
      </c>
      <c r="W79" s="5">
        <v>431</v>
      </c>
      <c r="X79" s="5">
        <v>427</v>
      </c>
      <c r="Y79" s="5">
        <v>45.65</v>
      </c>
      <c r="Z79" s="5">
        <v>30.74</v>
      </c>
      <c r="AA79" s="5">
        <v>23.72</v>
      </c>
      <c r="AB79" s="5">
        <v>23.97</v>
      </c>
      <c r="AC79" s="5">
        <v>19.78</v>
      </c>
      <c r="AD79" s="5">
        <v>23.78</v>
      </c>
      <c r="AE79" s="5">
        <v>22.04</v>
      </c>
      <c r="AF79" s="5">
        <v>25.44</v>
      </c>
      <c r="AG79" s="5">
        <v>24.36</v>
      </c>
      <c r="AH79" s="5">
        <v>24.57</v>
      </c>
      <c r="AI79" s="5">
        <v>31.99</v>
      </c>
      <c r="AJ79" s="5">
        <v>25.28</v>
      </c>
      <c r="AK79" s="5">
        <v>16.829999999999998</v>
      </c>
      <c r="AL79" s="5">
        <v>21.03</v>
      </c>
      <c r="AM79" s="5">
        <v>23.32</v>
      </c>
      <c r="AN79" s="5">
        <v>25.68</v>
      </c>
      <c r="AO79" s="5">
        <v>16.14</v>
      </c>
      <c r="AP79" s="5">
        <v>14.88</v>
      </c>
      <c r="AQ79" s="5">
        <v>34.96</v>
      </c>
      <c r="AR79" s="5">
        <v>20.93</v>
      </c>
      <c r="AS79" s="5">
        <v>15.49</v>
      </c>
      <c r="AT79" s="5">
        <v>19.32</v>
      </c>
      <c r="AU79" s="5">
        <v>0</v>
      </c>
      <c r="AV79" s="5">
        <v>0</v>
      </c>
      <c r="AW79" s="5">
        <v>0</v>
      </c>
      <c r="AX79" s="5">
        <v>0</v>
      </c>
      <c r="AY79" s="5">
        <v>0</v>
      </c>
      <c r="AZ79" s="5">
        <v>0</v>
      </c>
      <c r="BA79" s="5">
        <v>0</v>
      </c>
      <c r="BB79" s="5">
        <v>0</v>
      </c>
      <c r="BC79" s="5">
        <v>0</v>
      </c>
      <c r="BD79" s="5">
        <v>0</v>
      </c>
      <c r="BE79" s="5">
        <v>0</v>
      </c>
      <c r="BF79" s="5">
        <v>0</v>
      </c>
      <c r="BG79" s="5">
        <v>0</v>
      </c>
      <c r="BH79" s="5">
        <v>0</v>
      </c>
      <c r="BI79" s="5">
        <v>0</v>
      </c>
      <c r="BJ79" s="5">
        <v>0</v>
      </c>
      <c r="BK79" s="5">
        <v>0</v>
      </c>
      <c r="BL79" s="5">
        <v>0</v>
      </c>
      <c r="BM79" s="5">
        <v>0</v>
      </c>
      <c r="BN79" s="5">
        <v>0</v>
      </c>
      <c r="BO79" s="5">
        <v>0</v>
      </c>
      <c r="BP79" s="5">
        <v>0</v>
      </c>
    </row>
    <row r="80" spans="1:68" s="5" customFormat="1" x14ac:dyDescent="0.2">
      <c r="A80" s="1">
        <v>2020</v>
      </c>
      <c r="B80" s="8">
        <v>3</v>
      </c>
      <c r="AU80" s="5">
        <v>0</v>
      </c>
      <c r="AV80" s="5">
        <v>0</v>
      </c>
      <c r="AW80" s="5">
        <v>0</v>
      </c>
      <c r="AX80" s="5">
        <v>0</v>
      </c>
      <c r="AY80" s="5">
        <v>0</v>
      </c>
      <c r="AZ80" s="5">
        <v>0</v>
      </c>
      <c r="BA80" s="5">
        <v>0</v>
      </c>
      <c r="BB80" s="5">
        <v>0</v>
      </c>
      <c r="BC80" s="5">
        <v>0</v>
      </c>
      <c r="BD80" s="5">
        <v>0</v>
      </c>
      <c r="BE80" s="5">
        <v>0</v>
      </c>
      <c r="BF80" s="5">
        <v>0</v>
      </c>
      <c r="BG80" s="5">
        <v>0</v>
      </c>
      <c r="BH80" s="5">
        <v>0</v>
      </c>
      <c r="BI80" s="5">
        <v>0</v>
      </c>
      <c r="BJ80" s="5">
        <v>0</v>
      </c>
      <c r="BK80" s="5">
        <v>0</v>
      </c>
      <c r="BL80" s="5">
        <v>0</v>
      </c>
      <c r="BM80" s="5">
        <v>0</v>
      </c>
      <c r="BN80" s="5">
        <v>0</v>
      </c>
      <c r="BO80" s="5">
        <v>0</v>
      </c>
      <c r="BP80" s="5">
        <v>0</v>
      </c>
    </row>
    <row r="81" spans="1:68" s="5" customFormat="1" x14ac:dyDescent="0.2">
      <c r="A81" s="1">
        <v>2020</v>
      </c>
      <c r="B81" s="1">
        <v>4</v>
      </c>
      <c r="AU81" s="5">
        <v>0</v>
      </c>
      <c r="AV81" s="5">
        <v>0</v>
      </c>
      <c r="AW81" s="5">
        <v>0</v>
      </c>
      <c r="AX81" s="5">
        <v>0</v>
      </c>
      <c r="AY81" s="5">
        <v>0</v>
      </c>
      <c r="AZ81" s="5">
        <v>0</v>
      </c>
      <c r="BA81" s="5">
        <v>0</v>
      </c>
      <c r="BB81" s="5">
        <v>0</v>
      </c>
      <c r="BC81" s="5">
        <v>0</v>
      </c>
      <c r="BD81" s="5">
        <v>0</v>
      </c>
      <c r="BE81" s="5">
        <v>0</v>
      </c>
      <c r="BF81" s="5">
        <v>0</v>
      </c>
      <c r="BG81" s="5">
        <v>0</v>
      </c>
      <c r="BH81" s="5">
        <v>0</v>
      </c>
      <c r="BI81" s="5">
        <v>0</v>
      </c>
      <c r="BJ81" s="5">
        <v>0</v>
      </c>
      <c r="BK81" s="5">
        <v>0</v>
      </c>
      <c r="BL81" s="5">
        <v>0</v>
      </c>
      <c r="BM81" s="5">
        <v>0</v>
      </c>
      <c r="BN81" s="5">
        <v>0</v>
      </c>
      <c r="BO81" s="5">
        <v>0</v>
      </c>
      <c r="BP81" s="5">
        <v>0</v>
      </c>
    </row>
    <row r="82" spans="1:68" s="5" customFormat="1" x14ac:dyDescent="0.2">
      <c r="A82" s="1">
        <v>2021</v>
      </c>
      <c r="B82" s="8">
        <v>1</v>
      </c>
      <c r="C82" s="5">
        <v>432</v>
      </c>
      <c r="D82" s="5">
        <v>415</v>
      </c>
      <c r="E82" s="5">
        <v>489</v>
      </c>
      <c r="F82" s="5">
        <v>432</v>
      </c>
      <c r="G82" s="5">
        <v>266</v>
      </c>
      <c r="I82" s="5">
        <v>369</v>
      </c>
      <c r="J82" s="5">
        <v>392</v>
      </c>
      <c r="K82" s="5">
        <v>358</v>
      </c>
      <c r="L82" s="5">
        <v>382</v>
      </c>
      <c r="M82" s="5">
        <v>399</v>
      </c>
      <c r="N82" s="5">
        <v>320</v>
      </c>
      <c r="O82" s="5">
        <v>403</v>
      </c>
      <c r="P82" s="5">
        <v>308</v>
      </c>
      <c r="Q82" s="5">
        <v>275</v>
      </c>
      <c r="R82" s="5">
        <v>310</v>
      </c>
      <c r="S82" s="5">
        <v>404</v>
      </c>
      <c r="T82" s="5">
        <v>543</v>
      </c>
      <c r="U82" s="5">
        <v>388</v>
      </c>
      <c r="V82" s="5">
        <v>356</v>
      </c>
      <c r="W82" s="5">
        <v>412</v>
      </c>
      <c r="X82" s="5">
        <v>435</v>
      </c>
      <c r="Y82" s="5">
        <v>39.75</v>
      </c>
      <c r="Z82" s="5">
        <v>33.85</v>
      </c>
      <c r="AA82" s="5">
        <v>20.98</v>
      </c>
      <c r="AB82" s="5">
        <v>18.11</v>
      </c>
      <c r="AC82" s="5">
        <v>20.55</v>
      </c>
      <c r="AD82" s="5">
        <v>28.52</v>
      </c>
      <c r="AE82" s="5">
        <v>26.84</v>
      </c>
      <c r="AF82" s="5">
        <v>30.15</v>
      </c>
      <c r="AG82" s="5">
        <v>21.03</v>
      </c>
      <c r="AH82" s="5">
        <v>22.77</v>
      </c>
      <c r="AI82" s="5">
        <v>25.76</v>
      </c>
      <c r="AJ82" s="5">
        <v>20.81</v>
      </c>
      <c r="AK82" s="5">
        <v>19.78</v>
      </c>
      <c r="AL82" s="5">
        <v>25.86</v>
      </c>
      <c r="AM82" s="5">
        <v>36.6</v>
      </c>
      <c r="AN82" s="5">
        <v>39.049999999999997</v>
      </c>
      <c r="AO82" s="5">
        <v>15.31</v>
      </c>
      <c r="AP82" s="5">
        <v>10.62</v>
      </c>
      <c r="AQ82" s="5">
        <v>23.96</v>
      </c>
      <c r="AR82" s="5">
        <v>13.53</v>
      </c>
      <c r="AS82" s="5">
        <v>20.54</v>
      </c>
      <c r="AT82" s="5">
        <v>35.85</v>
      </c>
      <c r="AU82" s="5">
        <v>0</v>
      </c>
      <c r="AV82" s="5">
        <v>0</v>
      </c>
      <c r="AW82" s="5">
        <v>0</v>
      </c>
      <c r="AX82" s="5">
        <v>0</v>
      </c>
      <c r="AY82" s="5">
        <v>0</v>
      </c>
      <c r="AZ82" s="5">
        <v>0</v>
      </c>
      <c r="BA82" s="5">
        <v>0</v>
      </c>
      <c r="BB82" s="5">
        <v>0</v>
      </c>
      <c r="BC82" s="5">
        <v>0</v>
      </c>
      <c r="BD82" s="5">
        <v>0</v>
      </c>
      <c r="BE82" s="5">
        <v>0</v>
      </c>
      <c r="BF82" s="5">
        <v>0</v>
      </c>
      <c r="BG82" s="5">
        <v>0</v>
      </c>
      <c r="BH82" s="5">
        <v>0</v>
      </c>
      <c r="BI82" s="5">
        <v>0</v>
      </c>
      <c r="BJ82" s="5">
        <v>0</v>
      </c>
      <c r="BK82" s="5">
        <v>0</v>
      </c>
      <c r="BL82" s="5">
        <v>0</v>
      </c>
      <c r="BM82" s="5">
        <v>0</v>
      </c>
      <c r="BN82" s="5">
        <v>0</v>
      </c>
      <c r="BO82" s="5">
        <v>0</v>
      </c>
      <c r="BP82" s="5">
        <v>0</v>
      </c>
    </row>
    <row r="83" spans="1:68" s="5" customFormat="1" x14ac:dyDescent="0.2">
      <c r="A83" s="1">
        <v>2021</v>
      </c>
      <c r="B83" s="8">
        <v>2</v>
      </c>
      <c r="C83" s="5">
        <v>449</v>
      </c>
      <c r="D83" s="5">
        <v>397</v>
      </c>
      <c r="E83" s="5">
        <v>481</v>
      </c>
      <c r="F83" s="5">
        <v>444</v>
      </c>
      <c r="G83" s="5">
        <v>232</v>
      </c>
      <c r="H83" s="5">
        <v>215</v>
      </c>
      <c r="I83" s="5">
        <v>399</v>
      </c>
      <c r="J83" s="5">
        <v>397</v>
      </c>
      <c r="K83" s="5">
        <v>377</v>
      </c>
      <c r="L83" s="5">
        <v>382</v>
      </c>
      <c r="M83" s="5">
        <v>400</v>
      </c>
      <c r="N83" s="5">
        <v>336</v>
      </c>
      <c r="O83" s="5">
        <v>492</v>
      </c>
      <c r="P83" s="5">
        <v>410</v>
      </c>
      <c r="Q83" s="5">
        <v>300</v>
      </c>
      <c r="R83" s="5">
        <v>311</v>
      </c>
      <c r="S83" s="5">
        <v>386</v>
      </c>
      <c r="T83" s="5">
        <v>547</v>
      </c>
      <c r="U83" s="5">
        <v>379</v>
      </c>
      <c r="V83" s="5">
        <v>337</v>
      </c>
      <c r="W83" s="5">
        <v>418</v>
      </c>
      <c r="X83" s="5">
        <v>409</v>
      </c>
      <c r="Y83" s="5">
        <v>37.729999999999997</v>
      </c>
      <c r="Z83" s="5">
        <v>40.44</v>
      </c>
      <c r="AA83" s="5">
        <v>22.83</v>
      </c>
      <c r="AB83" s="5">
        <v>21.19</v>
      </c>
      <c r="AC83" s="5">
        <v>22.25</v>
      </c>
      <c r="AD83" s="5">
        <v>28.19</v>
      </c>
      <c r="AE83" s="5">
        <v>24.04</v>
      </c>
      <c r="AF83" s="5">
        <v>27.41</v>
      </c>
      <c r="AG83" s="5">
        <v>26.06</v>
      </c>
      <c r="AH83" s="5">
        <v>24.78</v>
      </c>
      <c r="AI83" s="5">
        <v>24.85</v>
      </c>
      <c r="AJ83" s="5">
        <v>19.68</v>
      </c>
      <c r="AK83" s="5">
        <v>15.69</v>
      </c>
      <c r="AL83" s="5">
        <v>20.49</v>
      </c>
      <c r="AM83" s="5">
        <v>34.049999999999997</v>
      </c>
      <c r="AN83" s="5">
        <v>29.66</v>
      </c>
      <c r="AO83" s="5">
        <v>14.56</v>
      </c>
      <c r="AP83" s="5">
        <v>11.91</v>
      </c>
      <c r="AQ83" s="5">
        <v>24.26</v>
      </c>
      <c r="AR83" s="5">
        <v>11.99</v>
      </c>
      <c r="AS83" s="5">
        <v>21.09</v>
      </c>
      <c r="AT83" s="5">
        <v>25.73</v>
      </c>
      <c r="AU83" s="5">
        <v>0</v>
      </c>
      <c r="AV83" s="5">
        <v>0</v>
      </c>
      <c r="AW83" s="5">
        <v>0</v>
      </c>
      <c r="AX83" s="5">
        <v>0</v>
      </c>
      <c r="AY83" s="5">
        <v>0</v>
      </c>
      <c r="AZ83" s="5">
        <v>0</v>
      </c>
      <c r="BA83" s="5">
        <v>0</v>
      </c>
      <c r="BB83" s="5">
        <v>0</v>
      </c>
      <c r="BC83" s="5">
        <v>0</v>
      </c>
      <c r="BD83" s="5">
        <v>0</v>
      </c>
      <c r="BE83" s="5">
        <v>0</v>
      </c>
      <c r="BF83" s="5">
        <v>0</v>
      </c>
      <c r="BG83" s="5">
        <v>0</v>
      </c>
      <c r="BH83" s="5">
        <v>0</v>
      </c>
      <c r="BI83" s="5">
        <v>0</v>
      </c>
      <c r="BJ83" s="5">
        <v>0</v>
      </c>
      <c r="BK83" s="5">
        <v>0</v>
      </c>
      <c r="BL83" s="5">
        <v>0</v>
      </c>
      <c r="BM83" s="5">
        <v>0</v>
      </c>
      <c r="BN83" s="5">
        <v>0</v>
      </c>
      <c r="BO83" s="5">
        <v>0</v>
      </c>
      <c r="BP83" s="5">
        <v>0</v>
      </c>
    </row>
  </sheetData>
  <phoneticPr fontId="3" type="noConversion"/>
  <pageMargins left="0.75" right="0.75" top="1" bottom="1" header="0.5" footer="0.5"/>
  <pageSetup orientation="portrait" horizontalDpi="120" verticalDpi="144" r:id="rId1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3:BO703"/>
  <sheetViews>
    <sheetView workbookViewId="0"/>
  </sheetViews>
  <sheetFormatPr defaultRowHeight="12.75" x14ac:dyDescent="0.2"/>
  <cols>
    <col min="1" max="1" width="9.140625" customWidth="1"/>
    <col min="2" max="2" width="8.85546875" style="1" customWidth="1"/>
    <col min="3" max="3" width="20.5703125" style="1" customWidth="1"/>
    <col min="4" max="4" width="18.85546875" style="1" bestFit="1" customWidth="1"/>
    <col min="5" max="6" width="8.85546875" style="1" customWidth="1"/>
    <col min="7" max="7" width="6.42578125" style="1" bestFit="1" customWidth="1"/>
    <col min="8" max="8" width="10.5703125" style="1" bestFit="1" customWidth="1"/>
    <col min="9" max="9" width="16.42578125" style="1" bestFit="1" customWidth="1"/>
    <col min="10" max="12" width="8.85546875" style="1" customWidth="1"/>
    <col min="13" max="13" width="11.7109375" style="1" customWidth="1"/>
    <col min="14" max="14" width="16.42578125" style="1" bestFit="1" customWidth="1"/>
    <col min="17" max="17" width="9.7109375" customWidth="1"/>
    <col min="21" max="21" width="14.85546875" customWidth="1"/>
    <col min="22" max="23" width="15.140625" customWidth="1"/>
    <col min="24" max="25" width="14.7109375" customWidth="1"/>
    <col min="26" max="26" width="15.42578125" customWidth="1"/>
    <col min="27" max="27" width="15" customWidth="1"/>
    <col min="28" max="31" width="15.28515625" customWidth="1"/>
    <col min="32" max="33" width="15.5703125" customWidth="1"/>
    <col min="34" max="34" width="15.28515625" customWidth="1"/>
    <col min="35" max="36" width="14.85546875" customWidth="1"/>
    <col min="37" max="39" width="15.140625" customWidth="1"/>
    <col min="40" max="40" width="14.7109375" customWidth="1"/>
    <col min="41" max="41" width="15.42578125" customWidth="1"/>
    <col min="42" max="42" width="15" customWidth="1"/>
    <col min="43" max="46" width="15.28515625" customWidth="1"/>
    <col min="47" max="48" width="15.5703125" customWidth="1"/>
    <col min="49" max="49" width="15.28515625" customWidth="1"/>
    <col min="50" max="50" width="14.85546875" customWidth="1"/>
  </cols>
  <sheetData>
    <row r="3" spans="1:17" ht="16.5" thickBot="1" x14ac:dyDescent="0.3">
      <c r="A3" s="19"/>
      <c r="B3"/>
      <c r="C3" s="2" t="s">
        <v>46</v>
      </c>
      <c r="D3" s="2" t="s">
        <v>48</v>
      </c>
      <c r="E3"/>
      <c r="F3" s="40" t="s">
        <v>2</v>
      </c>
      <c r="G3" s="40"/>
      <c r="H3" s="41"/>
      <c r="I3" s="41"/>
      <c r="J3" s="19"/>
      <c r="K3" s="40" t="s">
        <v>50</v>
      </c>
      <c r="L3" s="40"/>
      <c r="M3" s="41"/>
      <c r="N3" s="41"/>
      <c r="O3" s="9"/>
      <c r="P3" s="9"/>
      <c r="Q3" s="9"/>
    </row>
    <row r="4" spans="1:17" ht="13.5" x14ac:dyDescent="0.25">
      <c r="A4" s="19" t="s">
        <v>10</v>
      </c>
      <c r="B4" s="19" t="s">
        <v>11</v>
      </c>
      <c r="C4" s="2" t="s">
        <v>47</v>
      </c>
      <c r="D4" s="2" t="s">
        <v>49</v>
      </c>
      <c r="E4"/>
      <c r="F4" s="23"/>
      <c r="G4" s="23"/>
      <c r="H4" s="24"/>
      <c r="I4" s="24"/>
      <c r="J4" s="19"/>
      <c r="K4" s="23"/>
      <c r="L4" s="23"/>
      <c r="M4" s="24"/>
      <c r="N4" s="24"/>
      <c r="O4" s="9"/>
      <c r="P4" s="9"/>
      <c r="Q4" s="9"/>
    </row>
    <row r="5" spans="1:17" ht="13.5" thickBot="1" x14ac:dyDescent="0.25">
      <c r="A5">
        <v>1977</v>
      </c>
      <c r="B5" s="1">
        <v>1</v>
      </c>
      <c r="C5" s="1">
        <v>58.5</v>
      </c>
      <c r="D5" s="1">
        <v>62.8</v>
      </c>
      <c r="E5"/>
      <c r="F5" s="25" t="s">
        <v>10</v>
      </c>
      <c r="G5" s="25" t="s">
        <v>11</v>
      </c>
      <c r="H5" s="26" t="s">
        <v>12</v>
      </c>
      <c r="I5" s="26" t="s">
        <v>13</v>
      </c>
      <c r="J5" s="19"/>
      <c r="K5" s="25" t="s">
        <v>10</v>
      </c>
      <c r="L5" s="25" t="s">
        <v>11</v>
      </c>
      <c r="M5" s="26" t="s">
        <v>12</v>
      </c>
      <c r="N5" s="26" t="s">
        <v>13</v>
      </c>
      <c r="O5" s="9"/>
      <c r="P5" s="9"/>
      <c r="Q5" s="9"/>
    </row>
    <row r="6" spans="1:17" x14ac:dyDescent="0.2">
      <c r="A6">
        <v>1977</v>
      </c>
      <c r="B6" s="1">
        <v>2</v>
      </c>
      <c r="C6" s="1">
        <v>59.1</v>
      </c>
      <c r="D6" s="1">
        <v>63.5</v>
      </c>
      <c r="E6"/>
      <c r="F6" s="28">
        <v>1977</v>
      </c>
      <c r="G6" s="28" t="s">
        <v>15</v>
      </c>
      <c r="H6" s="29">
        <v>60.3</v>
      </c>
      <c r="I6" s="29">
        <v>60.3</v>
      </c>
      <c r="K6" s="28">
        <v>1977</v>
      </c>
      <c r="L6" s="28" t="s">
        <v>15</v>
      </c>
      <c r="M6" s="1">
        <v>58.5</v>
      </c>
      <c r="N6" s="1">
        <v>58.5</v>
      </c>
      <c r="O6" s="9"/>
      <c r="P6" s="9"/>
      <c r="Q6" s="9"/>
    </row>
    <row r="7" spans="1:17" x14ac:dyDescent="0.2">
      <c r="A7">
        <v>1977</v>
      </c>
      <c r="B7" s="1">
        <v>3</v>
      </c>
      <c r="C7" s="1">
        <v>59.5</v>
      </c>
      <c r="D7" s="1">
        <v>64.099999999999994</v>
      </c>
      <c r="E7"/>
      <c r="F7" s="28"/>
      <c r="G7" s="28" t="s">
        <v>16</v>
      </c>
      <c r="H7" s="29">
        <v>60.9</v>
      </c>
      <c r="I7" s="29">
        <v>60.9</v>
      </c>
      <c r="K7" s="28"/>
      <c r="L7" s="28" t="s">
        <v>16</v>
      </c>
      <c r="M7" s="1">
        <v>59.1</v>
      </c>
      <c r="N7" s="1">
        <v>59.1</v>
      </c>
      <c r="O7" s="9"/>
      <c r="P7" s="9"/>
      <c r="Q7" s="9"/>
    </row>
    <row r="8" spans="1:17" x14ac:dyDescent="0.2">
      <c r="A8">
        <v>1977</v>
      </c>
      <c r="B8" s="1">
        <v>4</v>
      </c>
      <c r="C8" s="1">
        <v>60</v>
      </c>
      <c r="D8" s="1">
        <v>64.900000000000006</v>
      </c>
      <c r="E8"/>
      <c r="F8" s="28"/>
      <c r="G8" s="28" t="s">
        <v>17</v>
      </c>
      <c r="H8" s="29">
        <v>61.4</v>
      </c>
      <c r="I8" s="29">
        <v>61.4</v>
      </c>
      <c r="K8" s="28"/>
      <c r="L8" s="28" t="s">
        <v>17</v>
      </c>
      <c r="M8" s="1">
        <v>59.5</v>
      </c>
      <c r="N8" s="1">
        <v>59.5</v>
      </c>
      <c r="O8" s="9"/>
      <c r="P8" s="9"/>
      <c r="Q8" s="9"/>
    </row>
    <row r="9" spans="1:17" x14ac:dyDescent="0.2">
      <c r="A9">
        <v>1977</v>
      </c>
      <c r="B9" s="1">
        <v>5</v>
      </c>
      <c r="C9" s="1">
        <v>60.3</v>
      </c>
      <c r="D9" s="1">
        <v>65.2</v>
      </c>
      <c r="E9"/>
      <c r="F9" s="28"/>
      <c r="G9" s="28" t="s">
        <v>19</v>
      </c>
      <c r="H9" s="29">
        <v>61.9</v>
      </c>
      <c r="I9" s="29">
        <v>61.9</v>
      </c>
      <c r="K9" s="28"/>
      <c r="L9" s="28" t="s">
        <v>19</v>
      </c>
      <c r="M9" s="1">
        <v>60</v>
      </c>
      <c r="N9" s="1">
        <v>60</v>
      </c>
      <c r="O9" s="9"/>
      <c r="P9" s="9"/>
      <c r="Q9" s="9"/>
    </row>
    <row r="10" spans="1:17" x14ac:dyDescent="0.2">
      <c r="A10">
        <v>1977</v>
      </c>
      <c r="B10" s="1">
        <v>6</v>
      </c>
      <c r="C10" s="1">
        <v>60.7</v>
      </c>
      <c r="D10" s="1">
        <v>65</v>
      </c>
      <c r="E10"/>
      <c r="F10" s="28"/>
      <c r="G10" s="28" t="s">
        <v>20</v>
      </c>
      <c r="H10" s="29">
        <v>62.2</v>
      </c>
      <c r="I10" s="29">
        <v>62.2</v>
      </c>
      <c r="K10" s="28"/>
      <c r="L10" s="28" t="s">
        <v>20</v>
      </c>
      <c r="M10" s="1">
        <v>60.3</v>
      </c>
      <c r="N10" s="1">
        <v>60.3</v>
      </c>
      <c r="O10" s="9"/>
      <c r="P10" s="9"/>
      <c r="Q10" s="9"/>
    </row>
    <row r="11" spans="1:17" x14ac:dyDescent="0.2">
      <c r="A11">
        <v>1977</v>
      </c>
      <c r="B11" s="1">
        <v>7</v>
      </c>
      <c r="C11" s="1">
        <v>61</v>
      </c>
      <c r="D11" s="1">
        <v>65.099999999999994</v>
      </c>
      <c r="E11"/>
      <c r="F11" s="28"/>
      <c r="G11" s="28" t="s">
        <v>21</v>
      </c>
      <c r="H11" s="29">
        <v>62.3</v>
      </c>
      <c r="I11" s="29">
        <v>62.3</v>
      </c>
      <c r="K11" s="28"/>
      <c r="L11" s="28" t="s">
        <v>21</v>
      </c>
      <c r="M11" s="1">
        <v>60.7</v>
      </c>
      <c r="N11" s="1">
        <v>60.7</v>
      </c>
      <c r="O11" s="9"/>
      <c r="P11" s="9"/>
      <c r="Q11" s="9"/>
    </row>
    <row r="12" spans="1:17" x14ac:dyDescent="0.2">
      <c r="A12">
        <v>1977</v>
      </c>
      <c r="B12" s="1">
        <v>8</v>
      </c>
      <c r="C12" s="1">
        <v>61.2</v>
      </c>
      <c r="D12" s="1">
        <v>65</v>
      </c>
      <c r="E12"/>
      <c r="F12" s="28"/>
      <c r="G12" s="28" t="s">
        <v>23</v>
      </c>
      <c r="H12" s="29">
        <v>62.7</v>
      </c>
      <c r="I12" s="29">
        <v>62.7</v>
      </c>
      <c r="K12" s="28"/>
      <c r="L12" s="28" t="s">
        <v>23</v>
      </c>
      <c r="M12" s="1">
        <v>61</v>
      </c>
      <c r="N12" s="1">
        <v>61</v>
      </c>
      <c r="O12" s="9"/>
      <c r="P12" s="9"/>
      <c r="Q12" s="9"/>
    </row>
    <row r="13" spans="1:17" x14ac:dyDescent="0.2">
      <c r="A13">
        <v>1977</v>
      </c>
      <c r="B13" s="1">
        <v>9</v>
      </c>
      <c r="C13" s="1">
        <v>61.4</v>
      </c>
      <c r="D13" s="1">
        <v>65.3</v>
      </c>
      <c r="E13"/>
      <c r="F13" s="28"/>
      <c r="G13" s="28" t="s">
        <v>24</v>
      </c>
      <c r="H13" s="29">
        <v>63.1</v>
      </c>
      <c r="I13" s="29">
        <v>63.1</v>
      </c>
      <c r="K13" s="28"/>
      <c r="L13" s="28" t="s">
        <v>24</v>
      </c>
      <c r="M13" s="1">
        <v>61.2</v>
      </c>
      <c r="N13" s="1">
        <v>61.2</v>
      </c>
      <c r="O13" s="9"/>
      <c r="P13" s="9"/>
      <c r="Q13" s="9"/>
    </row>
    <row r="14" spans="1:17" x14ac:dyDescent="0.2">
      <c r="A14">
        <v>1977</v>
      </c>
      <c r="B14" s="1">
        <v>10</v>
      </c>
      <c r="C14" s="1">
        <v>61.6</v>
      </c>
      <c r="D14" s="1">
        <v>65.599999999999994</v>
      </c>
      <c r="E14"/>
      <c r="F14" s="28"/>
      <c r="G14" s="28" t="s">
        <v>25</v>
      </c>
      <c r="H14" s="29">
        <v>63.3</v>
      </c>
      <c r="I14" s="29">
        <v>63.3</v>
      </c>
      <c r="K14" s="28"/>
      <c r="L14" s="28" t="s">
        <v>25</v>
      </c>
      <c r="M14" s="1">
        <v>61.4</v>
      </c>
      <c r="N14" s="1">
        <v>61.4</v>
      </c>
      <c r="O14" s="9"/>
      <c r="P14" s="9"/>
      <c r="Q14" s="9"/>
    </row>
    <row r="15" spans="1:17" x14ac:dyDescent="0.2">
      <c r="A15">
        <v>1977</v>
      </c>
      <c r="B15" s="1">
        <v>11</v>
      </c>
      <c r="C15" s="1">
        <v>61.9</v>
      </c>
      <c r="D15" s="1">
        <v>65.8</v>
      </c>
      <c r="E15"/>
      <c r="F15" s="28"/>
      <c r="G15" s="28" t="s">
        <v>27</v>
      </c>
      <c r="H15" s="29">
        <v>63.7</v>
      </c>
      <c r="I15" s="29">
        <v>63.7</v>
      </c>
      <c r="K15" s="28"/>
      <c r="L15" s="28" t="s">
        <v>27</v>
      </c>
      <c r="M15" s="1">
        <v>61.6</v>
      </c>
      <c r="N15" s="1">
        <v>61.6</v>
      </c>
      <c r="O15" s="9"/>
      <c r="P15" s="9"/>
      <c r="Q15" s="9"/>
    </row>
    <row r="16" spans="1:17" x14ac:dyDescent="0.2">
      <c r="A16">
        <v>1977</v>
      </c>
      <c r="B16" s="1">
        <v>12</v>
      </c>
      <c r="C16" s="1">
        <v>62.1</v>
      </c>
      <c r="D16" s="1">
        <v>66.2</v>
      </c>
      <c r="E16"/>
      <c r="F16" s="28"/>
      <c r="G16" s="28" t="s">
        <v>28</v>
      </c>
      <c r="H16" s="29">
        <v>63.8</v>
      </c>
      <c r="I16" s="29">
        <v>63.8</v>
      </c>
      <c r="K16" s="28"/>
      <c r="L16" s="28" t="s">
        <v>28</v>
      </c>
      <c r="M16" s="1">
        <v>61.9</v>
      </c>
      <c r="N16" s="1">
        <v>61.9</v>
      </c>
      <c r="O16" s="9"/>
      <c r="P16" s="9"/>
      <c r="Q16" s="9"/>
    </row>
    <row r="17" spans="1:17" x14ac:dyDescent="0.2">
      <c r="A17">
        <f t="shared" ref="A17:A80" si="0">A5+1</f>
        <v>1978</v>
      </c>
      <c r="B17" s="1">
        <f t="shared" ref="B17:B80" si="1">B5</f>
        <v>1</v>
      </c>
      <c r="C17" s="1">
        <v>62.5</v>
      </c>
      <c r="D17" s="1">
        <v>66.8</v>
      </c>
      <c r="E17"/>
      <c r="F17" s="28"/>
      <c r="G17" s="28" t="s">
        <v>29</v>
      </c>
      <c r="H17" s="29">
        <v>64.099999999999994</v>
      </c>
      <c r="I17" s="29">
        <v>64.099999999999994</v>
      </c>
      <c r="K17" s="28"/>
      <c r="L17" s="28" t="s">
        <v>29</v>
      </c>
      <c r="M17" s="1">
        <v>62.1</v>
      </c>
      <c r="N17" s="1">
        <v>62.1</v>
      </c>
      <c r="O17" s="9"/>
      <c r="P17" s="9"/>
      <c r="Q17" s="9"/>
    </row>
    <row r="18" spans="1:17" x14ac:dyDescent="0.2">
      <c r="A18">
        <f t="shared" si="0"/>
        <v>1978</v>
      </c>
      <c r="B18" s="1">
        <f t="shared" si="1"/>
        <v>2</v>
      </c>
      <c r="C18" s="1">
        <v>62.9</v>
      </c>
      <c r="D18" s="1">
        <v>67.5</v>
      </c>
      <c r="E18"/>
      <c r="F18" s="28">
        <v>1978</v>
      </c>
      <c r="G18" s="28" t="s">
        <v>15</v>
      </c>
      <c r="H18" s="29">
        <v>64.599999999999994</v>
      </c>
      <c r="I18" s="29">
        <v>64.599999999999994</v>
      </c>
      <c r="K18" s="28">
        <v>1978</v>
      </c>
      <c r="L18" s="28" t="s">
        <v>15</v>
      </c>
      <c r="M18" s="1">
        <v>62.5</v>
      </c>
      <c r="N18" s="1">
        <v>62.5</v>
      </c>
      <c r="O18" s="9"/>
      <c r="P18" s="9"/>
      <c r="Q18" s="9"/>
    </row>
    <row r="19" spans="1:17" x14ac:dyDescent="0.2">
      <c r="A19">
        <f t="shared" si="0"/>
        <v>1978</v>
      </c>
      <c r="B19" s="1">
        <f t="shared" si="1"/>
        <v>3</v>
      </c>
      <c r="C19" s="1">
        <v>63.4</v>
      </c>
      <c r="D19" s="1">
        <v>68.099999999999994</v>
      </c>
      <c r="E19"/>
      <c r="F19" s="28"/>
      <c r="G19" s="28" t="s">
        <v>16</v>
      </c>
      <c r="H19" s="29">
        <v>65</v>
      </c>
      <c r="I19" s="29">
        <v>65</v>
      </c>
      <c r="K19" s="28"/>
      <c r="L19" s="28" t="s">
        <v>16</v>
      </c>
      <c r="M19" s="1">
        <v>62.9</v>
      </c>
      <c r="N19" s="1">
        <v>62.9</v>
      </c>
      <c r="O19" s="9"/>
      <c r="P19" s="9"/>
      <c r="Q19" s="9"/>
    </row>
    <row r="20" spans="1:17" x14ac:dyDescent="0.2">
      <c r="A20">
        <f t="shared" si="0"/>
        <v>1978</v>
      </c>
      <c r="B20" s="1">
        <f t="shared" si="1"/>
        <v>4</v>
      </c>
      <c r="C20" s="1">
        <v>63.9</v>
      </c>
      <c r="D20" s="1">
        <v>69</v>
      </c>
      <c r="E20"/>
      <c r="F20" s="28"/>
      <c r="G20" s="28" t="s">
        <v>17</v>
      </c>
      <c r="H20" s="29">
        <v>65.400000000000006</v>
      </c>
      <c r="I20" s="29">
        <v>65.400000000000006</v>
      </c>
      <c r="K20" s="28"/>
      <c r="L20" s="28" t="s">
        <v>17</v>
      </c>
      <c r="M20" s="1">
        <v>63.4</v>
      </c>
      <c r="N20" s="1">
        <v>63.4</v>
      </c>
      <c r="O20" s="9"/>
      <c r="P20" s="9"/>
      <c r="Q20" s="9"/>
    </row>
    <row r="21" spans="1:17" x14ac:dyDescent="0.2">
      <c r="A21">
        <f t="shared" si="0"/>
        <v>1978</v>
      </c>
      <c r="B21" s="1">
        <f t="shared" si="1"/>
        <v>5</v>
      </c>
      <c r="C21" s="1">
        <v>64.5</v>
      </c>
      <c r="D21" s="1">
        <v>69.5</v>
      </c>
      <c r="E21"/>
      <c r="F21" s="28"/>
      <c r="G21" s="28" t="s">
        <v>19</v>
      </c>
      <c r="H21" s="29">
        <v>66</v>
      </c>
      <c r="I21" s="29">
        <v>66</v>
      </c>
      <c r="K21" s="28"/>
      <c r="L21" s="28" t="s">
        <v>19</v>
      </c>
      <c r="M21" s="1">
        <v>63.9</v>
      </c>
      <c r="N21" s="1">
        <v>63.9</v>
      </c>
      <c r="O21" s="9"/>
      <c r="P21" s="9"/>
      <c r="Q21" s="9"/>
    </row>
    <row r="22" spans="1:17" x14ac:dyDescent="0.2">
      <c r="A22">
        <f t="shared" si="0"/>
        <v>1978</v>
      </c>
      <c r="B22" s="1">
        <f t="shared" si="1"/>
        <v>6</v>
      </c>
      <c r="C22" s="1">
        <v>65.2</v>
      </c>
      <c r="D22" s="1">
        <v>70</v>
      </c>
      <c r="E22"/>
      <c r="F22" s="28"/>
      <c r="G22" s="28" t="s">
        <v>20</v>
      </c>
      <c r="H22" s="29">
        <v>66.400000000000006</v>
      </c>
      <c r="I22" s="29">
        <v>66.400000000000006</v>
      </c>
      <c r="K22" s="28"/>
      <c r="L22" s="28" t="s">
        <v>20</v>
      </c>
      <c r="M22" s="1">
        <v>64.5</v>
      </c>
      <c r="N22" s="1">
        <v>64.5</v>
      </c>
      <c r="O22" s="9"/>
      <c r="P22" s="9"/>
      <c r="Q22" s="9"/>
    </row>
    <row r="23" spans="1:17" x14ac:dyDescent="0.2">
      <c r="A23">
        <f t="shared" si="0"/>
        <v>1978</v>
      </c>
      <c r="B23" s="1">
        <f t="shared" si="1"/>
        <v>7</v>
      </c>
      <c r="C23" s="1">
        <v>65.7</v>
      </c>
      <c r="D23" s="1">
        <v>70.400000000000006</v>
      </c>
      <c r="E23"/>
      <c r="F23" s="28"/>
      <c r="G23" s="28" t="s">
        <v>21</v>
      </c>
      <c r="H23" s="29">
        <v>66.8</v>
      </c>
      <c r="I23" s="29">
        <v>66.8</v>
      </c>
      <c r="K23" s="28"/>
      <c r="L23" s="28" t="s">
        <v>21</v>
      </c>
      <c r="M23" s="1">
        <v>65.2</v>
      </c>
      <c r="N23" s="1">
        <v>65.2</v>
      </c>
      <c r="O23" s="9"/>
      <c r="P23" s="9"/>
      <c r="Q23" s="9"/>
    </row>
    <row r="24" spans="1:17" x14ac:dyDescent="0.2">
      <c r="A24">
        <f t="shared" si="0"/>
        <v>1978</v>
      </c>
      <c r="B24" s="1">
        <f t="shared" si="1"/>
        <v>8</v>
      </c>
      <c r="C24" s="1">
        <v>66</v>
      </c>
      <c r="D24" s="1">
        <v>70.400000000000006</v>
      </c>
      <c r="E24"/>
      <c r="F24" s="28"/>
      <c r="G24" s="28" t="s">
        <v>23</v>
      </c>
      <c r="H24" s="29">
        <v>67.3</v>
      </c>
      <c r="I24" s="29">
        <v>67.3</v>
      </c>
      <c r="K24" s="28"/>
      <c r="L24" s="28" t="s">
        <v>23</v>
      </c>
      <c r="M24" s="1">
        <v>65.7</v>
      </c>
      <c r="N24" s="1">
        <v>65.7</v>
      </c>
      <c r="O24" s="9"/>
      <c r="P24" s="9"/>
      <c r="Q24" s="9"/>
    </row>
    <row r="25" spans="1:17" x14ac:dyDescent="0.2">
      <c r="A25">
        <f t="shared" si="0"/>
        <v>1978</v>
      </c>
      <c r="B25" s="1">
        <f t="shared" si="1"/>
        <v>9</v>
      </c>
      <c r="C25" s="1">
        <v>66.5</v>
      </c>
      <c r="D25" s="1">
        <v>71</v>
      </c>
      <c r="E25"/>
      <c r="F25" s="28"/>
      <c r="G25" s="28" t="s">
        <v>24</v>
      </c>
      <c r="H25" s="29">
        <v>67.7</v>
      </c>
      <c r="I25" s="29">
        <v>67.7</v>
      </c>
      <c r="K25" s="28"/>
      <c r="L25" s="28" t="s">
        <v>24</v>
      </c>
      <c r="M25" s="1">
        <v>66</v>
      </c>
      <c r="N25" s="1">
        <v>66</v>
      </c>
      <c r="O25" s="9"/>
      <c r="P25" s="9"/>
      <c r="Q25" s="9"/>
    </row>
    <row r="26" spans="1:17" x14ac:dyDescent="0.2">
      <c r="A26">
        <f t="shared" si="0"/>
        <v>1978</v>
      </c>
      <c r="B26" s="1">
        <f t="shared" si="1"/>
        <v>10</v>
      </c>
      <c r="C26" s="1">
        <v>67.099999999999994</v>
      </c>
      <c r="D26" s="1">
        <v>71.8</v>
      </c>
      <c r="E26"/>
      <c r="F26" s="28"/>
      <c r="G26" s="28" t="s">
        <v>25</v>
      </c>
      <c r="H26" s="29">
        <v>68</v>
      </c>
      <c r="I26" s="29">
        <v>68</v>
      </c>
      <c r="K26" s="28"/>
      <c r="L26" s="28" t="s">
        <v>25</v>
      </c>
      <c r="M26" s="1">
        <v>66.5</v>
      </c>
      <c r="N26" s="1">
        <v>66.5</v>
      </c>
      <c r="O26" s="9"/>
      <c r="P26" s="9"/>
      <c r="Q26" s="9"/>
    </row>
    <row r="27" spans="1:17" x14ac:dyDescent="0.2">
      <c r="A27">
        <f t="shared" si="0"/>
        <v>1978</v>
      </c>
      <c r="B27" s="1">
        <f t="shared" si="1"/>
        <v>11</v>
      </c>
      <c r="C27" s="1">
        <v>67.400000000000006</v>
      </c>
      <c r="D27" s="1">
        <v>72.099999999999994</v>
      </c>
      <c r="E27"/>
      <c r="F27" s="28"/>
      <c r="G27" s="28" t="s">
        <v>27</v>
      </c>
      <c r="H27" s="29">
        <v>68.7</v>
      </c>
      <c r="I27" s="29">
        <v>68.7</v>
      </c>
      <c r="K27" s="28"/>
      <c r="L27" s="28" t="s">
        <v>27</v>
      </c>
      <c r="M27" s="1">
        <v>67.099999999999994</v>
      </c>
      <c r="N27" s="1">
        <v>67.099999999999994</v>
      </c>
      <c r="O27" s="9"/>
      <c r="P27" s="9"/>
      <c r="Q27" s="9"/>
    </row>
    <row r="28" spans="1:17" x14ac:dyDescent="0.2">
      <c r="A28">
        <f t="shared" si="0"/>
        <v>1978</v>
      </c>
      <c r="B28" s="1">
        <f t="shared" si="1"/>
        <v>12</v>
      </c>
      <c r="C28" s="1">
        <v>67.7</v>
      </c>
      <c r="D28" s="1">
        <v>72.7</v>
      </c>
      <c r="E28"/>
      <c r="F28" s="28"/>
      <c r="G28" s="28" t="s">
        <v>28</v>
      </c>
      <c r="H28" s="29">
        <v>69.2</v>
      </c>
      <c r="I28" s="29">
        <v>69.2</v>
      </c>
      <c r="K28" s="28"/>
      <c r="L28" s="28" t="s">
        <v>28</v>
      </c>
      <c r="M28" s="1">
        <v>67.400000000000006</v>
      </c>
      <c r="N28" s="1">
        <v>67.400000000000006</v>
      </c>
      <c r="O28" s="9"/>
      <c r="P28" s="9"/>
      <c r="Q28" s="9"/>
    </row>
    <row r="29" spans="1:17" x14ac:dyDescent="0.2">
      <c r="A29">
        <f t="shared" si="0"/>
        <v>1979</v>
      </c>
      <c r="B29" s="1">
        <f t="shared" si="1"/>
        <v>1</v>
      </c>
      <c r="C29" s="1">
        <v>68.3</v>
      </c>
      <c r="D29" s="1">
        <v>73.8</v>
      </c>
      <c r="E29"/>
      <c r="F29" s="28"/>
      <c r="G29" s="28" t="s">
        <v>29</v>
      </c>
      <c r="H29" s="29">
        <v>69.599999999999994</v>
      </c>
      <c r="I29" s="29">
        <v>69.599999999999994</v>
      </c>
      <c r="K29" s="28"/>
      <c r="L29" s="28" t="s">
        <v>29</v>
      </c>
      <c r="M29" s="1">
        <v>67.7</v>
      </c>
      <c r="N29" s="1">
        <v>67.7</v>
      </c>
      <c r="O29" s="9"/>
      <c r="P29" s="9"/>
      <c r="Q29" s="9"/>
    </row>
    <row r="30" spans="1:17" x14ac:dyDescent="0.2">
      <c r="A30">
        <f t="shared" si="0"/>
        <v>1979</v>
      </c>
      <c r="B30" s="1">
        <f t="shared" si="1"/>
        <v>2</v>
      </c>
      <c r="C30" s="1">
        <v>69.099999999999994</v>
      </c>
      <c r="D30" s="1">
        <v>74.900000000000006</v>
      </c>
      <c r="E30"/>
      <c r="F30" s="28">
        <v>1979</v>
      </c>
      <c r="G30" s="28" t="s">
        <v>15</v>
      </c>
      <c r="H30" s="29">
        <v>70.5</v>
      </c>
      <c r="I30" s="29">
        <v>70.5</v>
      </c>
      <c r="K30" s="28">
        <v>1979</v>
      </c>
      <c r="L30" s="28" t="s">
        <v>15</v>
      </c>
      <c r="M30" s="1">
        <v>68.3</v>
      </c>
      <c r="N30" s="1">
        <v>68.3</v>
      </c>
      <c r="O30" s="9"/>
      <c r="P30" s="9"/>
      <c r="Q30" s="9"/>
    </row>
    <row r="31" spans="1:17" x14ac:dyDescent="0.2">
      <c r="A31">
        <f t="shared" si="0"/>
        <v>1979</v>
      </c>
      <c r="B31" s="1">
        <f t="shared" si="1"/>
        <v>3</v>
      </c>
      <c r="C31" s="1">
        <v>69.8</v>
      </c>
      <c r="D31" s="1">
        <v>75.8</v>
      </c>
      <c r="E31"/>
      <c r="F31" s="28"/>
      <c r="G31" s="28" t="s">
        <v>16</v>
      </c>
      <c r="H31" s="29">
        <v>71.3</v>
      </c>
      <c r="I31" s="29">
        <v>71.3</v>
      </c>
      <c r="K31" s="28"/>
      <c r="L31" s="28" t="s">
        <v>16</v>
      </c>
      <c r="M31" s="1">
        <v>69.099999999999994</v>
      </c>
      <c r="N31" s="1">
        <v>69.099999999999994</v>
      </c>
      <c r="O31" s="9"/>
      <c r="P31" s="9"/>
      <c r="Q31" s="9"/>
    </row>
    <row r="32" spans="1:17" x14ac:dyDescent="0.2">
      <c r="A32">
        <f t="shared" si="0"/>
        <v>1979</v>
      </c>
      <c r="B32" s="1">
        <f t="shared" si="1"/>
        <v>4</v>
      </c>
      <c r="C32" s="1">
        <v>70.599999999999994</v>
      </c>
      <c r="D32" s="1">
        <v>76.900000000000006</v>
      </c>
      <c r="E32"/>
      <c r="F32" s="28"/>
      <c r="G32" s="28" t="s">
        <v>17</v>
      </c>
      <c r="H32" s="29">
        <v>72.2</v>
      </c>
      <c r="I32" s="29">
        <v>72.2</v>
      </c>
      <c r="K32" s="28"/>
      <c r="L32" s="28" t="s">
        <v>17</v>
      </c>
      <c r="M32" s="1">
        <v>69.8</v>
      </c>
      <c r="N32" s="1">
        <v>69.8</v>
      </c>
      <c r="O32" s="9"/>
      <c r="P32" s="9"/>
      <c r="Q32" s="9"/>
    </row>
    <row r="33" spans="1:17" x14ac:dyDescent="0.2">
      <c r="A33">
        <f t="shared" si="0"/>
        <v>1979</v>
      </c>
      <c r="B33" s="1">
        <f t="shared" si="1"/>
        <v>5</v>
      </c>
      <c r="C33" s="1">
        <v>71.5</v>
      </c>
      <c r="D33" s="1">
        <v>77.5</v>
      </c>
      <c r="E33"/>
      <c r="F33" s="28"/>
      <c r="G33" s="28" t="s">
        <v>19</v>
      </c>
      <c r="H33" s="29">
        <v>73.3</v>
      </c>
      <c r="I33" s="29">
        <v>73.3</v>
      </c>
      <c r="K33" s="28"/>
      <c r="L33" s="28" t="s">
        <v>19</v>
      </c>
      <c r="M33" s="1">
        <v>70.599999999999994</v>
      </c>
      <c r="N33" s="1">
        <v>70.599999999999994</v>
      </c>
      <c r="O33" s="9"/>
      <c r="P33" s="9"/>
      <c r="Q33" s="9"/>
    </row>
    <row r="34" spans="1:17" x14ac:dyDescent="0.2">
      <c r="A34">
        <f t="shared" si="0"/>
        <v>1979</v>
      </c>
      <c r="B34" s="1">
        <f t="shared" si="1"/>
        <v>6</v>
      </c>
      <c r="C34" s="1">
        <v>72.3</v>
      </c>
      <c r="D34" s="1">
        <v>78</v>
      </c>
      <c r="E34"/>
      <c r="F34" s="28"/>
      <c r="G34" s="28" t="s">
        <v>20</v>
      </c>
      <c r="H34" s="29">
        <v>74.2</v>
      </c>
      <c r="I34" s="29">
        <v>74.2</v>
      </c>
      <c r="K34" s="28"/>
      <c r="L34" s="28" t="s">
        <v>20</v>
      </c>
      <c r="M34" s="1">
        <v>71.5</v>
      </c>
      <c r="N34" s="1">
        <v>71.5</v>
      </c>
      <c r="O34" s="9"/>
      <c r="P34" s="9"/>
      <c r="Q34" s="9"/>
    </row>
    <row r="35" spans="1:17" x14ac:dyDescent="0.2">
      <c r="A35">
        <f t="shared" si="0"/>
        <v>1979</v>
      </c>
      <c r="B35" s="1">
        <f t="shared" si="1"/>
        <v>7</v>
      </c>
      <c r="C35" s="1">
        <v>73.099999999999994</v>
      </c>
      <c r="D35" s="1">
        <v>79.2</v>
      </c>
      <c r="E35"/>
      <c r="F35" s="28"/>
      <c r="G35" s="28" t="s">
        <v>21</v>
      </c>
      <c r="H35" s="29">
        <v>74.900000000000006</v>
      </c>
      <c r="I35" s="29">
        <v>74.900000000000006</v>
      </c>
      <c r="K35" s="28"/>
      <c r="L35" s="28" t="s">
        <v>21</v>
      </c>
      <c r="M35" s="1">
        <v>72.3</v>
      </c>
      <c r="N35" s="1">
        <v>72.3</v>
      </c>
      <c r="O35" s="9"/>
      <c r="P35" s="9"/>
      <c r="Q35" s="9"/>
    </row>
    <row r="36" spans="1:17" x14ac:dyDescent="0.2">
      <c r="A36">
        <f t="shared" si="0"/>
        <v>1979</v>
      </c>
      <c r="B36" s="1">
        <f t="shared" si="1"/>
        <v>8</v>
      </c>
      <c r="C36" s="1">
        <v>73.8</v>
      </c>
      <c r="D36" s="1">
        <v>79.599999999999994</v>
      </c>
      <c r="E36"/>
      <c r="F36" s="28"/>
      <c r="G36" s="28" t="s">
        <v>23</v>
      </c>
      <c r="H36" s="29">
        <v>76.099999999999994</v>
      </c>
      <c r="I36" s="29">
        <v>76.099999999999994</v>
      </c>
      <c r="K36" s="28"/>
      <c r="L36" s="28" t="s">
        <v>23</v>
      </c>
      <c r="M36" s="1">
        <v>73.099999999999994</v>
      </c>
      <c r="N36" s="1">
        <v>73.099999999999994</v>
      </c>
      <c r="O36" s="9"/>
      <c r="P36" s="9"/>
      <c r="Q36" s="9"/>
    </row>
    <row r="37" spans="1:17" x14ac:dyDescent="0.2">
      <c r="A37">
        <f t="shared" si="0"/>
        <v>1979</v>
      </c>
      <c r="B37" s="1">
        <f t="shared" si="1"/>
        <v>9</v>
      </c>
      <c r="C37" s="1">
        <v>74.599999999999994</v>
      </c>
      <c r="D37" s="1">
        <v>80.900000000000006</v>
      </c>
      <c r="E37"/>
      <c r="F37" s="28"/>
      <c r="G37" s="28" t="s">
        <v>24</v>
      </c>
      <c r="H37" s="29">
        <v>77</v>
      </c>
      <c r="I37" s="29">
        <v>77</v>
      </c>
      <c r="K37" s="28"/>
      <c r="L37" s="28" t="s">
        <v>24</v>
      </c>
      <c r="M37" s="1">
        <v>73.8</v>
      </c>
      <c r="N37" s="1">
        <v>73.8</v>
      </c>
      <c r="O37" s="9"/>
      <c r="P37" s="9"/>
      <c r="Q37" s="9"/>
    </row>
    <row r="38" spans="1:17" x14ac:dyDescent="0.2">
      <c r="A38">
        <f t="shared" si="0"/>
        <v>1979</v>
      </c>
      <c r="B38" s="1">
        <f t="shared" si="1"/>
        <v>10</v>
      </c>
      <c r="C38" s="1">
        <v>75.2</v>
      </c>
      <c r="D38" s="1">
        <v>82.1</v>
      </c>
      <c r="E38"/>
      <c r="F38" s="28"/>
      <c r="G38" s="28" t="s">
        <v>25</v>
      </c>
      <c r="H38" s="29">
        <v>78.2</v>
      </c>
      <c r="I38" s="29">
        <v>78.2</v>
      </c>
      <c r="K38" s="28"/>
      <c r="L38" s="28" t="s">
        <v>25</v>
      </c>
      <c r="M38" s="1">
        <v>74.599999999999994</v>
      </c>
      <c r="N38" s="1">
        <v>74.599999999999994</v>
      </c>
      <c r="O38" s="9"/>
      <c r="P38" s="9"/>
      <c r="Q38" s="9"/>
    </row>
    <row r="39" spans="1:17" x14ac:dyDescent="0.2">
      <c r="A39">
        <f t="shared" si="0"/>
        <v>1979</v>
      </c>
      <c r="B39" s="1">
        <f t="shared" si="1"/>
        <v>11</v>
      </c>
      <c r="C39" s="1">
        <v>75.900000000000006</v>
      </c>
      <c r="D39" s="1">
        <v>82.6</v>
      </c>
      <c r="E39"/>
      <c r="F39" s="28"/>
      <c r="G39" s="28" t="s">
        <v>27</v>
      </c>
      <c r="H39" s="29">
        <v>79.7</v>
      </c>
      <c r="I39" s="29">
        <v>79.7</v>
      </c>
      <c r="K39" s="28"/>
      <c r="L39" s="28" t="s">
        <v>27</v>
      </c>
      <c r="M39" s="1">
        <v>75.2</v>
      </c>
      <c r="N39" s="1">
        <v>75.2</v>
      </c>
      <c r="O39" s="9"/>
      <c r="P39" s="9"/>
      <c r="Q39" s="9"/>
    </row>
    <row r="40" spans="1:17" x14ac:dyDescent="0.2">
      <c r="A40">
        <f t="shared" si="0"/>
        <v>1979</v>
      </c>
      <c r="B40" s="1">
        <f t="shared" si="1"/>
        <v>12</v>
      </c>
      <c r="C40" s="1">
        <v>76.7</v>
      </c>
      <c r="D40" s="1">
        <v>83.4</v>
      </c>
      <c r="E40"/>
      <c r="F40" s="28"/>
      <c r="G40" s="28" t="s">
        <v>28</v>
      </c>
      <c r="H40" s="29">
        <v>80.3</v>
      </c>
      <c r="I40" s="29">
        <v>80.3</v>
      </c>
      <c r="K40" s="28"/>
      <c r="L40" s="28" t="s">
        <v>28</v>
      </c>
      <c r="M40" s="1">
        <v>75.900000000000006</v>
      </c>
      <c r="N40" s="1">
        <v>75.900000000000006</v>
      </c>
      <c r="O40" s="9"/>
      <c r="P40" s="9"/>
      <c r="Q40" s="9"/>
    </row>
    <row r="41" spans="1:17" x14ac:dyDescent="0.2">
      <c r="A41">
        <f t="shared" si="0"/>
        <v>1980</v>
      </c>
      <c r="B41" s="1">
        <f t="shared" si="1"/>
        <v>1</v>
      </c>
      <c r="C41" s="1">
        <v>77.8</v>
      </c>
      <c r="D41" s="1">
        <v>85.2</v>
      </c>
      <c r="E41"/>
      <c r="F41" s="28"/>
      <c r="G41" s="28" t="s">
        <v>29</v>
      </c>
      <c r="H41" s="29">
        <v>81.099999999999994</v>
      </c>
      <c r="I41" s="29">
        <v>81.099999999999994</v>
      </c>
      <c r="K41" s="28"/>
      <c r="L41" s="28" t="s">
        <v>29</v>
      </c>
      <c r="M41" s="1">
        <v>76.7</v>
      </c>
      <c r="N41" s="1">
        <v>76.7</v>
      </c>
      <c r="O41" s="9"/>
      <c r="P41" s="9"/>
      <c r="Q41" s="9"/>
    </row>
    <row r="42" spans="1:17" x14ac:dyDescent="0.2">
      <c r="A42">
        <f t="shared" si="0"/>
        <v>1980</v>
      </c>
      <c r="B42" s="1">
        <f t="shared" si="1"/>
        <v>2</v>
      </c>
      <c r="C42" s="1">
        <v>78.900000000000006</v>
      </c>
      <c r="D42" s="1">
        <v>86.9</v>
      </c>
      <c r="E42"/>
      <c r="F42" s="28">
        <v>1980</v>
      </c>
      <c r="G42" s="28" t="s">
        <v>15</v>
      </c>
      <c r="H42" s="29">
        <v>83.4</v>
      </c>
      <c r="I42" s="29">
        <v>83.4</v>
      </c>
      <c r="K42" s="28">
        <v>1980</v>
      </c>
      <c r="L42" s="28" t="s">
        <v>15</v>
      </c>
      <c r="M42" s="1">
        <v>77.8</v>
      </c>
      <c r="N42" s="1">
        <v>77.8</v>
      </c>
      <c r="O42" s="9"/>
      <c r="P42" s="9"/>
      <c r="Q42" s="9"/>
    </row>
    <row r="43" spans="1:17" x14ac:dyDescent="0.2">
      <c r="A43">
        <f t="shared" si="0"/>
        <v>1980</v>
      </c>
      <c r="B43" s="1">
        <f t="shared" si="1"/>
        <v>3</v>
      </c>
      <c r="C43" s="1">
        <v>80.099999999999994</v>
      </c>
      <c r="D43" s="1">
        <v>87.5</v>
      </c>
      <c r="E43"/>
      <c r="F43" s="28"/>
      <c r="G43" s="28" t="s">
        <v>16</v>
      </c>
      <c r="H43" s="29">
        <v>85.1</v>
      </c>
      <c r="I43" s="29">
        <v>85.1</v>
      </c>
      <c r="K43" s="28"/>
      <c r="L43" s="28" t="s">
        <v>16</v>
      </c>
      <c r="M43" s="1">
        <v>78.900000000000006</v>
      </c>
      <c r="N43" s="1">
        <v>78.900000000000006</v>
      </c>
      <c r="O43" s="9"/>
      <c r="P43" s="9"/>
      <c r="Q43" s="9"/>
    </row>
    <row r="44" spans="1:17" x14ac:dyDescent="0.2">
      <c r="A44">
        <f t="shared" si="0"/>
        <v>1980</v>
      </c>
      <c r="B44" s="1">
        <f t="shared" si="1"/>
        <v>4</v>
      </c>
      <c r="C44" s="1">
        <v>81</v>
      </c>
      <c r="D44" s="1">
        <v>87.8</v>
      </c>
      <c r="E44"/>
      <c r="F44" s="28"/>
      <c r="G44" s="28" t="s">
        <v>17</v>
      </c>
      <c r="H44" s="29">
        <v>86</v>
      </c>
      <c r="I44" s="29">
        <v>86</v>
      </c>
      <c r="K44" s="28"/>
      <c r="L44" s="28" t="s">
        <v>17</v>
      </c>
      <c r="M44" s="1">
        <v>80.099999999999994</v>
      </c>
      <c r="N44" s="1">
        <v>80.099999999999994</v>
      </c>
      <c r="O44" s="9"/>
      <c r="P44" s="9"/>
      <c r="Q44" s="9"/>
    </row>
    <row r="45" spans="1:17" x14ac:dyDescent="0.2">
      <c r="A45">
        <f t="shared" si="0"/>
        <v>1980</v>
      </c>
      <c r="B45" s="1">
        <f t="shared" si="1"/>
        <v>5</v>
      </c>
      <c r="C45" s="1">
        <v>81.8</v>
      </c>
      <c r="D45" s="1">
        <v>88.3</v>
      </c>
      <c r="E45"/>
      <c r="F45" s="28"/>
      <c r="G45" s="28" t="s">
        <v>19</v>
      </c>
      <c r="H45" s="29">
        <v>86.9</v>
      </c>
      <c r="I45" s="29">
        <v>86.9</v>
      </c>
      <c r="K45" s="28"/>
      <c r="L45" s="28" t="s">
        <v>19</v>
      </c>
      <c r="M45" s="1">
        <v>81</v>
      </c>
      <c r="N45" s="1">
        <v>81</v>
      </c>
      <c r="O45" s="9"/>
      <c r="P45" s="9"/>
      <c r="Q45" s="9"/>
    </row>
    <row r="46" spans="1:17" x14ac:dyDescent="0.2">
      <c r="A46">
        <f t="shared" si="0"/>
        <v>1980</v>
      </c>
      <c r="B46" s="1">
        <f t="shared" si="1"/>
        <v>6</v>
      </c>
      <c r="C46" s="1">
        <v>82.7</v>
      </c>
      <c r="D46" s="1">
        <v>88.7</v>
      </c>
      <c r="E46"/>
      <c r="F46" s="28"/>
      <c r="G46" s="28" t="s">
        <v>20</v>
      </c>
      <c r="H46" s="29">
        <v>87.1</v>
      </c>
      <c r="I46" s="29">
        <v>87.1</v>
      </c>
      <c r="K46" s="28"/>
      <c r="L46" s="28" t="s">
        <v>20</v>
      </c>
      <c r="M46" s="1">
        <v>81.8</v>
      </c>
      <c r="N46" s="1">
        <v>81.8</v>
      </c>
      <c r="O46" s="9"/>
      <c r="P46" s="9"/>
      <c r="Q46" s="9"/>
    </row>
    <row r="47" spans="1:17" x14ac:dyDescent="0.2">
      <c r="A47">
        <f t="shared" si="0"/>
        <v>1980</v>
      </c>
      <c r="B47" s="1">
        <f t="shared" si="1"/>
        <v>7</v>
      </c>
      <c r="C47" s="1">
        <v>82.7</v>
      </c>
      <c r="D47" s="1">
        <v>90.3</v>
      </c>
      <c r="E47"/>
      <c r="F47" s="28"/>
      <c r="G47" s="28" t="s">
        <v>21</v>
      </c>
      <c r="H47" s="29">
        <v>87.6</v>
      </c>
      <c r="I47" s="29">
        <v>87.6</v>
      </c>
      <c r="K47" s="28"/>
      <c r="L47" s="28" t="s">
        <v>21</v>
      </c>
      <c r="M47" s="1">
        <v>82.7</v>
      </c>
      <c r="N47" s="1">
        <v>82.7</v>
      </c>
      <c r="O47" s="9"/>
      <c r="P47" s="9"/>
      <c r="Q47" s="9"/>
    </row>
    <row r="48" spans="1:17" x14ac:dyDescent="0.2">
      <c r="A48">
        <f t="shared" si="0"/>
        <v>1980</v>
      </c>
      <c r="B48" s="1">
        <f t="shared" si="1"/>
        <v>8</v>
      </c>
      <c r="C48" s="1">
        <v>83.3</v>
      </c>
      <c r="D48" s="1">
        <v>91.5</v>
      </c>
      <c r="E48"/>
      <c r="F48" s="28"/>
      <c r="G48" s="28" t="s">
        <v>23</v>
      </c>
      <c r="H48" s="29">
        <v>88.4</v>
      </c>
      <c r="I48" s="29">
        <v>88.4</v>
      </c>
      <c r="K48" s="28"/>
      <c r="L48" s="28" t="s">
        <v>23</v>
      </c>
      <c r="M48" s="1">
        <v>82.7</v>
      </c>
      <c r="N48" s="1">
        <v>82.7</v>
      </c>
      <c r="O48" s="9"/>
      <c r="P48" s="9"/>
      <c r="Q48" s="9"/>
    </row>
    <row r="49" spans="1:39" s="12" customFormat="1" x14ac:dyDescent="0.2">
      <c r="A49">
        <f t="shared" si="0"/>
        <v>1980</v>
      </c>
      <c r="B49" s="1">
        <f t="shared" si="1"/>
        <v>9</v>
      </c>
      <c r="C49" s="1">
        <v>84</v>
      </c>
      <c r="D49" s="1">
        <v>91.7</v>
      </c>
      <c r="E49"/>
      <c r="F49" s="28"/>
      <c r="G49" s="28" t="s">
        <v>24</v>
      </c>
      <c r="H49" s="29">
        <v>89.1</v>
      </c>
      <c r="I49" s="29">
        <v>89.1</v>
      </c>
      <c r="J49" s="1"/>
      <c r="K49" s="28"/>
      <c r="L49" s="28" t="s">
        <v>24</v>
      </c>
      <c r="M49" s="1">
        <v>83.3</v>
      </c>
      <c r="N49" s="1">
        <v>83.3</v>
      </c>
      <c r="O49" s="9"/>
      <c r="P49" s="9"/>
      <c r="Q49" s="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</row>
    <row r="50" spans="1:39" x14ac:dyDescent="0.2">
      <c r="A50">
        <f t="shared" si="0"/>
        <v>1980</v>
      </c>
      <c r="B50" s="1">
        <f t="shared" si="1"/>
        <v>10</v>
      </c>
      <c r="C50" s="1">
        <v>84.8</v>
      </c>
      <c r="D50" s="1">
        <v>92.8</v>
      </c>
      <c r="E50"/>
      <c r="F50" s="28"/>
      <c r="G50" s="28" t="s">
        <v>25</v>
      </c>
      <c r="H50" s="29">
        <v>89.3</v>
      </c>
      <c r="I50" s="29">
        <v>89.3</v>
      </c>
      <c r="K50" s="28"/>
      <c r="L50" s="28" t="s">
        <v>25</v>
      </c>
      <c r="M50" s="1">
        <v>84</v>
      </c>
      <c r="N50" s="1">
        <v>84</v>
      </c>
      <c r="O50" s="9"/>
      <c r="P50" s="9"/>
      <c r="Q50" s="9"/>
      <c r="R50" s="12"/>
    </row>
    <row r="51" spans="1:39" x14ac:dyDescent="0.2">
      <c r="A51">
        <f t="shared" si="0"/>
        <v>1980</v>
      </c>
      <c r="B51" s="1">
        <f t="shared" si="1"/>
        <v>11</v>
      </c>
      <c r="C51" s="1">
        <v>85.5</v>
      </c>
      <c r="D51" s="1">
        <v>93.2</v>
      </c>
      <c r="E51"/>
      <c r="F51" s="28"/>
      <c r="G51" s="28" t="s">
        <v>27</v>
      </c>
      <c r="H51" s="29">
        <v>90.3</v>
      </c>
      <c r="I51" s="29">
        <v>90.3</v>
      </c>
      <c r="K51" s="28"/>
      <c r="L51" s="28" t="s">
        <v>27</v>
      </c>
      <c r="M51" s="1">
        <v>84.8</v>
      </c>
      <c r="N51" s="1">
        <v>84.8</v>
      </c>
      <c r="O51" s="9"/>
      <c r="P51" s="9"/>
      <c r="Q51" s="9"/>
    </row>
    <row r="52" spans="1:39" x14ac:dyDescent="0.2">
      <c r="A52">
        <f t="shared" si="0"/>
        <v>1980</v>
      </c>
      <c r="B52" s="1">
        <f t="shared" si="1"/>
        <v>12</v>
      </c>
      <c r="C52" s="1">
        <v>86.3</v>
      </c>
      <c r="D52" s="1">
        <v>93.8</v>
      </c>
      <c r="E52"/>
      <c r="F52" s="28"/>
      <c r="G52" s="28" t="s">
        <v>28</v>
      </c>
      <c r="H52" s="29">
        <v>90.7</v>
      </c>
      <c r="I52" s="29">
        <v>90.7</v>
      </c>
      <c r="K52" s="28"/>
      <c r="L52" s="28" t="s">
        <v>28</v>
      </c>
      <c r="M52" s="1">
        <v>85.5</v>
      </c>
      <c r="N52" s="1">
        <v>85.5</v>
      </c>
      <c r="O52" s="9"/>
      <c r="P52" s="9"/>
      <c r="Q52" s="9"/>
    </row>
    <row r="53" spans="1:39" x14ac:dyDescent="0.2">
      <c r="A53">
        <f t="shared" si="0"/>
        <v>1981</v>
      </c>
      <c r="B53" s="1">
        <f t="shared" si="1"/>
        <v>1</v>
      </c>
      <c r="C53" s="1">
        <v>87</v>
      </c>
      <c r="D53" s="1">
        <v>95.2</v>
      </c>
      <c r="E53"/>
      <c r="F53" s="28"/>
      <c r="G53" s="28" t="s">
        <v>29</v>
      </c>
      <c r="H53" s="29">
        <v>91.8</v>
      </c>
      <c r="I53" s="29">
        <v>91.8</v>
      </c>
      <c r="K53" s="28"/>
      <c r="L53" s="28" t="s">
        <v>29</v>
      </c>
      <c r="M53" s="1">
        <v>86.3</v>
      </c>
      <c r="N53" s="1">
        <v>86.3</v>
      </c>
      <c r="O53" s="9"/>
      <c r="P53" s="9"/>
      <c r="Q53" s="9"/>
    </row>
    <row r="54" spans="1:39" s="10" customFormat="1" x14ac:dyDescent="0.2">
      <c r="A54">
        <f t="shared" si="0"/>
        <v>1981</v>
      </c>
      <c r="B54" s="1">
        <f t="shared" si="1"/>
        <v>2</v>
      </c>
      <c r="C54" s="1">
        <v>87.9</v>
      </c>
      <c r="D54" s="1">
        <v>96.1</v>
      </c>
      <c r="E54"/>
      <c r="F54" s="28">
        <v>1981</v>
      </c>
      <c r="G54" s="28" t="s">
        <v>15</v>
      </c>
      <c r="H54" s="29">
        <v>93.3</v>
      </c>
      <c r="I54" s="29">
        <v>93.3</v>
      </c>
      <c r="J54" s="1"/>
      <c r="K54" s="28">
        <v>1981</v>
      </c>
      <c r="L54" s="28" t="s">
        <v>15</v>
      </c>
      <c r="M54" s="1">
        <v>87</v>
      </c>
      <c r="N54" s="1">
        <v>87</v>
      </c>
      <c r="O54" s="11"/>
      <c r="P54" s="11"/>
      <c r="Q54" s="11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</row>
    <row r="55" spans="1:39" x14ac:dyDescent="0.2">
      <c r="A55">
        <f t="shared" si="0"/>
        <v>1981</v>
      </c>
      <c r="B55" s="1">
        <f t="shared" si="1"/>
        <v>3</v>
      </c>
      <c r="C55" s="1">
        <v>88.5</v>
      </c>
      <c r="D55" s="1">
        <v>97</v>
      </c>
      <c r="E55"/>
      <c r="F55" s="28"/>
      <c r="G55" s="28" t="s">
        <v>16</v>
      </c>
      <c r="H55" s="29">
        <v>94.7</v>
      </c>
      <c r="I55" s="29">
        <v>94.7</v>
      </c>
      <c r="K55" s="28"/>
      <c r="L55" s="28" t="s">
        <v>16</v>
      </c>
      <c r="M55" s="1">
        <v>87.9</v>
      </c>
      <c r="N55" s="1">
        <v>87.9</v>
      </c>
      <c r="O55" s="9"/>
      <c r="P55" s="9"/>
      <c r="Q55" s="9"/>
    </row>
    <row r="56" spans="1:39" x14ac:dyDescent="0.2">
      <c r="A56">
        <f t="shared" si="0"/>
        <v>1981</v>
      </c>
      <c r="B56" s="1">
        <f t="shared" si="1"/>
        <v>4</v>
      </c>
      <c r="C56" s="1">
        <v>89.1</v>
      </c>
      <c r="D56" s="1">
        <v>98</v>
      </c>
      <c r="E56"/>
      <c r="F56" s="28"/>
      <c r="G56" s="28" t="s">
        <v>17</v>
      </c>
      <c r="H56" s="29">
        <v>95.9</v>
      </c>
      <c r="I56" s="29">
        <v>95.9</v>
      </c>
      <c r="K56" s="28"/>
      <c r="L56" s="28" t="s">
        <v>17</v>
      </c>
      <c r="M56" s="1">
        <v>88.5</v>
      </c>
      <c r="N56" s="1">
        <v>88.5</v>
      </c>
      <c r="O56" s="9"/>
      <c r="P56" s="9"/>
      <c r="Q56" s="9"/>
    </row>
    <row r="57" spans="1:39" x14ac:dyDescent="0.2">
      <c r="A57">
        <f t="shared" si="0"/>
        <v>1981</v>
      </c>
      <c r="B57" s="1">
        <f t="shared" si="1"/>
        <v>5</v>
      </c>
      <c r="C57" s="1">
        <v>89.8</v>
      </c>
      <c r="D57" s="1">
        <v>98.3</v>
      </c>
      <c r="E57"/>
      <c r="F57" s="28"/>
      <c r="G57" s="28" t="s">
        <v>19</v>
      </c>
      <c r="H57" s="29">
        <v>97.2</v>
      </c>
      <c r="I57" s="29">
        <v>97.2</v>
      </c>
      <c r="K57" s="28"/>
      <c r="L57" s="28" t="s">
        <v>19</v>
      </c>
      <c r="M57" s="1">
        <v>89.1</v>
      </c>
      <c r="N57" s="1">
        <v>89.1</v>
      </c>
      <c r="O57" s="9"/>
      <c r="P57" s="9"/>
      <c r="Q57" s="9"/>
    </row>
    <row r="58" spans="1:39" x14ac:dyDescent="0.2">
      <c r="A58">
        <f t="shared" si="0"/>
        <v>1981</v>
      </c>
      <c r="B58" s="1">
        <f t="shared" si="1"/>
        <v>6</v>
      </c>
      <c r="C58" s="1">
        <v>90.6</v>
      </c>
      <c r="D58" s="1">
        <v>98.5</v>
      </c>
      <c r="E58"/>
      <c r="F58" s="28"/>
      <c r="G58" s="28" t="s">
        <v>20</v>
      </c>
      <c r="H58" s="29">
        <v>97.6</v>
      </c>
      <c r="I58" s="29">
        <v>97.6</v>
      </c>
      <c r="K58" s="28"/>
      <c r="L58" s="28" t="s">
        <v>20</v>
      </c>
      <c r="M58" s="1">
        <v>89.8</v>
      </c>
      <c r="N58" s="1">
        <v>89.8</v>
      </c>
      <c r="O58" s="9"/>
      <c r="P58" s="9"/>
      <c r="Q58" s="9"/>
    </row>
    <row r="59" spans="1:39" x14ac:dyDescent="0.2">
      <c r="A59">
        <f t="shared" si="0"/>
        <v>1981</v>
      </c>
      <c r="B59" s="1">
        <f t="shared" si="1"/>
        <v>7</v>
      </c>
      <c r="C59" s="1">
        <v>91.6</v>
      </c>
      <c r="D59" s="1">
        <v>99</v>
      </c>
      <c r="E59"/>
      <c r="F59" s="28"/>
      <c r="G59" s="28" t="s">
        <v>21</v>
      </c>
      <c r="H59" s="29">
        <v>97.7</v>
      </c>
      <c r="I59" s="29">
        <v>97.7</v>
      </c>
      <c r="K59" s="28"/>
      <c r="L59" s="28" t="s">
        <v>21</v>
      </c>
      <c r="M59" s="1">
        <v>90.6</v>
      </c>
      <c r="N59" s="1">
        <v>90.6</v>
      </c>
      <c r="O59" s="9"/>
      <c r="P59" s="9"/>
      <c r="Q59" s="9"/>
    </row>
    <row r="60" spans="1:39" x14ac:dyDescent="0.2">
      <c r="A60">
        <f t="shared" si="0"/>
        <v>1981</v>
      </c>
      <c r="B60" s="1">
        <f t="shared" si="1"/>
        <v>8</v>
      </c>
      <c r="C60" s="1">
        <v>92.3</v>
      </c>
      <c r="D60" s="1">
        <v>99</v>
      </c>
      <c r="E60"/>
      <c r="F60" s="28"/>
      <c r="G60" s="28" t="s">
        <v>23</v>
      </c>
      <c r="H60" s="29">
        <v>98.1</v>
      </c>
      <c r="I60" s="29">
        <v>98.1</v>
      </c>
      <c r="K60" s="28"/>
      <c r="L60" s="28" t="s">
        <v>23</v>
      </c>
      <c r="M60" s="1">
        <v>91.6</v>
      </c>
      <c r="N60" s="1">
        <v>91.6</v>
      </c>
      <c r="O60" s="9"/>
      <c r="P60" s="9"/>
      <c r="Q60" s="9"/>
    </row>
    <row r="61" spans="1:39" x14ac:dyDescent="0.2">
      <c r="A61">
        <f t="shared" si="0"/>
        <v>1981</v>
      </c>
      <c r="B61" s="1">
        <f t="shared" si="1"/>
        <v>9</v>
      </c>
      <c r="C61" s="1">
        <v>93.2</v>
      </c>
      <c r="D61" s="1">
        <v>98.8</v>
      </c>
      <c r="E61"/>
      <c r="F61" s="28"/>
      <c r="G61" s="28" t="s">
        <v>24</v>
      </c>
      <c r="H61" s="29">
        <v>98.4</v>
      </c>
      <c r="I61" s="29">
        <v>98.4</v>
      </c>
      <c r="K61" s="28"/>
      <c r="L61" s="28" t="s">
        <v>24</v>
      </c>
      <c r="M61" s="1">
        <v>92.3</v>
      </c>
      <c r="N61" s="1">
        <v>92.3</v>
      </c>
      <c r="O61" s="9"/>
      <c r="P61" s="9"/>
      <c r="Q61" s="9"/>
    </row>
    <row r="62" spans="1:39" x14ac:dyDescent="0.2">
      <c r="A62">
        <f t="shared" si="0"/>
        <v>1981</v>
      </c>
      <c r="B62" s="1">
        <f t="shared" si="1"/>
        <v>10</v>
      </c>
      <c r="C62" s="1">
        <v>93.4</v>
      </c>
      <c r="D62" s="1">
        <v>98.9</v>
      </c>
      <c r="E62"/>
      <c r="F62" s="28"/>
      <c r="G62" s="28" t="s">
        <v>25</v>
      </c>
      <c r="H62" s="29">
        <v>98.4</v>
      </c>
      <c r="I62" s="29">
        <v>98.4</v>
      </c>
      <c r="K62" s="28"/>
      <c r="L62" s="28" t="s">
        <v>25</v>
      </c>
      <c r="M62" s="1">
        <v>93.2</v>
      </c>
      <c r="N62" s="1">
        <v>93.2</v>
      </c>
      <c r="O62" s="9"/>
      <c r="P62" s="9"/>
      <c r="Q62" s="9"/>
    </row>
    <row r="63" spans="1:39" x14ac:dyDescent="0.2">
      <c r="A63">
        <f t="shared" si="0"/>
        <v>1981</v>
      </c>
      <c r="B63" s="1">
        <f t="shared" si="1"/>
        <v>11</v>
      </c>
      <c r="C63" s="1">
        <v>93.7</v>
      </c>
      <c r="D63" s="1">
        <v>98.8</v>
      </c>
      <c r="E63"/>
      <c r="F63" s="28"/>
      <c r="G63" s="28" t="s">
        <v>27</v>
      </c>
      <c r="H63" s="29">
        <v>99</v>
      </c>
      <c r="I63" s="29">
        <v>99</v>
      </c>
      <c r="K63" s="28"/>
      <c r="L63" s="28" t="s">
        <v>27</v>
      </c>
      <c r="M63" s="1">
        <v>93.4</v>
      </c>
      <c r="N63" s="1">
        <v>93.4</v>
      </c>
      <c r="O63" s="9"/>
      <c r="P63" s="9"/>
      <c r="Q63" s="9"/>
    </row>
    <row r="64" spans="1:39" x14ac:dyDescent="0.2">
      <c r="A64">
        <f t="shared" si="0"/>
        <v>1981</v>
      </c>
      <c r="B64" s="1">
        <f t="shared" si="1"/>
        <v>12</v>
      </c>
      <c r="C64" s="1">
        <v>94</v>
      </c>
      <c r="D64" s="1">
        <v>98.8</v>
      </c>
      <c r="E64"/>
      <c r="F64" s="28"/>
      <c r="G64" s="28" t="s">
        <v>28</v>
      </c>
      <c r="H64" s="29">
        <v>99</v>
      </c>
      <c r="I64" s="29">
        <v>99</v>
      </c>
      <c r="K64" s="28"/>
      <c r="L64" s="28" t="s">
        <v>28</v>
      </c>
      <c r="M64" s="1">
        <v>93.7</v>
      </c>
      <c r="N64" s="1">
        <v>93.7</v>
      </c>
      <c r="O64" s="9"/>
      <c r="P64" s="9"/>
      <c r="Q64" s="9"/>
    </row>
    <row r="65" spans="1:39" x14ac:dyDescent="0.2">
      <c r="A65">
        <f t="shared" si="0"/>
        <v>1982</v>
      </c>
      <c r="B65" s="1">
        <f t="shared" si="1"/>
        <v>1</v>
      </c>
      <c r="C65" s="1">
        <v>94.3</v>
      </c>
      <c r="D65" s="1">
        <v>99.7</v>
      </c>
      <c r="E65"/>
      <c r="F65" s="28"/>
      <c r="G65" s="28" t="s">
        <v>29</v>
      </c>
      <c r="H65" s="29">
        <v>99.3</v>
      </c>
      <c r="I65" s="29">
        <v>99.3</v>
      </c>
      <c r="K65" s="28"/>
      <c r="L65" s="28" t="s">
        <v>29</v>
      </c>
      <c r="M65" s="1">
        <v>94</v>
      </c>
      <c r="N65" s="1">
        <v>94</v>
      </c>
      <c r="O65" s="9"/>
      <c r="P65" s="9"/>
      <c r="Q65" s="9"/>
    </row>
    <row r="66" spans="1:39" x14ac:dyDescent="0.2">
      <c r="A66">
        <f t="shared" si="0"/>
        <v>1982</v>
      </c>
      <c r="B66" s="1">
        <f t="shared" si="1"/>
        <v>2</v>
      </c>
      <c r="C66" s="1">
        <v>94.6</v>
      </c>
      <c r="D66" s="1">
        <v>99.8</v>
      </c>
      <c r="E66"/>
      <c r="F66" s="28">
        <v>1982</v>
      </c>
      <c r="G66" s="28" t="s">
        <v>15</v>
      </c>
      <c r="H66" s="29">
        <v>99.7</v>
      </c>
      <c r="I66" s="29">
        <v>99.7</v>
      </c>
      <c r="K66" s="28">
        <v>1982</v>
      </c>
      <c r="L66" s="28" t="s">
        <v>15</v>
      </c>
      <c r="M66" s="1">
        <v>94.3</v>
      </c>
      <c r="N66" s="1">
        <v>94.3</v>
      </c>
      <c r="O66" s="9"/>
      <c r="P66" s="9"/>
      <c r="Q66" s="9"/>
    </row>
    <row r="67" spans="1:39" x14ac:dyDescent="0.2">
      <c r="A67">
        <f t="shared" si="0"/>
        <v>1982</v>
      </c>
      <c r="B67" s="1">
        <f t="shared" si="1"/>
        <v>3</v>
      </c>
      <c r="C67" s="1">
        <v>94.5</v>
      </c>
      <c r="D67" s="1">
        <v>99.6</v>
      </c>
      <c r="E67"/>
      <c r="F67" s="28"/>
      <c r="G67" s="28" t="s">
        <v>16</v>
      </c>
      <c r="H67" s="29">
        <v>99.8</v>
      </c>
      <c r="I67" s="29">
        <v>99.8</v>
      </c>
      <c r="K67" s="28"/>
      <c r="L67" s="28" t="s">
        <v>16</v>
      </c>
      <c r="M67" s="1">
        <v>94.6</v>
      </c>
      <c r="N67" s="1">
        <v>94.6</v>
      </c>
      <c r="O67" s="9"/>
      <c r="P67" s="9"/>
      <c r="Q67" s="9"/>
    </row>
    <row r="68" spans="1:39" x14ac:dyDescent="0.2">
      <c r="A68">
        <f t="shared" si="0"/>
        <v>1982</v>
      </c>
      <c r="B68" s="1">
        <f t="shared" si="1"/>
        <v>4</v>
      </c>
      <c r="C68" s="1">
        <v>94.9</v>
      </c>
      <c r="D68" s="1">
        <v>99.6</v>
      </c>
      <c r="E68"/>
      <c r="F68" s="28"/>
      <c r="G68" s="28" t="s">
        <v>17</v>
      </c>
      <c r="H68" s="29">
        <v>99.6</v>
      </c>
      <c r="I68" s="29">
        <v>99.6</v>
      </c>
      <c r="K68" s="28"/>
      <c r="L68" s="28" t="s">
        <v>17</v>
      </c>
      <c r="M68" s="1">
        <v>94.5</v>
      </c>
      <c r="N68" s="1">
        <v>94.5</v>
      </c>
      <c r="O68" s="9"/>
      <c r="P68" s="9"/>
      <c r="Q68" s="9"/>
    </row>
    <row r="69" spans="1:39" x14ac:dyDescent="0.2">
      <c r="A69">
        <f t="shared" si="0"/>
        <v>1982</v>
      </c>
      <c r="B69" s="1">
        <f t="shared" si="1"/>
        <v>5</v>
      </c>
      <c r="C69" s="1">
        <v>95.8</v>
      </c>
      <c r="D69" s="1">
        <v>99.8</v>
      </c>
      <c r="E69"/>
      <c r="F69" s="28"/>
      <c r="G69" s="28" t="s">
        <v>19</v>
      </c>
      <c r="H69" s="29">
        <v>99.6</v>
      </c>
      <c r="I69" s="29">
        <v>99.6</v>
      </c>
      <c r="K69" s="28"/>
      <c r="L69" s="28" t="s">
        <v>19</v>
      </c>
      <c r="M69" s="1">
        <v>94.9</v>
      </c>
      <c r="N69" s="1">
        <v>94.9</v>
      </c>
      <c r="O69" s="9"/>
      <c r="P69" s="9"/>
      <c r="Q69" s="9"/>
    </row>
    <row r="70" spans="1:39" x14ac:dyDescent="0.2">
      <c r="A70">
        <f t="shared" si="0"/>
        <v>1982</v>
      </c>
      <c r="B70" s="1">
        <f t="shared" si="1"/>
        <v>6</v>
      </c>
      <c r="C70" s="1">
        <v>97</v>
      </c>
      <c r="D70" s="1">
        <v>100</v>
      </c>
      <c r="E70"/>
      <c r="F70" s="28"/>
      <c r="G70" s="28" t="s">
        <v>20</v>
      </c>
      <c r="H70" s="29">
        <v>99.8</v>
      </c>
      <c r="I70" s="29">
        <v>99.8</v>
      </c>
      <c r="K70" s="28"/>
      <c r="L70" s="28" t="s">
        <v>20</v>
      </c>
      <c r="M70" s="1">
        <v>95.8</v>
      </c>
      <c r="N70" s="1">
        <v>95.8</v>
      </c>
      <c r="O70" s="9"/>
      <c r="P70" s="9"/>
      <c r="Q70" s="9"/>
    </row>
    <row r="71" spans="1:39" x14ac:dyDescent="0.2">
      <c r="A71">
        <f t="shared" si="0"/>
        <v>1982</v>
      </c>
      <c r="B71" s="1">
        <f t="shared" si="1"/>
        <v>7</v>
      </c>
      <c r="C71" s="1">
        <v>97.5</v>
      </c>
      <c r="D71" s="1">
        <v>100.4</v>
      </c>
      <c r="E71"/>
      <c r="F71" s="28"/>
      <c r="G71" s="28" t="s">
        <v>21</v>
      </c>
      <c r="H71" s="29">
        <v>100</v>
      </c>
      <c r="I71" s="29">
        <v>100</v>
      </c>
      <c r="K71" s="28"/>
      <c r="L71" s="28" t="s">
        <v>21</v>
      </c>
      <c r="M71" s="1">
        <v>97</v>
      </c>
      <c r="N71" s="1">
        <v>97</v>
      </c>
      <c r="O71" s="9"/>
      <c r="P71" s="9"/>
      <c r="Q71" s="9"/>
    </row>
    <row r="72" spans="1:39" x14ac:dyDescent="0.2">
      <c r="A72">
        <f t="shared" si="0"/>
        <v>1982</v>
      </c>
      <c r="B72" s="1">
        <f t="shared" si="1"/>
        <v>8</v>
      </c>
      <c r="C72" s="1">
        <v>97.7</v>
      </c>
      <c r="D72" s="1">
        <v>100.3</v>
      </c>
      <c r="E72"/>
      <c r="F72" s="28"/>
      <c r="G72" s="28" t="s">
        <v>23</v>
      </c>
      <c r="H72" s="29">
        <v>100.4</v>
      </c>
      <c r="I72" s="29">
        <v>100.4</v>
      </c>
      <c r="K72" s="28"/>
      <c r="L72" s="28" t="s">
        <v>23</v>
      </c>
      <c r="M72" s="1">
        <v>97.5</v>
      </c>
      <c r="N72" s="1">
        <v>97.5</v>
      </c>
      <c r="O72" s="9"/>
      <c r="P72" s="9"/>
      <c r="Q72" s="9"/>
    </row>
    <row r="73" spans="1:39" x14ac:dyDescent="0.2">
      <c r="A73">
        <f t="shared" si="0"/>
        <v>1982</v>
      </c>
      <c r="B73" s="1">
        <f t="shared" si="1"/>
        <v>9</v>
      </c>
      <c r="C73" s="1">
        <v>97.9</v>
      </c>
      <c r="D73" s="1">
        <v>100</v>
      </c>
      <c r="E73"/>
      <c r="F73" s="28"/>
      <c r="G73" s="28" t="s">
        <v>24</v>
      </c>
      <c r="H73" s="29">
        <v>100.3</v>
      </c>
      <c r="I73" s="29">
        <v>100.3</v>
      </c>
      <c r="K73" s="28"/>
      <c r="L73" s="28" t="s">
        <v>24</v>
      </c>
      <c r="M73" s="1">
        <v>97.7</v>
      </c>
      <c r="N73" s="1">
        <v>97.7</v>
      </c>
      <c r="O73" s="9"/>
      <c r="P73" s="9"/>
      <c r="Q73" s="9"/>
    </row>
    <row r="74" spans="1:39" x14ac:dyDescent="0.2">
      <c r="A74">
        <f t="shared" si="0"/>
        <v>1982</v>
      </c>
      <c r="B74" s="1">
        <f t="shared" si="1"/>
        <v>10</v>
      </c>
      <c r="C74" s="1">
        <v>98.2</v>
      </c>
      <c r="D74" s="1">
        <v>100.2</v>
      </c>
      <c r="E74"/>
      <c r="F74" s="28"/>
      <c r="G74" s="28" t="s">
        <v>25</v>
      </c>
      <c r="H74" s="29">
        <v>100</v>
      </c>
      <c r="I74" s="29">
        <v>100</v>
      </c>
      <c r="K74" s="28"/>
      <c r="L74" s="28" t="s">
        <v>25</v>
      </c>
      <c r="M74" s="1">
        <v>97.9</v>
      </c>
      <c r="N74" s="1">
        <v>97.9</v>
      </c>
      <c r="O74" s="9"/>
      <c r="P74" s="9"/>
      <c r="Q74" s="9"/>
    </row>
    <row r="75" spans="1:39" x14ac:dyDescent="0.2">
      <c r="A75">
        <f t="shared" si="0"/>
        <v>1982</v>
      </c>
      <c r="B75" s="1">
        <f t="shared" si="1"/>
        <v>11</v>
      </c>
      <c r="C75" s="1">
        <v>98</v>
      </c>
      <c r="D75" s="1">
        <v>100.3</v>
      </c>
      <c r="E75"/>
      <c r="F75" s="28"/>
      <c r="G75" s="28" t="s">
        <v>27</v>
      </c>
      <c r="H75" s="29">
        <v>100.2</v>
      </c>
      <c r="I75" s="29">
        <v>100.2</v>
      </c>
      <c r="K75" s="28"/>
      <c r="L75" s="28" t="s">
        <v>27</v>
      </c>
      <c r="M75" s="1">
        <v>98.2</v>
      </c>
      <c r="N75" s="1">
        <v>98.2</v>
      </c>
      <c r="O75" s="9"/>
      <c r="P75" s="9"/>
      <c r="Q75" s="9"/>
    </row>
    <row r="76" spans="1:39" x14ac:dyDescent="0.2">
      <c r="A76">
        <f t="shared" si="0"/>
        <v>1982</v>
      </c>
      <c r="B76" s="1">
        <f t="shared" si="1"/>
        <v>12</v>
      </c>
      <c r="C76" s="1">
        <v>97.6</v>
      </c>
      <c r="D76" s="1">
        <v>100.5</v>
      </c>
      <c r="E76"/>
      <c r="F76" s="28"/>
      <c r="G76" s="28" t="s">
        <v>28</v>
      </c>
      <c r="H76" s="29">
        <v>100.3</v>
      </c>
      <c r="I76" s="29">
        <v>100.3</v>
      </c>
      <c r="K76" s="28"/>
      <c r="L76" s="28" t="s">
        <v>28</v>
      </c>
      <c r="M76" s="1">
        <v>98</v>
      </c>
      <c r="N76" s="1">
        <v>98</v>
      </c>
      <c r="O76" s="9"/>
      <c r="P76" s="9"/>
      <c r="Q76" s="9"/>
    </row>
    <row r="77" spans="1:39" x14ac:dyDescent="0.2">
      <c r="A77">
        <f t="shared" si="0"/>
        <v>1983</v>
      </c>
      <c r="B77" s="1">
        <f t="shared" si="1"/>
        <v>1</v>
      </c>
      <c r="C77" s="1">
        <v>97.8</v>
      </c>
      <c r="D77" s="1">
        <v>100.2</v>
      </c>
      <c r="E77"/>
      <c r="F77" s="28"/>
      <c r="G77" s="28" t="s">
        <v>29</v>
      </c>
      <c r="H77" s="29">
        <v>100.5</v>
      </c>
      <c r="I77" s="29">
        <v>100.5</v>
      </c>
      <c r="K77" s="28"/>
      <c r="L77" s="28" t="s">
        <v>29</v>
      </c>
      <c r="M77" s="1">
        <v>97.6</v>
      </c>
      <c r="N77" s="1">
        <v>97.6</v>
      </c>
      <c r="O77" s="9"/>
      <c r="P77" s="9"/>
      <c r="Q77" s="9"/>
    </row>
    <row r="78" spans="1:39" x14ac:dyDescent="0.2">
      <c r="A78">
        <f t="shared" si="0"/>
        <v>1983</v>
      </c>
      <c r="B78" s="1">
        <f t="shared" si="1"/>
        <v>2</v>
      </c>
      <c r="C78" s="1">
        <v>97.9</v>
      </c>
      <c r="D78" s="1">
        <v>100.5</v>
      </c>
      <c r="E78"/>
      <c r="F78" s="28">
        <v>1983</v>
      </c>
      <c r="G78" s="28" t="s">
        <v>15</v>
      </c>
      <c r="H78" s="29">
        <v>100.2</v>
      </c>
      <c r="I78" s="29">
        <v>100.2</v>
      </c>
      <c r="K78" s="28">
        <v>1983</v>
      </c>
      <c r="L78" s="28" t="s">
        <v>15</v>
      </c>
      <c r="M78" s="1">
        <v>97.8</v>
      </c>
      <c r="N78" s="1">
        <v>97.8</v>
      </c>
      <c r="O78" s="9"/>
      <c r="P78" s="9"/>
      <c r="Q78" s="9"/>
    </row>
    <row r="79" spans="1:39" s="9" customFormat="1" x14ac:dyDescent="0.2">
      <c r="A79">
        <f t="shared" si="0"/>
        <v>1983</v>
      </c>
      <c r="B79" s="1">
        <f t="shared" si="1"/>
        <v>3</v>
      </c>
      <c r="C79" s="1">
        <v>97.9</v>
      </c>
      <c r="D79" s="1">
        <v>100.4</v>
      </c>
      <c r="E79"/>
      <c r="F79" s="28"/>
      <c r="G79" s="28" t="s">
        <v>16</v>
      </c>
      <c r="H79" s="29">
        <v>100.5</v>
      </c>
      <c r="I79" s="29">
        <v>100.5</v>
      </c>
      <c r="J79" s="1"/>
      <c r="K79" s="28"/>
      <c r="L79" s="28" t="s">
        <v>16</v>
      </c>
      <c r="M79" s="1">
        <v>97.9</v>
      </c>
      <c r="N79" s="1">
        <v>97.9</v>
      </c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</row>
    <row r="80" spans="1:39" s="12" customFormat="1" x14ac:dyDescent="0.2">
      <c r="A80">
        <f t="shared" si="0"/>
        <v>1983</v>
      </c>
      <c r="B80" s="1">
        <f t="shared" si="1"/>
        <v>4</v>
      </c>
      <c r="C80" s="1">
        <v>98.6</v>
      </c>
      <c r="D80" s="1">
        <v>100.4</v>
      </c>
      <c r="E80"/>
      <c r="F80" s="28"/>
      <c r="G80" s="28" t="s">
        <v>17</v>
      </c>
      <c r="H80" s="29">
        <v>100.4</v>
      </c>
      <c r="I80" s="29">
        <v>100.4</v>
      </c>
      <c r="J80" s="1"/>
      <c r="K80" s="28"/>
      <c r="L80" s="28" t="s">
        <v>17</v>
      </c>
      <c r="M80" s="1">
        <v>97.9</v>
      </c>
      <c r="N80" s="1">
        <v>97.9</v>
      </c>
      <c r="O80" s="9"/>
      <c r="P80" s="9"/>
      <c r="Q80" s="9"/>
      <c r="R80" s="14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</row>
    <row r="81" spans="1:39" s="12" customFormat="1" x14ac:dyDescent="0.2">
      <c r="A81">
        <f t="shared" ref="A81:A144" si="2">A69+1</f>
        <v>1983</v>
      </c>
      <c r="B81" s="1">
        <f t="shared" ref="B81:B144" si="3">B69</f>
        <v>5</v>
      </c>
      <c r="C81" s="1">
        <v>99.2</v>
      </c>
      <c r="D81" s="1">
        <v>100.8</v>
      </c>
      <c r="E81"/>
      <c r="F81" s="28"/>
      <c r="G81" s="28" t="s">
        <v>19</v>
      </c>
      <c r="H81" s="29">
        <v>100.4</v>
      </c>
      <c r="I81" s="29">
        <v>100.4</v>
      </c>
      <c r="J81" s="1"/>
      <c r="K81" s="28"/>
      <c r="L81" s="28" t="s">
        <v>19</v>
      </c>
      <c r="M81" s="1">
        <v>98.6</v>
      </c>
      <c r="N81" s="1">
        <v>98.6</v>
      </c>
      <c r="O81" s="9"/>
      <c r="P81" s="9"/>
      <c r="Q81" s="9"/>
      <c r="R81" s="14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</row>
    <row r="82" spans="1:39" s="12" customFormat="1" x14ac:dyDescent="0.2">
      <c r="A82">
        <f t="shared" si="2"/>
        <v>1983</v>
      </c>
      <c r="B82" s="1">
        <f t="shared" si="3"/>
        <v>6</v>
      </c>
      <c r="C82" s="1">
        <v>99.5</v>
      </c>
      <c r="D82" s="1">
        <v>101</v>
      </c>
      <c r="E82"/>
      <c r="F82" s="28"/>
      <c r="G82" s="28" t="s">
        <v>20</v>
      </c>
      <c r="H82" s="29">
        <v>100.8</v>
      </c>
      <c r="I82" s="29">
        <v>100.8</v>
      </c>
      <c r="J82" s="1"/>
      <c r="K82" s="28"/>
      <c r="L82" s="28" t="s">
        <v>20</v>
      </c>
      <c r="M82" s="1">
        <v>99.2</v>
      </c>
      <c r="N82" s="1">
        <v>99.2</v>
      </c>
      <c r="O82" s="9"/>
      <c r="P82" s="9"/>
      <c r="Q82" s="9"/>
      <c r="R82" s="14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</row>
    <row r="83" spans="1:39" s="12" customFormat="1" x14ac:dyDescent="0.2">
      <c r="A83">
        <f t="shared" si="2"/>
        <v>1983</v>
      </c>
      <c r="B83" s="1">
        <f t="shared" si="3"/>
        <v>7</v>
      </c>
      <c r="C83" s="1">
        <v>99.9</v>
      </c>
      <c r="D83" s="1">
        <v>101.3</v>
      </c>
      <c r="E83"/>
      <c r="F83" s="28"/>
      <c r="G83" s="28" t="s">
        <v>21</v>
      </c>
      <c r="H83" s="29">
        <v>101</v>
      </c>
      <c r="I83" s="29">
        <v>101</v>
      </c>
      <c r="J83" s="1"/>
      <c r="K83" s="28"/>
      <c r="L83" s="28" t="s">
        <v>21</v>
      </c>
      <c r="M83" s="1">
        <v>99.5</v>
      </c>
      <c r="N83" s="1">
        <v>99.5</v>
      </c>
      <c r="O83" s="9"/>
      <c r="P83" s="9"/>
      <c r="Q83" s="9"/>
      <c r="R83" s="14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</row>
    <row r="84" spans="1:39" x14ac:dyDescent="0.2">
      <c r="A84">
        <f t="shared" si="2"/>
        <v>1983</v>
      </c>
      <c r="B84" s="1">
        <f t="shared" si="3"/>
        <v>8</v>
      </c>
      <c r="C84" s="1">
        <v>100.2</v>
      </c>
      <c r="D84" s="1">
        <v>101.8</v>
      </c>
      <c r="E84"/>
      <c r="F84" s="28"/>
      <c r="G84" s="28" t="s">
        <v>23</v>
      </c>
      <c r="H84" s="29">
        <v>101.3</v>
      </c>
      <c r="I84" s="29">
        <v>101.3</v>
      </c>
      <c r="K84" s="28"/>
      <c r="L84" s="28" t="s">
        <v>23</v>
      </c>
      <c r="M84" s="1">
        <v>99.9</v>
      </c>
      <c r="N84" s="1">
        <v>99.9</v>
      </c>
    </row>
    <row r="85" spans="1:39" x14ac:dyDescent="0.2">
      <c r="A85">
        <f t="shared" si="2"/>
        <v>1983</v>
      </c>
      <c r="B85" s="1">
        <f t="shared" si="3"/>
        <v>9</v>
      </c>
      <c r="C85" s="1">
        <v>100.7</v>
      </c>
      <c r="D85" s="1">
        <v>102</v>
      </c>
      <c r="E85"/>
      <c r="F85" s="28"/>
      <c r="G85" s="28" t="s">
        <v>24</v>
      </c>
      <c r="H85" s="29">
        <v>101.8</v>
      </c>
      <c r="I85" s="29">
        <v>101.8</v>
      </c>
      <c r="K85" s="28"/>
      <c r="L85" s="28" t="s">
        <v>24</v>
      </c>
      <c r="M85" s="1">
        <v>100.2</v>
      </c>
      <c r="N85" s="1">
        <v>100.2</v>
      </c>
    </row>
    <row r="86" spans="1:39" x14ac:dyDescent="0.2">
      <c r="A86">
        <f t="shared" si="2"/>
        <v>1983</v>
      </c>
      <c r="B86" s="1">
        <f t="shared" si="3"/>
        <v>10</v>
      </c>
      <c r="C86" s="1">
        <v>101</v>
      </c>
      <c r="D86" s="1">
        <v>102.2</v>
      </c>
      <c r="E86"/>
      <c r="F86" s="28"/>
      <c r="G86" s="28" t="s">
        <v>25</v>
      </c>
      <c r="H86" s="29">
        <v>102</v>
      </c>
      <c r="I86" s="29">
        <v>102</v>
      </c>
      <c r="K86" s="28"/>
      <c r="L86" s="28" t="s">
        <v>25</v>
      </c>
      <c r="M86" s="1">
        <v>100.7</v>
      </c>
      <c r="N86" s="1">
        <v>100.7</v>
      </c>
    </row>
    <row r="87" spans="1:39" x14ac:dyDescent="0.2">
      <c r="A87">
        <f t="shared" si="2"/>
        <v>1983</v>
      </c>
      <c r="B87" s="1">
        <f t="shared" si="3"/>
        <v>11</v>
      </c>
      <c r="C87" s="1">
        <v>101.2</v>
      </c>
      <c r="D87" s="1">
        <v>102.1</v>
      </c>
      <c r="E87"/>
      <c r="F87" s="28"/>
      <c r="G87" s="28" t="s">
        <v>27</v>
      </c>
      <c r="H87" s="29">
        <v>102.2</v>
      </c>
      <c r="I87" s="29">
        <v>102.2</v>
      </c>
      <c r="K87" s="28"/>
      <c r="L87" s="28" t="s">
        <v>27</v>
      </c>
      <c r="M87" s="1">
        <v>101</v>
      </c>
      <c r="N87" s="1">
        <v>101</v>
      </c>
    </row>
    <row r="88" spans="1:39" x14ac:dyDescent="0.2">
      <c r="A88">
        <f t="shared" si="2"/>
        <v>1983</v>
      </c>
      <c r="B88" s="1">
        <f t="shared" si="3"/>
        <v>12</v>
      </c>
      <c r="C88" s="1">
        <v>101.3</v>
      </c>
      <c r="D88" s="1">
        <v>102.3</v>
      </c>
      <c r="E88"/>
      <c r="F88" s="28"/>
      <c r="G88" s="28" t="s">
        <v>28</v>
      </c>
      <c r="H88" s="29">
        <v>102.1</v>
      </c>
      <c r="I88" s="29">
        <v>102.1</v>
      </c>
      <c r="K88" s="28"/>
      <c r="L88" s="28" t="s">
        <v>28</v>
      </c>
      <c r="M88" s="1">
        <v>101.2</v>
      </c>
      <c r="N88" s="1">
        <v>101.2</v>
      </c>
    </row>
    <row r="89" spans="1:39" x14ac:dyDescent="0.2">
      <c r="A89">
        <f t="shared" si="2"/>
        <v>1984</v>
      </c>
      <c r="B89" s="1">
        <f t="shared" si="3"/>
        <v>1</v>
      </c>
      <c r="C89" s="1">
        <v>101.9</v>
      </c>
      <c r="D89" s="1">
        <v>102.9</v>
      </c>
      <c r="E89"/>
      <c r="F89" s="28"/>
      <c r="G89" s="28" t="s">
        <v>29</v>
      </c>
      <c r="H89" s="29">
        <v>102.3</v>
      </c>
      <c r="I89" s="29">
        <v>102.3</v>
      </c>
      <c r="K89" s="28"/>
      <c r="L89" s="28" t="s">
        <v>29</v>
      </c>
      <c r="M89" s="1">
        <v>101.3</v>
      </c>
      <c r="N89" s="1">
        <v>101.3</v>
      </c>
      <c r="O89" s="9"/>
      <c r="P89" s="9"/>
      <c r="Q89" s="9"/>
      <c r="R89" s="9"/>
      <c r="S89" s="9"/>
    </row>
    <row r="90" spans="1:39" x14ac:dyDescent="0.2">
      <c r="A90">
        <f t="shared" si="2"/>
        <v>1984</v>
      </c>
      <c r="B90" s="1">
        <f t="shared" si="3"/>
        <v>2</v>
      </c>
      <c r="C90" s="1">
        <v>102.4</v>
      </c>
      <c r="D90" s="1">
        <v>103.2</v>
      </c>
      <c r="E90"/>
      <c r="F90" s="28">
        <v>1984</v>
      </c>
      <c r="G90" s="28" t="str">
        <f t="shared" ref="G90:G137" si="4">+G78</f>
        <v>Jan</v>
      </c>
      <c r="H90" s="29">
        <v>102.9</v>
      </c>
      <c r="I90" s="29">
        <v>102.9</v>
      </c>
      <c r="K90" s="28">
        <v>1984</v>
      </c>
      <c r="L90" s="28" t="str">
        <f t="shared" ref="L90:L137" si="5">+L78</f>
        <v>Jan</v>
      </c>
      <c r="M90" s="1">
        <v>101.9</v>
      </c>
      <c r="N90" s="1">
        <v>101.9</v>
      </c>
      <c r="O90" s="9"/>
      <c r="P90" s="9"/>
      <c r="Q90" s="9"/>
      <c r="R90" s="9"/>
      <c r="S90" s="9"/>
    </row>
    <row r="91" spans="1:39" x14ac:dyDescent="0.2">
      <c r="A91">
        <f t="shared" si="2"/>
        <v>1984</v>
      </c>
      <c r="B91" s="1">
        <f t="shared" si="3"/>
        <v>3</v>
      </c>
      <c r="C91" s="1">
        <v>102.6</v>
      </c>
      <c r="D91" s="1">
        <v>103.9</v>
      </c>
      <c r="E91"/>
      <c r="F91" s="28"/>
      <c r="G91" s="28" t="str">
        <f t="shared" si="4"/>
        <v>Feb</v>
      </c>
      <c r="H91" s="29">
        <v>103.2</v>
      </c>
      <c r="I91" s="29">
        <v>103.2</v>
      </c>
      <c r="K91" s="28"/>
      <c r="L91" s="28" t="str">
        <f t="shared" si="5"/>
        <v>Feb</v>
      </c>
      <c r="M91" s="1">
        <v>102.4</v>
      </c>
      <c r="N91" s="1">
        <v>102.4</v>
      </c>
      <c r="O91" s="9"/>
      <c r="P91" s="9"/>
      <c r="Q91" s="9"/>
      <c r="R91" s="9"/>
      <c r="S91" s="9"/>
    </row>
    <row r="92" spans="1:39" x14ac:dyDescent="0.2">
      <c r="A92">
        <f t="shared" si="2"/>
        <v>1984</v>
      </c>
      <c r="B92" s="1">
        <f t="shared" si="3"/>
        <v>4</v>
      </c>
      <c r="C92" s="1">
        <v>103.1</v>
      </c>
      <c r="D92" s="1">
        <v>104</v>
      </c>
      <c r="E92"/>
      <c r="F92" s="28"/>
      <c r="G92" s="28" t="str">
        <f t="shared" si="4"/>
        <v>Mar</v>
      </c>
      <c r="H92" s="29">
        <v>103.9</v>
      </c>
      <c r="I92" s="29">
        <v>103.9</v>
      </c>
      <c r="K92" s="28"/>
      <c r="L92" s="28" t="str">
        <f t="shared" si="5"/>
        <v>Mar</v>
      </c>
      <c r="M92" s="1">
        <v>102.6</v>
      </c>
      <c r="N92" s="1">
        <v>102.6</v>
      </c>
      <c r="O92" s="9"/>
      <c r="P92" s="9"/>
      <c r="Q92" s="9"/>
      <c r="R92" s="9"/>
      <c r="S92" s="9"/>
    </row>
    <row r="93" spans="1:39" x14ac:dyDescent="0.2">
      <c r="A93">
        <f t="shared" si="2"/>
        <v>1984</v>
      </c>
      <c r="B93" s="1">
        <f t="shared" si="3"/>
        <v>5</v>
      </c>
      <c r="C93" s="1">
        <v>103.4</v>
      </c>
      <c r="D93" s="1">
        <v>104.1</v>
      </c>
      <c r="E93"/>
      <c r="F93" s="28"/>
      <c r="G93" s="28" t="str">
        <f t="shared" si="4"/>
        <v>Apr</v>
      </c>
      <c r="H93" s="29">
        <v>104</v>
      </c>
      <c r="I93" s="29">
        <v>104</v>
      </c>
      <c r="K93" s="28"/>
      <c r="L93" s="28" t="str">
        <f t="shared" si="5"/>
        <v>Apr</v>
      </c>
      <c r="M93" s="1">
        <v>103.1</v>
      </c>
      <c r="N93" s="1">
        <v>103.1</v>
      </c>
      <c r="O93" s="9"/>
      <c r="P93" s="9"/>
      <c r="Q93" s="9"/>
      <c r="R93" s="9"/>
      <c r="S93" s="9"/>
    </row>
    <row r="94" spans="1:39" x14ac:dyDescent="0.2">
      <c r="A94">
        <f t="shared" si="2"/>
        <v>1984</v>
      </c>
      <c r="B94" s="1">
        <f t="shared" si="3"/>
        <v>6</v>
      </c>
      <c r="C94" s="1">
        <v>103.7</v>
      </c>
      <c r="D94" s="1">
        <v>104</v>
      </c>
      <c r="E94"/>
      <c r="F94" s="28"/>
      <c r="G94" s="28" t="str">
        <f t="shared" si="4"/>
        <v>May</v>
      </c>
      <c r="H94" s="29">
        <v>104.1</v>
      </c>
      <c r="I94" s="29">
        <v>104.1</v>
      </c>
      <c r="K94" s="28"/>
      <c r="L94" s="28" t="str">
        <f t="shared" si="5"/>
        <v>May</v>
      </c>
      <c r="M94" s="1">
        <v>103.4</v>
      </c>
      <c r="N94" s="1">
        <v>103.4</v>
      </c>
      <c r="O94" s="9"/>
      <c r="P94" s="9"/>
      <c r="Q94" s="9"/>
      <c r="R94" s="9"/>
      <c r="S94" s="9"/>
    </row>
    <row r="95" spans="1:39" ht="13.5" x14ac:dyDescent="0.25">
      <c r="A95">
        <f t="shared" si="2"/>
        <v>1984</v>
      </c>
      <c r="B95" s="1">
        <f t="shared" si="3"/>
        <v>7</v>
      </c>
      <c r="C95" s="1">
        <v>104.1</v>
      </c>
      <c r="D95" s="1">
        <v>104.2</v>
      </c>
      <c r="E95"/>
      <c r="F95" s="28"/>
      <c r="G95" s="28" t="str">
        <f t="shared" si="4"/>
        <v>Jun</v>
      </c>
      <c r="H95" s="29">
        <v>104</v>
      </c>
      <c r="I95" s="29">
        <v>104</v>
      </c>
      <c r="K95" s="28"/>
      <c r="L95" s="28" t="str">
        <f t="shared" si="5"/>
        <v>Jun</v>
      </c>
      <c r="M95" s="1">
        <v>103.7</v>
      </c>
      <c r="N95" s="1">
        <v>103.7</v>
      </c>
      <c r="O95" s="9"/>
      <c r="P95" s="9"/>
      <c r="Q95" s="9"/>
      <c r="R95" s="9"/>
      <c r="S95" s="9"/>
      <c r="T95" s="6"/>
    </row>
    <row r="96" spans="1:39" ht="13.5" x14ac:dyDescent="0.25">
      <c r="A96">
        <f t="shared" si="2"/>
        <v>1984</v>
      </c>
      <c r="B96" s="1">
        <f t="shared" si="3"/>
        <v>8</v>
      </c>
      <c r="C96" s="1">
        <v>104.5</v>
      </c>
      <c r="D96" s="1">
        <v>103.8</v>
      </c>
      <c r="E96"/>
      <c r="F96" s="28"/>
      <c r="G96" s="28" t="str">
        <f t="shared" si="4"/>
        <v>Jul</v>
      </c>
      <c r="H96" s="29">
        <v>104.2</v>
      </c>
      <c r="I96" s="29">
        <v>104.2</v>
      </c>
      <c r="K96" s="28"/>
      <c r="L96" s="28" t="str">
        <f t="shared" si="5"/>
        <v>Jul</v>
      </c>
      <c r="M96" s="1">
        <v>104.1</v>
      </c>
      <c r="N96" s="1">
        <v>104.1</v>
      </c>
      <c r="O96" s="9"/>
      <c r="P96" s="9"/>
      <c r="Q96" s="9"/>
      <c r="R96" s="9"/>
      <c r="S96" s="9"/>
      <c r="T96" s="9"/>
      <c r="U96" s="6"/>
    </row>
    <row r="97" spans="1:28" ht="13.5" x14ac:dyDescent="0.25">
      <c r="A97">
        <f t="shared" si="2"/>
        <v>1984</v>
      </c>
      <c r="B97" s="1">
        <f t="shared" si="3"/>
        <v>9</v>
      </c>
      <c r="C97" s="1">
        <v>105</v>
      </c>
      <c r="D97" s="1">
        <v>103.4</v>
      </c>
      <c r="E97"/>
      <c r="F97" s="28"/>
      <c r="G97" s="28" t="str">
        <f t="shared" si="4"/>
        <v>Aug</v>
      </c>
      <c r="H97" s="29">
        <v>103.8</v>
      </c>
      <c r="I97" s="29">
        <v>103.8</v>
      </c>
      <c r="K97" s="28"/>
      <c r="L97" s="28" t="str">
        <f t="shared" si="5"/>
        <v>Aug</v>
      </c>
      <c r="M97" s="1">
        <v>104.5</v>
      </c>
      <c r="N97" s="1">
        <v>104.5</v>
      </c>
      <c r="O97" s="9"/>
      <c r="P97" s="9"/>
      <c r="Q97" s="9"/>
      <c r="R97" s="9"/>
      <c r="S97" s="9"/>
      <c r="T97" s="9"/>
      <c r="U97" s="9"/>
      <c r="V97" s="6"/>
    </row>
    <row r="98" spans="1:28" ht="13.5" x14ac:dyDescent="0.25">
      <c r="A98">
        <f t="shared" si="2"/>
        <v>1984</v>
      </c>
      <c r="B98" s="1">
        <f t="shared" si="3"/>
        <v>10</v>
      </c>
      <c r="C98" s="1">
        <v>105.3</v>
      </c>
      <c r="D98" s="1">
        <v>103.4</v>
      </c>
      <c r="E98"/>
      <c r="F98" s="28"/>
      <c r="G98" s="28" t="str">
        <f t="shared" si="4"/>
        <v>Sep</v>
      </c>
      <c r="H98" s="29">
        <v>103.4</v>
      </c>
      <c r="I98" s="29">
        <v>103.4</v>
      </c>
      <c r="K98" s="28"/>
      <c r="L98" s="28" t="str">
        <f t="shared" si="5"/>
        <v>Sep</v>
      </c>
      <c r="M98" s="1">
        <v>105</v>
      </c>
      <c r="N98" s="1">
        <v>105</v>
      </c>
      <c r="O98" s="9"/>
      <c r="P98" s="9"/>
      <c r="Q98" s="9"/>
      <c r="R98" s="9"/>
      <c r="S98" s="9"/>
      <c r="T98" s="9"/>
      <c r="U98" s="9"/>
      <c r="V98" s="9"/>
      <c r="W98" s="6"/>
    </row>
    <row r="99" spans="1:28" ht="13.5" x14ac:dyDescent="0.25">
      <c r="A99">
        <f t="shared" si="2"/>
        <v>1984</v>
      </c>
      <c r="B99" s="1">
        <f t="shared" si="3"/>
        <v>11</v>
      </c>
      <c r="C99" s="1">
        <v>105.3</v>
      </c>
      <c r="D99" s="1">
        <v>103.7</v>
      </c>
      <c r="E99"/>
      <c r="F99" s="28"/>
      <c r="G99" s="28" t="str">
        <f t="shared" si="4"/>
        <v>Oct</v>
      </c>
      <c r="H99" s="29">
        <v>103.4</v>
      </c>
      <c r="I99" s="29">
        <v>103.4</v>
      </c>
      <c r="K99" s="28"/>
      <c r="L99" s="28" t="str">
        <f t="shared" si="5"/>
        <v>Oct</v>
      </c>
      <c r="M99" s="1">
        <v>105.3</v>
      </c>
      <c r="N99" s="1">
        <v>105.3</v>
      </c>
      <c r="O99" s="9"/>
      <c r="P99" s="9"/>
      <c r="Q99" s="9"/>
      <c r="R99" s="9"/>
      <c r="S99" s="9"/>
      <c r="T99" s="9"/>
      <c r="U99" s="9"/>
      <c r="V99" s="9"/>
      <c r="W99" s="9"/>
      <c r="X99" s="6"/>
    </row>
    <row r="100" spans="1:28" ht="13.5" x14ac:dyDescent="0.25">
      <c r="A100">
        <f t="shared" si="2"/>
        <v>1984</v>
      </c>
      <c r="B100" s="1">
        <f t="shared" si="3"/>
        <v>12</v>
      </c>
      <c r="C100" s="1">
        <v>105.3</v>
      </c>
      <c r="D100" s="1">
        <v>103.5</v>
      </c>
      <c r="E100"/>
      <c r="F100" s="28"/>
      <c r="G100" s="28" t="str">
        <f t="shared" si="4"/>
        <v>Nov</v>
      </c>
      <c r="H100" s="29">
        <v>103.7</v>
      </c>
      <c r="I100" s="29">
        <v>103.7</v>
      </c>
      <c r="K100" s="28"/>
      <c r="L100" s="28" t="str">
        <f t="shared" si="5"/>
        <v>Nov</v>
      </c>
      <c r="M100" s="1">
        <v>105.3</v>
      </c>
      <c r="N100" s="1">
        <v>105.3</v>
      </c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6"/>
    </row>
    <row r="101" spans="1:28" ht="13.5" x14ac:dyDescent="0.25">
      <c r="A101">
        <f t="shared" si="2"/>
        <v>1985</v>
      </c>
      <c r="B101" s="1">
        <f t="shared" si="3"/>
        <v>1</v>
      </c>
      <c r="C101" s="1">
        <v>105.5</v>
      </c>
      <c r="D101" s="1">
        <v>103.4</v>
      </c>
      <c r="E101"/>
      <c r="F101" s="28"/>
      <c r="G101" s="28" t="str">
        <f t="shared" si="4"/>
        <v>Dec</v>
      </c>
      <c r="H101" s="29">
        <v>103.5</v>
      </c>
      <c r="I101" s="29">
        <v>103.5</v>
      </c>
      <c r="K101" s="28"/>
      <c r="L101" s="28" t="str">
        <f t="shared" si="5"/>
        <v>Dec</v>
      </c>
      <c r="M101" s="1">
        <v>105.3</v>
      </c>
      <c r="N101" s="1">
        <v>105.3</v>
      </c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6"/>
    </row>
    <row r="102" spans="1:28" ht="13.5" x14ac:dyDescent="0.25">
      <c r="A102">
        <f t="shared" si="2"/>
        <v>1985</v>
      </c>
      <c r="B102" s="1">
        <f t="shared" si="3"/>
        <v>2</v>
      </c>
      <c r="C102" s="1">
        <v>106</v>
      </c>
      <c r="D102" s="1">
        <v>103.3</v>
      </c>
      <c r="E102"/>
      <c r="F102" s="28">
        <v>1985</v>
      </c>
      <c r="G102" s="28" t="str">
        <f t="shared" si="4"/>
        <v>Jan</v>
      </c>
      <c r="H102" s="29">
        <v>103.4</v>
      </c>
      <c r="I102" s="29">
        <v>103.4</v>
      </c>
      <c r="K102" s="28">
        <v>1985</v>
      </c>
      <c r="L102" s="28" t="str">
        <f t="shared" si="5"/>
        <v>Jan</v>
      </c>
      <c r="M102" s="1">
        <v>105.5</v>
      </c>
      <c r="N102" s="1">
        <v>105.5</v>
      </c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6"/>
    </row>
    <row r="103" spans="1:28" ht="13.5" x14ac:dyDescent="0.25">
      <c r="A103">
        <f t="shared" si="2"/>
        <v>1985</v>
      </c>
      <c r="B103" s="1">
        <f t="shared" si="3"/>
        <v>3</v>
      </c>
      <c r="C103" s="1">
        <v>106.4</v>
      </c>
      <c r="D103" s="1">
        <v>103.1</v>
      </c>
      <c r="E103"/>
      <c r="F103" s="28"/>
      <c r="G103" s="28" t="str">
        <f t="shared" si="4"/>
        <v>Feb</v>
      </c>
      <c r="H103" s="29">
        <v>103.3</v>
      </c>
      <c r="I103" s="29">
        <v>103.3</v>
      </c>
      <c r="K103" s="28"/>
      <c r="L103" s="28" t="str">
        <f t="shared" si="5"/>
        <v>Feb</v>
      </c>
      <c r="M103" s="1">
        <v>106</v>
      </c>
      <c r="N103" s="1">
        <v>106</v>
      </c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6"/>
    </row>
    <row r="104" spans="1:28" x14ac:dyDescent="0.2">
      <c r="A104">
        <f t="shared" si="2"/>
        <v>1985</v>
      </c>
      <c r="B104" s="1">
        <f t="shared" si="3"/>
        <v>4</v>
      </c>
      <c r="C104" s="1">
        <v>106.9</v>
      </c>
      <c r="D104" s="1">
        <v>103.3</v>
      </c>
      <c r="E104"/>
      <c r="F104" s="28"/>
      <c r="G104" s="28" t="str">
        <f t="shared" si="4"/>
        <v>Mar</v>
      </c>
      <c r="H104" s="29">
        <v>103.1</v>
      </c>
      <c r="I104" s="29">
        <v>103.1</v>
      </c>
      <c r="K104" s="28"/>
      <c r="L104" s="28" t="str">
        <f t="shared" si="5"/>
        <v>Mar</v>
      </c>
      <c r="M104" s="1">
        <v>106.4</v>
      </c>
      <c r="N104" s="1">
        <v>106.4</v>
      </c>
      <c r="O104" s="9"/>
      <c r="P104" s="9"/>
      <c r="Q104" s="9"/>
      <c r="R104" s="9"/>
      <c r="S104" s="9"/>
      <c r="T104" s="11"/>
      <c r="U104" s="11"/>
      <c r="V104" s="11"/>
      <c r="W104" s="11"/>
      <c r="X104" s="11"/>
      <c r="Y104" s="11"/>
      <c r="Z104" s="11"/>
      <c r="AA104" s="11"/>
      <c r="AB104" s="11"/>
    </row>
    <row r="105" spans="1:28" x14ac:dyDescent="0.2">
      <c r="A105">
        <f t="shared" si="2"/>
        <v>1985</v>
      </c>
      <c r="B105" s="1">
        <f t="shared" si="3"/>
        <v>5</v>
      </c>
      <c r="C105" s="1">
        <v>107.3</v>
      </c>
      <c r="D105" s="1">
        <v>103.5</v>
      </c>
      <c r="E105"/>
      <c r="F105" s="28"/>
      <c r="G105" s="28" t="str">
        <f t="shared" si="4"/>
        <v>Apr</v>
      </c>
      <c r="H105" s="29">
        <v>103.3</v>
      </c>
      <c r="I105" s="29">
        <v>103.3</v>
      </c>
      <c r="K105" s="28"/>
      <c r="L105" s="28" t="str">
        <f t="shared" si="5"/>
        <v>Apr</v>
      </c>
      <c r="M105" s="1">
        <v>106.9</v>
      </c>
      <c r="N105" s="1">
        <v>106.9</v>
      </c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</row>
    <row r="106" spans="1:28" x14ac:dyDescent="0.2">
      <c r="A106">
        <f t="shared" si="2"/>
        <v>1985</v>
      </c>
      <c r="B106" s="1">
        <f t="shared" si="3"/>
        <v>6</v>
      </c>
      <c r="C106" s="1">
        <v>107.6</v>
      </c>
      <c r="D106" s="1">
        <v>103.3</v>
      </c>
      <c r="E106"/>
      <c r="F106" s="28"/>
      <c r="G106" s="28" t="str">
        <f t="shared" si="4"/>
        <v>May</v>
      </c>
      <c r="H106" s="29">
        <v>103.5</v>
      </c>
      <c r="I106" s="29">
        <v>103.5</v>
      </c>
      <c r="K106" s="28"/>
      <c r="L106" s="28" t="str">
        <f t="shared" si="5"/>
        <v>May</v>
      </c>
      <c r="M106" s="1">
        <v>107.3</v>
      </c>
      <c r="N106" s="1">
        <v>107.3</v>
      </c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</row>
    <row r="107" spans="1:28" x14ac:dyDescent="0.2">
      <c r="A107">
        <f t="shared" si="2"/>
        <v>1985</v>
      </c>
      <c r="B107" s="1">
        <f t="shared" si="3"/>
        <v>7</v>
      </c>
      <c r="C107" s="1">
        <v>107.8</v>
      </c>
      <c r="D107" s="1">
        <v>103.2</v>
      </c>
      <c r="E107"/>
      <c r="F107" s="28"/>
      <c r="G107" s="28" t="str">
        <f t="shared" si="4"/>
        <v>Jun</v>
      </c>
      <c r="H107" s="29">
        <v>103.3</v>
      </c>
      <c r="I107" s="29">
        <v>103.3</v>
      </c>
      <c r="K107" s="28"/>
      <c r="L107" s="28" t="str">
        <f t="shared" si="5"/>
        <v>Jun</v>
      </c>
      <c r="M107" s="1">
        <v>107.6</v>
      </c>
      <c r="N107" s="1">
        <v>107.6</v>
      </c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</row>
    <row r="108" spans="1:28" x14ac:dyDescent="0.2">
      <c r="A108">
        <f t="shared" si="2"/>
        <v>1985</v>
      </c>
      <c r="B108" s="1">
        <f t="shared" si="3"/>
        <v>8</v>
      </c>
      <c r="C108" s="1">
        <v>108</v>
      </c>
      <c r="D108" s="1">
        <v>102.7</v>
      </c>
      <c r="E108"/>
      <c r="F108" s="28"/>
      <c r="G108" s="28" t="str">
        <f t="shared" si="4"/>
        <v>Jul</v>
      </c>
      <c r="H108" s="29">
        <v>103.2</v>
      </c>
      <c r="I108" s="29">
        <v>103.2</v>
      </c>
      <c r="K108" s="28"/>
      <c r="L108" s="28" t="str">
        <f t="shared" si="5"/>
        <v>Jul</v>
      </c>
      <c r="M108" s="1">
        <v>107.8</v>
      </c>
      <c r="N108" s="1">
        <v>107.8</v>
      </c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</row>
    <row r="109" spans="1:28" x14ac:dyDescent="0.2">
      <c r="A109">
        <f t="shared" si="2"/>
        <v>1985</v>
      </c>
      <c r="B109" s="1">
        <f t="shared" si="3"/>
        <v>9</v>
      </c>
      <c r="C109" s="1">
        <v>108.3</v>
      </c>
      <c r="D109" s="1">
        <v>102.1</v>
      </c>
      <c r="E109"/>
      <c r="F109" s="28"/>
      <c r="G109" s="28" t="str">
        <f t="shared" si="4"/>
        <v>Aug</v>
      </c>
      <c r="H109" s="29">
        <v>102.7</v>
      </c>
      <c r="I109" s="29">
        <v>102.7</v>
      </c>
      <c r="K109" s="28"/>
      <c r="L109" s="28" t="str">
        <f t="shared" si="5"/>
        <v>Aug</v>
      </c>
      <c r="M109" s="1">
        <v>108</v>
      </c>
      <c r="N109" s="1">
        <v>108</v>
      </c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</row>
    <row r="110" spans="1:28" x14ac:dyDescent="0.2">
      <c r="A110">
        <f t="shared" si="2"/>
        <v>1985</v>
      </c>
      <c r="B110" s="1">
        <f t="shared" si="3"/>
        <v>10</v>
      </c>
      <c r="C110" s="1">
        <v>108.7</v>
      </c>
      <c r="D110" s="1">
        <v>102.9</v>
      </c>
      <c r="E110"/>
      <c r="F110" s="28"/>
      <c r="G110" s="28" t="str">
        <f t="shared" si="4"/>
        <v>Sep</v>
      </c>
      <c r="H110" s="29">
        <v>102.1</v>
      </c>
      <c r="I110" s="29">
        <v>102.1</v>
      </c>
      <c r="K110" s="28"/>
      <c r="L110" s="28" t="str">
        <f t="shared" si="5"/>
        <v>Sep</v>
      </c>
      <c r="M110" s="1">
        <v>108.3</v>
      </c>
      <c r="N110" s="1">
        <v>108.3</v>
      </c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</row>
    <row r="111" spans="1:28" x14ac:dyDescent="0.2">
      <c r="A111">
        <f t="shared" si="2"/>
        <v>1985</v>
      </c>
      <c r="B111" s="1">
        <f t="shared" si="3"/>
        <v>11</v>
      </c>
      <c r="C111" s="1">
        <v>109</v>
      </c>
      <c r="D111" s="1">
        <v>103.4</v>
      </c>
      <c r="E111"/>
      <c r="F111" s="28"/>
      <c r="G111" s="28" t="str">
        <f t="shared" si="4"/>
        <v>Oct</v>
      </c>
      <c r="H111" s="29">
        <v>102.9</v>
      </c>
      <c r="I111" s="29">
        <v>102.9</v>
      </c>
      <c r="K111" s="28"/>
      <c r="L111" s="28" t="str">
        <f t="shared" si="5"/>
        <v>Oct</v>
      </c>
      <c r="M111" s="1">
        <v>108.7</v>
      </c>
      <c r="N111" s="1">
        <v>108.7</v>
      </c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</row>
    <row r="112" spans="1:28" x14ac:dyDescent="0.2">
      <c r="A112">
        <f t="shared" si="2"/>
        <v>1985</v>
      </c>
      <c r="B112" s="1">
        <f t="shared" si="3"/>
        <v>12</v>
      </c>
      <c r="C112" s="1">
        <v>109.3</v>
      </c>
      <c r="D112" s="1">
        <v>103.6</v>
      </c>
      <c r="E112"/>
      <c r="F112" s="28"/>
      <c r="G112" s="28" t="str">
        <f t="shared" si="4"/>
        <v>Nov</v>
      </c>
      <c r="H112" s="29">
        <v>103.4</v>
      </c>
      <c r="I112" s="29">
        <v>103.4</v>
      </c>
      <c r="K112" s="28"/>
      <c r="L112" s="28" t="str">
        <f t="shared" si="5"/>
        <v>Nov</v>
      </c>
      <c r="M112" s="1">
        <v>109</v>
      </c>
      <c r="N112" s="1">
        <v>109</v>
      </c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</row>
    <row r="113" spans="1:28" x14ac:dyDescent="0.2">
      <c r="A113">
        <f t="shared" si="2"/>
        <v>1986</v>
      </c>
      <c r="B113" s="1">
        <f t="shared" si="3"/>
        <v>1</v>
      </c>
      <c r="C113" s="1">
        <v>109.6</v>
      </c>
      <c r="D113" s="1">
        <v>103.2</v>
      </c>
      <c r="E113"/>
      <c r="F113" s="28"/>
      <c r="G113" s="28" t="str">
        <f t="shared" si="4"/>
        <v>Dec</v>
      </c>
      <c r="H113" s="29">
        <v>103.6</v>
      </c>
      <c r="I113" s="29">
        <v>103.6</v>
      </c>
      <c r="K113" s="28"/>
      <c r="L113" s="28" t="str">
        <f t="shared" si="5"/>
        <v>Dec</v>
      </c>
      <c r="M113" s="1">
        <v>109.3</v>
      </c>
      <c r="N113" s="1">
        <v>109.3</v>
      </c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</row>
    <row r="114" spans="1:28" x14ac:dyDescent="0.2">
      <c r="A114">
        <f t="shared" si="2"/>
        <v>1986</v>
      </c>
      <c r="B114" s="1">
        <f t="shared" si="3"/>
        <v>2</v>
      </c>
      <c r="C114" s="1">
        <v>109.3</v>
      </c>
      <c r="D114" s="1">
        <v>101.7</v>
      </c>
      <c r="E114"/>
      <c r="F114" s="28">
        <v>1986</v>
      </c>
      <c r="G114" s="28" t="str">
        <f t="shared" si="4"/>
        <v>Jan</v>
      </c>
      <c r="H114" s="29">
        <v>103.2</v>
      </c>
      <c r="I114" s="29">
        <v>103.2</v>
      </c>
      <c r="K114" s="28">
        <v>1986</v>
      </c>
      <c r="L114" s="28" t="str">
        <f t="shared" si="5"/>
        <v>Jan</v>
      </c>
      <c r="M114" s="1">
        <v>109.6</v>
      </c>
      <c r="N114" s="1">
        <v>109.6</v>
      </c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</row>
    <row r="115" spans="1:28" x14ac:dyDescent="0.2">
      <c r="A115">
        <f t="shared" si="2"/>
        <v>1986</v>
      </c>
      <c r="B115" s="1">
        <f t="shared" si="3"/>
        <v>3</v>
      </c>
      <c r="C115" s="1">
        <v>108.8</v>
      </c>
      <c r="D115" s="1">
        <v>100.3</v>
      </c>
      <c r="E115"/>
      <c r="F115" s="28"/>
      <c r="G115" s="28" t="str">
        <f t="shared" si="4"/>
        <v>Feb</v>
      </c>
      <c r="H115" s="29">
        <v>101.7</v>
      </c>
      <c r="I115" s="29">
        <v>101.7</v>
      </c>
      <c r="K115" s="28"/>
      <c r="L115" s="28" t="str">
        <f t="shared" si="5"/>
        <v>Feb</v>
      </c>
      <c r="M115" s="1">
        <v>109.3</v>
      </c>
      <c r="N115" s="1">
        <v>109.3</v>
      </c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</row>
    <row r="116" spans="1:28" x14ac:dyDescent="0.2">
      <c r="A116">
        <f t="shared" si="2"/>
        <v>1986</v>
      </c>
      <c r="B116" s="1">
        <f t="shared" si="3"/>
        <v>4</v>
      </c>
      <c r="C116" s="1">
        <v>108.6</v>
      </c>
      <c r="D116" s="1">
        <v>99.6</v>
      </c>
      <c r="E116"/>
      <c r="F116" s="28"/>
      <c r="G116" s="28" t="str">
        <f t="shared" si="4"/>
        <v>Mar</v>
      </c>
      <c r="H116" s="29">
        <v>100.3</v>
      </c>
      <c r="I116" s="29">
        <v>100.3</v>
      </c>
      <c r="K116" s="28"/>
      <c r="L116" s="28" t="str">
        <f t="shared" si="5"/>
        <v>Mar</v>
      </c>
      <c r="M116" s="1">
        <v>108.8</v>
      </c>
      <c r="N116" s="1">
        <v>108.8</v>
      </c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</row>
    <row r="117" spans="1:28" x14ac:dyDescent="0.2">
      <c r="A117">
        <f t="shared" si="2"/>
        <v>1986</v>
      </c>
      <c r="B117" s="1">
        <f t="shared" si="3"/>
        <v>5</v>
      </c>
      <c r="C117" s="1">
        <v>108.9</v>
      </c>
      <c r="D117" s="1">
        <v>100</v>
      </c>
      <c r="E117"/>
      <c r="F117" s="28"/>
      <c r="G117" s="28" t="str">
        <f t="shared" si="4"/>
        <v>Apr</v>
      </c>
      <c r="H117" s="29">
        <v>99.6</v>
      </c>
      <c r="I117" s="29">
        <v>99.6</v>
      </c>
      <c r="K117" s="28"/>
      <c r="L117" s="28" t="str">
        <f t="shared" si="5"/>
        <v>Apr</v>
      </c>
      <c r="M117" s="1">
        <v>108.6</v>
      </c>
      <c r="N117" s="1">
        <v>108.6</v>
      </c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</row>
    <row r="118" spans="1:28" x14ac:dyDescent="0.2">
      <c r="A118">
        <f t="shared" si="2"/>
        <v>1986</v>
      </c>
      <c r="B118" s="1">
        <f t="shared" si="3"/>
        <v>6</v>
      </c>
      <c r="C118" s="1">
        <v>109.5</v>
      </c>
      <c r="D118" s="1">
        <v>99.9</v>
      </c>
      <c r="E118"/>
      <c r="F118" s="28"/>
      <c r="G118" s="28" t="str">
        <f t="shared" si="4"/>
        <v>May</v>
      </c>
      <c r="H118" s="29">
        <v>100</v>
      </c>
      <c r="I118" s="29">
        <v>100</v>
      </c>
      <c r="K118" s="28"/>
      <c r="L118" s="28" t="str">
        <f t="shared" si="5"/>
        <v>May</v>
      </c>
      <c r="M118" s="1">
        <v>108.9</v>
      </c>
      <c r="N118" s="1">
        <v>108.9</v>
      </c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</row>
    <row r="119" spans="1:28" x14ac:dyDescent="0.2">
      <c r="A119">
        <f t="shared" si="2"/>
        <v>1986</v>
      </c>
      <c r="B119" s="1">
        <f t="shared" si="3"/>
        <v>7</v>
      </c>
      <c r="C119" s="1">
        <v>109.5</v>
      </c>
      <c r="D119" s="1">
        <v>99.4</v>
      </c>
      <c r="E119"/>
      <c r="F119" s="28"/>
      <c r="G119" s="28" t="str">
        <f t="shared" si="4"/>
        <v>Jun</v>
      </c>
      <c r="H119" s="29">
        <v>99.9</v>
      </c>
      <c r="I119" s="29">
        <v>99.9</v>
      </c>
      <c r="K119" s="28"/>
      <c r="L119" s="28" t="str">
        <f t="shared" si="5"/>
        <v>Jun</v>
      </c>
      <c r="M119" s="1">
        <v>109.5</v>
      </c>
      <c r="N119" s="1">
        <v>109.5</v>
      </c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</row>
    <row r="120" spans="1:28" x14ac:dyDescent="0.2">
      <c r="A120">
        <f t="shared" si="2"/>
        <v>1986</v>
      </c>
      <c r="B120" s="1">
        <f t="shared" si="3"/>
        <v>8</v>
      </c>
      <c r="C120" s="1">
        <v>109.7</v>
      </c>
      <c r="D120" s="1">
        <v>99.3</v>
      </c>
      <c r="E120"/>
      <c r="F120" s="28"/>
      <c r="G120" s="28" t="str">
        <f t="shared" si="4"/>
        <v>Jul</v>
      </c>
      <c r="H120" s="29">
        <v>99.4</v>
      </c>
      <c r="I120" s="29">
        <v>99.4</v>
      </c>
      <c r="K120" s="28"/>
      <c r="L120" s="28" t="str">
        <f t="shared" si="5"/>
        <v>Jul</v>
      </c>
      <c r="M120" s="1">
        <v>109.5</v>
      </c>
      <c r="N120" s="1">
        <v>109.5</v>
      </c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</row>
    <row r="121" spans="1:28" x14ac:dyDescent="0.2">
      <c r="A121">
        <f t="shared" si="2"/>
        <v>1986</v>
      </c>
      <c r="B121" s="1">
        <f t="shared" si="3"/>
        <v>9</v>
      </c>
      <c r="C121" s="1">
        <v>110.2</v>
      </c>
      <c r="D121" s="1">
        <v>99.4</v>
      </c>
      <c r="E121"/>
      <c r="F121" s="28"/>
      <c r="G121" s="28" t="str">
        <f t="shared" si="4"/>
        <v>Aug</v>
      </c>
      <c r="H121" s="29">
        <v>99.3</v>
      </c>
      <c r="I121" s="29">
        <v>99.3</v>
      </c>
      <c r="K121" s="28"/>
      <c r="L121" s="28" t="str">
        <f t="shared" si="5"/>
        <v>Aug</v>
      </c>
      <c r="M121" s="1">
        <v>109.7</v>
      </c>
      <c r="N121" s="1">
        <v>109.7</v>
      </c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</row>
    <row r="122" spans="1:28" x14ac:dyDescent="0.2">
      <c r="A122">
        <f t="shared" si="2"/>
        <v>1986</v>
      </c>
      <c r="B122" s="1">
        <f t="shared" si="3"/>
        <v>10</v>
      </c>
      <c r="C122" s="1">
        <v>110.3</v>
      </c>
      <c r="D122" s="1">
        <v>99.7</v>
      </c>
      <c r="E122"/>
      <c r="F122" s="28"/>
      <c r="G122" s="28" t="str">
        <f t="shared" si="4"/>
        <v>Sep</v>
      </c>
      <c r="H122" s="29">
        <v>99.4</v>
      </c>
      <c r="I122" s="29">
        <v>99.4</v>
      </c>
      <c r="K122" s="28"/>
      <c r="L122" s="28" t="str">
        <f t="shared" si="5"/>
        <v>Sep</v>
      </c>
      <c r="M122" s="1">
        <v>110.2</v>
      </c>
      <c r="N122" s="1">
        <v>110.2</v>
      </c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</row>
    <row r="123" spans="1:28" x14ac:dyDescent="0.2">
      <c r="A123">
        <f t="shared" si="2"/>
        <v>1986</v>
      </c>
      <c r="B123" s="1">
        <f t="shared" si="3"/>
        <v>11</v>
      </c>
      <c r="C123" s="1">
        <v>110.4</v>
      </c>
      <c r="D123" s="1">
        <v>99.8</v>
      </c>
      <c r="E123"/>
      <c r="F123" s="28"/>
      <c r="G123" s="28" t="str">
        <f t="shared" si="4"/>
        <v>Oct</v>
      </c>
      <c r="H123" s="29">
        <v>99.7</v>
      </c>
      <c r="I123" s="29">
        <v>99.7</v>
      </c>
      <c r="K123" s="28"/>
      <c r="L123" s="28" t="str">
        <f t="shared" si="5"/>
        <v>Oct</v>
      </c>
      <c r="M123" s="1">
        <v>110.3</v>
      </c>
      <c r="N123" s="1">
        <v>110.3</v>
      </c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</row>
    <row r="124" spans="1:28" x14ac:dyDescent="0.2">
      <c r="A124">
        <f t="shared" si="2"/>
        <v>1986</v>
      </c>
      <c r="B124" s="1">
        <f t="shared" si="3"/>
        <v>12</v>
      </c>
      <c r="C124" s="1">
        <v>110.5</v>
      </c>
      <c r="D124" s="1">
        <v>99.7</v>
      </c>
      <c r="E124"/>
      <c r="F124" s="28"/>
      <c r="G124" s="28" t="str">
        <f t="shared" si="4"/>
        <v>Nov</v>
      </c>
      <c r="H124" s="29">
        <v>99.8</v>
      </c>
      <c r="I124" s="29">
        <v>99.8</v>
      </c>
      <c r="K124" s="28"/>
      <c r="L124" s="28" t="str">
        <f t="shared" si="5"/>
        <v>Nov</v>
      </c>
      <c r="M124" s="1">
        <v>110.4</v>
      </c>
      <c r="N124" s="1">
        <v>110.4</v>
      </c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</row>
    <row r="125" spans="1:28" x14ac:dyDescent="0.2">
      <c r="A125">
        <f t="shared" si="2"/>
        <v>1987</v>
      </c>
      <c r="B125" s="1">
        <f t="shared" si="3"/>
        <v>1</v>
      </c>
      <c r="C125" s="1">
        <v>111.2</v>
      </c>
      <c r="D125" s="1">
        <v>100.5</v>
      </c>
      <c r="E125"/>
      <c r="F125" s="28"/>
      <c r="G125" s="28" t="str">
        <f t="shared" si="4"/>
        <v>Dec</v>
      </c>
      <c r="H125" s="29">
        <v>99.7</v>
      </c>
      <c r="I125" s="29">
        <v>99.7</v>
      </c>
      <c r="K125" s="28"/>
      <c r="L125" s="28" t="str">
        <f t="shared" si="5"/>
        <v>Dec</v>
      </c>
      <c r="M125" s="1">
        <v>110.5</v>
      </c>
      <c r="N125" s="1">
        <v>110.5</v>
      </c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</row>
    <row r="126" spans="1:28" x14ac:dyDescent="0.2">
      <c r="A126">
        <f t="shared" si="2"/>
        <v>1987</v>
      </c>
      <c r="B126" s="1">
        <f t="shared" si="3"/>
        <v>2</v>
      </c>
      <c r="C126" s="1">
        <v>111.6</v>
      </c>
      <c r="D126" s="1">
        <v>101</v>
      </c>
      <c r="E126"/>
      <c r="F126" s="28">
        <v>1987</v>
      </c>
      <c r="G126" s="28" t="str">
        <f t="shared" si="4"/>
        <v>Jan</v>
      </c>
      <c r="H126" s="29">
        <v>100.5</v>
      </c>
      <c r="I126" s="29">
        <v>100.5</v>
      </c>
      <c r="K126" s="28">
        <v>1987</v>
      </c>
      <c r="L126" s="28" t="str">
        <f t="shared" si="5"/>
        <v>Jan</v>
      </c>
      <c r="M126" s="1">
        <v>111.2</v>
      </c>
      <c r="N126" s="1">
        <v>111.2</v>
      </c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</row>
    <row r="127" spans="1:28" x14ac:dyDescent="0.2">
      <c r="A127">
        <f t="shared" si="2"/>
        <v>1987</v>
      </c>
      <c r="B127" s="1">
        <f t="shared" si="3"/>
        <v>3</v>
      </c>
      <c r="C127" s="1">
        <v>112.1</v>
      </c>
      <c r="D127" s="1">
        <v>101.2</v>
      </c>
      <c r="E127"/>
      <c r="F127" s="28"/>
      <c r="G127" s="28" t="str">
        <f t="shared" si="4"/>
        <v>Feb</v>
      </c>
      <c r="H127" s="29">
        <v>101</v>
      </c>
      <c r="I127" s="29">
        <v>101</v>
      </c>
      <c r="K127" s="28"/>
      <c r="L127" s="28" t="str">
        <f t="shared" si="5"/>
        <v>Feb</v>
      </c>
      <c r="M127" s="1">
        <v>111.6</v>
      </c>
      <c r="N127" s="1">
        <v>111.6</v>
      </c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</row>
    <row r="128" spans="1:28" x14ac:dyDescent="0.2">
      <c r="A128">
        <f t="shared" si="2"/>
        <v>1987</v>
      </c>
      <c r="B128" s="1">
        <f t="shared" si="3"/>
        <v>4</v>
      </c>
      <c r="C128" s="1">
        <v>112.7</v>
      </c>
      <c r="D128" s="1">
        <v>101.9</v>
      </c>
      <c r="E128"/>
      <c r="F128" s="28"/>
      <c r="G128" s="28" t="str">
        <f t="shared" si="4"/>
        <v>Mar</v>
      </c>
      <c r="H128" s="29">
        <v>101.2</v>
      </c>
      <c r="I128" s="29">
        <v>101.2</v>
      </c>
      <c r="K128" s="28"/>
      <c r="L128" s="28" t="str">
        <f t="shared" si="5"/>
        <v>Mar</v>
      </c>
      <c r="M128" s="1">
        <v>112.1</v>
      </c>
      <c r="N128" s="1">
        <v>112.1</v>
      </c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</row>
    <row r="129" spans="1:28" x14ac:dyDescent="0.2">
      <c r="A129">
        <f t="shared" si="2"/>
        <v>1987</v>
      </c>
      <c r="B129" s="1">
        <f t="shared" si="3"/>
        <v>5</v>
      </c>
      <c r="C129" s="1">
        <v>113.1</v>
      </c>
      <c r="D129" s="1">
        <v>102.6</v>
      </c>
      <c r="E129"/>
      <c r="F129" s="28"/>
      <c r="G129" s="28" t="str">
        <f t="shared" si="4"/>
        <v>Apr</v>
      </c>
      <c r="H129" s="29">
        <v>101.9</v>
      </c>
      <c r="I129" s="29">
        <v>101.9</v>
      </c>
      <c r="K129" s="28"/>
      <c r="L129" s="28" t="str">
        <f t="shared" si="5"/>
        <v>Apr</v>
      </c>
      <c r="M129" s="1">
        <v>112.7</v>
      </c>
      <c r="N129" s="1">
        <v>112.7</v>
      </c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</row>
    <row r="130" spans="1:28" x14ac:dyDescent="0.2">
      <c r="A130">
        <f t="shared" si="2"/>
        <v>1987</v>
      </c>
      <c r="B130" s="1">
        <f t="shared" si="3"/>
        <v>6</v>
      </c>
      <c r="C130" s="1">
        <v>113.5</v>
      </c>
      <c r="D130" s="1">
        <v>103</v>
      </c>
      <c r="E130"/>
      <c r="F130" s="28"/>
      <c r="G130" s="28" t="str">
        <f t="shared" si="4"/>
        <v>May</v>
      </c>
      <c r="H130" s="29">
        <v>102.6</v>
      </c>
      <c r="I130" s="29">
        <v>102.6</v>
      </c>
      <c r="K130" s="28"/>
      <c r="L130" s="28" t="str">
        <f t="shared" si="5"/>
        <v>May</v>
      </c>
      <c r="M130" s="1">
        <v>113.1</v>
      </c>
      <c r="N130" s="1">
        <v>113.1</v>
      </c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</row>
    <row r="131" spans="1:28" x14ac:dyDescent="0.2">
      <c r="A131">
        <f t="shared" si="2"/>
        <v>1987</v>
      </c>
      <c r="B131" s="1">
        <f t="shared" si="3"/>
        <v>7</v>
      </c>
      <c r="C131" s="1">
        <v>113.8</v>
      </c>
      <c r="D131" s="1">
        <v>103.5</v>
      </c>
      <c r="E131"/>
      <c r="F131" s="28"/>
      <c r="G131" s="28" t="str">
        <f t="shared" si="4"/>
        <v>Jun</v>
      </c>
      <c r="H131" s="29">
        <v>103</v>
      </c>
      <c r="I131" s="29">
        <v>103</v>
      </c>
      <c r="K131" s="28"/>
      <c r="L131" s="28" t="str">
        <f t="shared" si="5"/>
        <v>Jun</v>
      </c>
      <c r="M131" s="1">
        <v>113.5</v>
      </c>
      <c r="N131" s="1">
        <v>113.5</v>
      </c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</row>
    <row r="132" spans="1:28" x14ac:dyDescent="0.2">
      <c r="A132">
        <f t="shared" si="2"/>
        <v>1987</v>
      </c>
      <c r="B132" s="1">
        <f t="shared" si="3"/>
        <v>8</v>
      </c>
      <c r="C132" s="1">
        <v>114.4</v>
      </c>
      <c r="D132" s="1">
        <v>103.8</v>
      </c>
      <c r="E132"/>
      <c r="F132" s="28"/>
      <c r="G132" s="28" t="str">
        <f t="shared" si="4"/>
        <v>Jul</v>
      </c>
      <c r="H132" s="29">
        <v>103.5</v>
      </c>
      <c r="I132" s="29">
        <v>103.5</v>
      </c>
      <c r="K132" s="28"/>
      <c r="L132" s="28" t="str">
        <f t="shared" si="5"/>
        <v>Jul</v>
      </c>
      <c r="M132" s="1">
        <v>113.8</v>
      </c>
      <c r="N132" s="1">
        <v>113.8</v>
      </c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</row>
    <row r="133" spans="1:28" x14ac:dyDescent="0.2">
      <c r="A133">
        <f t="shared" si="2"/>
        <v>1987</v>
      </c>
      <c r="B133" s="1">
        <f t="shared" si="3"/>
        <v>9</v>
      </c>
      <c r="C133" s="1">
        <v>115</v>
      </c>
      <c r="D133" s="1">
        <v>103.7</v>
      </c>
      <c r="E133"/>
      <c r="F133" s="28"/>
      <c r="G133" s="28" t="str">
        <f t="shared" si="4"/>
        <v>Aug</v>
      </c>
      <c r="H133" s="29">
        <v>103.8</v>
      </c>
      <c r="I133" s="29">
        <v>103.8</v>
      </c>
      <c r="K133" s="28"/>
      <c r="L133" s="28" t="str">
        <f t="shared" si="5"/>
        <v>Aug</v>
      </c>
      <c r="M133" s="1">
        <v>114.4</v>
      </c>
      <c r="N133" s="1">
        <v>114.4</v>
      </c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</row>
    <row r="134" spans="1:28" x14ac:dyDescent="0.2">
      <c r="A134">
        <f t="shared" si="2"/>
        <v>1987</v>
      </c>
      <c r="B134" s="1">
        <f t="shared" si="3"/>
        <v>10</v>
      </c>
      <c r="C134" s="1">
        <v>115.3</v>
      </c>
      <c r="D134" s="1">
        <v>104.1</v>
      </c>
      <c r="E134"/>
      <c r="F134" s="28"/>
      <c r="G134" s="28" t="str">
        <f t="shared" si="4"/>
        <v>Sep</v>
      </c>
      <c r="H134" s="29">
        <v>103.7</v>
      </c>
      <c r="I134" s="29">
        <v>103.7</v>
      </c>
      <c r="K134" s="28"/>
      <c r="L134" s="28" t="str">
        <f t="shared" si="5"/>
        <v>Sep</v>
      </c>
      <c r="M134" s="1">
        <v>115</v>
      </c>
      <c r="N134" s="1">
        <v>115</v>
      </c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</row>
    <row r="135" spans="1:28" x14ac:dyDescent="0.2">
      <c r="A135">
        <f t="shared" si="2"/>
        <v>1987</v>
      </c>
      <c r="B135" s="1">
        <f t="shared" si="3"/>
        <v>11</v>
      </c>
      <c r="C135" s="1">
        <v>115.4</v>
      </c>
      <c r="D135" s="1">
        <v>104.2</v>
      </c>
      <c r="E135"/>
      <c r="F135" s="28"/>
      <c r="G135" s="28" t="str">
        <f t="shared" si="4"/>
        <v>Oct</v>
      </c>
      <c r="H135" s="29">
        <v>104.1</v>
      </c>
      <c r="I135" s="29">
        <v>104.1</v>
      </c>
      <c r="K135" s="28"/>
      <c r="L135" s="28" t="str">
        <f t="shared" si="5"/>
        <v>Oct</v>
      </c>
      <c r="M135" s="1">
        <v>115.3</v>
      </c>
      <c r="N135" s="1">
        <v>115.3</v>
      </c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</row>
    <row r="136" spans="1:28" x14ac:dyDescent="0.2">
      <c r="A136">
        <f t="shared" si="2"/>
        <v>1987</v>
      </c>
      <c r="B136" s="1">
        <f t="shared" si="3"/>
        <v>12</v>
      </c>
      <c r="C136" s="1">
        <v>115.4</v>
      </c>
      <c r="D136" s="1">
        <v>104.2</v>
      </c>
      <c r="E136"/>
      <c r="F136" s="28"/>
      <c r="G136" s="28" t="str">
        <f t="shared" si="4"/>
        <v>Nov</v>
      </c>
      <c r="H136" s="29">
        <v>104.2</v>
      </c>
      <c r="I136" s="29">
        <v>104.2</v>
      </c>
      <c r="K136" s="28"/>
      <c r="L136" s="28" t="str">
        <f t="shared" si="5"/>
        <v>Nov</v>
      </c>
      <c r="M136" s="1">
        <v>115.4</v>
      </c>
      <c r="N136" s="1">
        <v>115.4</v>
      </c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</row>
    <row r="137" spans="1:28" x14ac:dyDescent="0.2">
      <c r="A137">
        <f t="shared" si="2"/>
        <v>1988</v>
      </c>
      <c r="B137" s="1">
        <f t="shared" si="3"/>
        <v>1</v>
      </c>
      <c r="C137" s="1">
        <v>115.7</v>
      </c>
      <c r="D137" s="1">
        <v>104.6</v>
      </c>
      <c r="E137"/>
      <c r="F137" s="28"/>
      <c r="G137" s="28" t="str">
        <f t="shared" si="4"/>
        <v>Dec</v>
      </c>
      <c r="H137" s="29">
        <v>104.2</v>
      </c>
      <c r="I137" s="29">
        <v>104.2</v>
      </c>
      <c r="K137" s="28"/>
      <c r="L137" s="28" t="str">
        <f t="shared" si="5"/>
        <v>Dec</v>
      </c>
      <c r="M137" s="1">
        <v>115.4</v>
      </c>
      <c r="N137" s="1">
        <v>115.4</v>
      </c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</row>
    <row r="138" spans="1:28" x14ac:dyDescent="0.2">
      <c r="A138">
        <f t="shared" si="2"/>
        <v>1988</v>
      </c>
      <c r="B138" s="1">
        <f t="shared" si="3"/>
        <v>2</v>
      </c>
      <c r="C138" s="1">
        <v>116</v>
      </c>
      <c r="D138" s="1">
        <v>104.8</v>
      </c>
      <c r="E138"/>
      <c r="F138" s="28">
        <v>1988</v>
      </c>
      <c r="G138" s="28" t="str">
        <f>+G127</f>
        <v>Feb</v>
      </c>
      <c r="H138" s="29">
        <v>104.8</v>
      </c>
      <c r="I138" s="29">
        <v>104.76666666666665</v>
      </c>
      <c r="K138" s="28">
        <v>1988</v>
      </c>
      <c r="L138" s="28" t="str">
        <f>+L127</f>
        <v>Feb</v>
      </c>
      <c r="M138" s="1">
        <v>116</v>
      </c>
      <c r="N138" s="5">
        <v>116.06666666666666</v>
      </c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</row>
    <row r="139" spans="1:28" x14ac:dyDescent="0.2">
      <c r="A139">
        <f t="shared" si="2"/>
        <v>1988</v>
      </c>
      <c r="B139" s="1">
        <f t="shared" si="3"/>
        <v>3</v>
      </c>
      <c r="C139" s="1">
        <v>116.5</v>
      </c>
      <c r="D139" s="1">
        <v>104.9</v>
      </c>
      <c r="E139"/>
      <c r="F139" s="28"/>
      <c r="G139" s="28" t="str">
        <f>+G130</f>
        <v>May</v>
      </c>
      <c r="H139" s="29">
        <v>106.5</v>
      </c>
      <c r="I139" s="29">
        <v>106.5</v>
      </c>
      <c r="K139" s="28"/>
      <c r="L139" s="28" t="str">
        <f>+L130</f>
        <v>May</v>
      </c>
      <c r="M139" s="1">
        <v>117.5</v>
      </c>
      <c r="N139" s="5">
        <v>117.53333333333333</v>
      </c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</row>
    <row r="140" spans="1:28" s="10" customFormat="1" x14ac:dyDescent="0.2">
      <c r="A140">
        <f t="shared" si="2"/>
        <v>1988</v>
      </c>
      <c r="B140" s="1">
        <f t="shared" si="3"/>
        <v>4</v>
      </c>
      <c r="C140" s="1">
        <v>117.1</v>
      </c>
      <c r="D140" s="1">
        <v>105.8</v>
      </c>
      <c r="E140"/>
      <c r="F140" s="28"/>
      <c r="G140" s="28" t="str">
        <f>+G133</f>
        <v>Aug</v>
      </c>
      <c r="H140" s="29">
        <v>108</v>
      </c>
      <c r="I140" s="29">
        <v>108</v>
      </c>
      <c r="J140" s="1"/>
      <c r="K140" s="28"/>
      <c r="L140" s="28" t="str">
        <f>+L133</f>
        <v>Aug</v>
      </c>
      <c r="M140" s="1">
        <v>119</v>
      </c>
      <c r="N140" s="5">
        <v>119.1</v>
      </c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</row>
    <row r="141" spans="1:28" x14ac:dyDescent="0.2">
      <c r="A141">
        <f t="shared" si="2"/>
        <v>1988</v>
      </c>
      <c r="B141" s="1">
        <f t="shared" si="3"/>
        <v>5</v>
      </c>
      <c r="C141" s="1">
        <v>117.5</v>
      </c>
      <c r="D141" s="1">
        <v>106.5</v>
      </c>
      <c r="E141"/>
      <c r="F141" s="28"/>
      <c r="G141" s="28" t="str">
        <f>+G136</f>
        <v>Nov</v>
      </c>
      <c r="H141" s="29">
        <v>108.3</v>
      </c>
      <c r="I141" s="29">
        <v>108.5</v>
      </c>
      <c r="K141" s="28"/>
      <c r="L141" s="28" t="str">
        <f>+L136</f>
        <v>Nov</v>
      </c>
      <c r="M141" s="1">
        <v>120.3</v>
      </c>
      <c r="N141" s="5">
        <v>120.33333333333333</v>
      </c>
      <c r="O141" s="13"/>
      <c r="P141" s="13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</row>
    <row r="142" spans="1:28" x14ac:dyDescent="0.2">
      <c r="A142">
        <f t="shared" si="2"/>
        <v>1988</v>
      </c>
      <c r="B142" s="1">
        <f t="shared" si="3"/>
        <v>6</v>
      </c>
      <c r="C142" s="1">
        <v>118</v>
      </c>
      <c r="D142" s="1">
        <v>107.2</v>
      </c>
      <c r="E142"/>
      <c r="F142" s="28">
        <v>1989</v>
      </c>
      <c r="G142" s="28" t="str">
        <f>+G138</f>
        <v>Feb</v>
      </c>
      <c r="H142" s="29">
        <v>110.8</v>
      </c>
      <c r="I142" s="29">
        <v>110.93333333333334</v>
      </c>
      <c r="K142" s="28">
        <v>1989</v>
      </c>
      <c r="L142" s="28" t="str">
        <f>+L138</f>
        <v>Feb</v>
      </c>
      <c r="M142" s="1">
        <v>121.6</v>
      </c>
      <c r="N142" s="5">
        <v>121.66666666666666</v>
      </c>
      <c r="O142" s="13"/>
      <c r="P142" s="13"/>
      <c r="Q142" s="9"/>
      <c r="R142" s="9"/>
      <c r="S142" s="9"/>
      <c r="T142" s="13"/>
      <c r="U142" s="9"/>
      <c r="V142" s="9"/>
      <c r="W142" s="9"/>
      <c r="X142" s="9"/>
      <c r="Y142" s="9"/>
      <c r="Z142" s="9"/>
      <c r="AA142" s="9"/>
      <c r="AB142" s="9"/>
    </row>
    <row r="143" spans="1:28" x14ac:dyDescent="0.2">
      <c r="A143">
        <f t="shared" si="2"/>
        <v>1988</v>
      </c>
      <c r="B143" s="1">
        <f t="shared" si="3"/>
        <v>7</v>
      </c>
      <c r="C143" s="1">
        <v>118.5</v>
      </c>
      <c r="D143" s="1">
        <v>107.9</v>
      </c>
      <c r="E143"/>
      <c r="F143" s="28"/>
      <c r="G143" s="28" t="str">
        <f>+G139</f>
        <v>May</v>
      </c>
      <c r="H143" s="29">
        <v>113.2</v>
      </c>
      <c r="I143" s="29">
        <v>112.8</v>
      </c>
      <c r="K143" s="28"/>
      <c r="L143" s="28" t="str">
        <f>+L139</f>
        <v>May</v>
      </c>
      <c r="M143" s="1">
        <v>123.8</v>
      </c>
      <c r="N143" s="5">
        <v>123.66666666666666</v>
      </c>
      <c r="O143" s="13"/>
      <c r="P143" s="13"/>
      <c r="Q143" s="9"/>
      <c r="R143" s="9"/>
      <c r="S143" s="9"/>
      <c r="T143" s="9"/>
      <c r="U143" s="13"/>
      <c r="V143" s="9"/>
      <c r="W143" s="9"/>
      <c r="X143" s="9"/>
      <c r="Y143" s="9"/>
      <c r="Z143" s="9"/>
      <c r="AA143" s="9"/>
      <c r="AB143" s="9"/>
    </row>
    <row r="144" spans="1:28" x14ac:dyDescent="0.2">
      <c r="A144">
        <f t="shared" si="2"/>
        <v>1988</v>
      </c>
      <c r="B144" s="1">
        <f t="shared" si="3"/>
        <v>8</v>
      </c>
      <c r="C144" s="1">
        <v>119</v>
      </c>
      <c r="D144" s="1">
        <v>108</v>
      </c>
      <c r="E144"/>
      <c r="F144" s="28"/>
      <c r="G144" s="28" t="str">
        <f>+G140</f>
        <v>Aug</v>
      </c>
      <c r="H144" s="29">
        <v>112</v>
      </c>
      <c r="I144" s="29">
        <v>112.4</v>
      </c>
      <c r="K144" s="28"/>
      <c r="L144" s="28" t="str">
        <f>+L140</f>
        <v>Aug</v>
      </c>
      <c r="M144" s="1">
        <v>124.6</v>
      </c>
      <c r="N144" s="5">
        <v>124.66666666666666</v>
      </c>
      <c r="O144" s="13"/>
      <c r="P144" s="13"/>
      <c r="Q144" s="9"/>
      <c r="R144" s="9"/>
      <c r="S144" s="9"/>
      <c r="T144" s="9"/>
      <c r="U144" s="9"/>
      <c r="V144" s="13"/>
      <c r="W144" s="9"/>
      <c r="X144" s="9"/>
      <c r="Y144" s="9"/>
      <c r="Z144" s="9"/>
      <c r="AA144" s="9"/>
      <c r="AB144" s="9"/>
    </row>
    <row r="145" spans="1:28" x14ac:dyDescent="0.2">
      <c r="A145">
        <f t="shared" ref="A145:A208" si="6">A133+1</f>
        <v>1988</v>
      </c>
      <c r="B145" s="1">
        <f t="shared" ref="B145:B208" si="7">B133</f>
        <v>9</v>
      </c>
      <c r="C145" s="1">
        <v>119.8</v>
      </c>
      <c r="D145" s="1">
        <v>108.1</v>
      </c>
      <c r="E145"/>
      <c r="F145" s="28"/>
      <c r="G145" s="28" t="str">
        <f>+G141</f>
        <v>Nov</v>
      </c>
      <c r="H145" s="29">
        <v>112.7</v>
      </c>
      <c r="I145" s="29">
        <v>112.83333333333333</v>
      </c>
      <c r="K145" s="28"/>
      <c r="L145" s="28" t="str">
        <f>+L141</f>
        <v>Nov</v>
      </c>
      <c r="M145" s="1">
        <v>125.9</v>
      </c>
      <c r="N145" s="5">
        <v>125.86666666666667</v>
      </c>
      <c r="O145" s="13"/>
      <c r="P145" s="13"/>
      <c r="Q145" s="9"/>
      <c r="R145" s="9"/>
      <c r="S145" s="9"/>
      <c r="T145" s="9"/>
      <c r="U145" s="9"/>
      <c r="V145" s="9"/>
      <c r="W145" s="13"/>
      <c r="X145" s="9"/>
      <c r="Y145" s="9"/>
      <c r="Z145" s="9"/>
      <c r="AA145" s="9"/>
      <c r="AB145" s="9"/>
    </row>
    <row r="146" spans="1:28" x14ac:dyDescent="0.2">
      <c r="A146">
        <f t="shared" si="6"/>
        <v>1988</v>
      </c>
      <c r="B146" s="1">
        <f t="shared" si="7"/>
        <v>10</v>
      </c>
      <c r="C146" s="1">
        <v>120.2</v>
      </c>
      <c r="D146" s="1">
        <v>108.2</v>
      </c>
      <c r="E146"/>
      <c r="F146" s="28">
        <v>1990</v>
      </c>
      <c r="G146" s="28" t="s">
        <v>39</v>
      </c>
      <c r="H146" s="29">
        <v>114.4</v>
      </c>
      <c r="I146" s="29">
        <v>114.5</v>
      </c>
      <c r="K146" s="28">
        <v>1990</v>
      </c>
      <c r="L146" s="28" t="s">
        <v>39</v>
      </c>
      <c r="M146" s="1">
        <v>128</v>
      </c>
      <c r="N146" s="5">
        <v>128.03333333333333</v>
      </c>
      <c r="O146" s="13"/>
      <c r="P146" s="13"/>
      <c r="Q146" s="9"/>
      <c r="R146" s="9"/>
      <c r="S146" s="9"/>
      <c r="T146" s="9"/>
      <c r="U146" s="9"/>
      <c r="V146" s="9"/>
      <c r="W146" s="9"/>
      <c r="X146" s="13"/>
      <c r="Y146" s="9"/>
      <c r="Z146" s="9"/>
      <c r="AA146" s="9"/>
      <c r="AB146" s="9"/>
    </row>
    <row r="147" spans="1:28" x14ac:dyDescent="0.2">
      <c r="A147">
        <f t="shared" si="6"/>
        <v>1988</v>
      </c>
      <c r="B147" s="1">
        <f t="shared" si="7"/>
        <v>11</v>
      </c>
      <c r="C147" s="1">
        <v>120.3</v>
      </c>
      <c r="D147">
        <v>108.3</v>
      </c>
      <c r="E147"/>
      <c r="F147" s="28"/>
      <c r="G147" s="28" t="s">
        <v>40</v>
      </c>
      <c r="H147" s="29">
        <v>114.6</v>
      </c>
      <c r="I147" s="29">
        <v>114.33333333333333</v>
      </c>
      <c r="K147" s="28"/>
      <c r="L147" s="28" t="s">
        <v>40</v>
      </c>
      <c r="M147" s="1">
        <v>129.19999999999999</v>
      </c>
      <c r="N147" s="5">
        <v>129.33333333333331</v>
      </c>
      <c r="O147" s="13"/>
      <c r="P147" s="13"/>
      <c r="Q147" s="9"/>
      <c r="R147" s="9"/>
      <c r="S147" s="9"/>
      <c r="T147" s="9"/>
      <c r="U147" s="9"/>
      <c r="V147" s="9"/>
      <c r="W147" s="9"/>
      <c r="X147" s="9"/>
      <c r="Y147" s="13"/>
      <c r="Z147" s="9"/>
      <c r="AA147" s="9"/>
      <c r="AB147" s="9"/>
    </row>
    <row r="148" spans="1:28" x14ac:dyDescent="0.2">
      <c r="A148">
        <f t="shared" si="6"/>
        <v>1988</v>
      </c>
      <c r="B148" s="1">
        <f t="shared" si="7"/>
        <v>12</v>
      </c>
      <c r="C148" s="1">
        <v>120.5</v>
      </c>
      <c r="D148">
        <v>109</v>
      </c>
      <c r="E148"/>
      <c r="F148" s="28"/>
      <c r="G148" s="28" t="s">
        <v>41</v>
      </c>
      <c r="H148" s="29">
        <v>116.5</v>
      </c>
      <c r="I148" s="29">
        <v>116.46666666666665</v>
      </c>
      <c r="K148" s="28"/>
      <c r="L148" s="28" t="s">
        <v>41</v>
      </c>
      <c r="M148" s="1">
        <v>131.6</v>
      </c>
      <c r="N148" s="5">
        <v>131.56666666666666</v>
      </c>
      <c r="O148" s="13"/>
      <c r="P148" s="13"/>
      <c r="Q148" s="9"/>
      <c r="R148" s="9"/>
      <c r="S148" s="9"/>
      <c r="T148" s="9"/>
      <c r="U148" s="9"/>
      <c r="V148" s="9"/>
      <c r="W148" s="9"/>
      <c r="X148" s="9"/>
      <c r="Y148" s="9"/>
      <c r="Z148" s="13"/>
      <c r="AA148" s="9"/>
      <c r="AB148" s="9"/>
    </row>
    <row r="149" spans="1:28" x14ac:dyDescent="0.2">
      <c r="A149">
        <f t="shared" si="6"/>
        <v>1989</v>
      </c>
      <c r="B149" s="1">
        <f t="shared" si="7"/>
        <v>1</v>
      </c>
      <c r="C149" s="1">
        <v>121.1</v>
      </c>
      <c r="D149">
        <v>110.5</v>
      </c>
      <c r="E149"/>
      <c r="F149" s="28"/>
      <c r="G149" s="28" t="s">
        <v>42</v>
      </c>
      <c r="H149" s="29">
        <v>120.1</v>
      </c>
      <c r="I149" s="29">
        <v>119.86666666666666</v>
      </c>
      <c r="K149" s="28"/>
      <c r="L149" s="28" t="s">
        <v>42</v>
      </c>
      <c r="M149" s="1">
        <v>133.80000000000001</v>
      </c>
      <c r="N149" s="5">
        <v>133.69999999999999</v>
      </c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13"/>
      <c r="AB149" s="9"/>
    </row>
    <row r="150" spans="1:28" x14ac:dyDescent="0.2">
      <c r="A150">
        <f t="shared" si="6"/>
        <v>1989</v>
      </c>
      <c r="B150" s="1">
        <f t="shared" si="7"/>
        <v>2</v>
      </c>
      <c r="C150" s="1">
        <v>121.6</v>
      </c>
      <c r="D150">
        <v>110.8</v>
      </c>
      <c r="E150"/>
      <c r="F150" s="28">
        <v>1991</v>
      </c>
      <c r="G150" s="28" t="s">
        <v>39</v>
      </c>
      <c r="H150" s="29">
        <v>117.2</v>
      </c>
      <c r="I150" s="29">
        <v>117.46666666666665</v>
      </c>
      <c r="K150" s="28">
        <v>1991</v>
      </c>
      <c r="L150" s="28" t="s">
        <v>39</v>
      </c>
      <c r="M150" s="1">
        <v>134.80000000000001</v>
      </c>
      <c r="N150" s="5">
        <v>134.80000000000001</v>
      </c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13"/>
    </row>
    <row r="151" spans="1:28" x14ac:dyDescent="0.2">
      <c r="A151">
        <f t="shared" si="6"/>
        <v>1989</v>
      </c>
      <c r="B151" s="1">
        <f t="shared" si="7"/>
        <v>3</v>
      </c>
      <c r="C151" s="1">
        <v>122.3</v>
      </c>
      <c r="D151">
        <v>111.5</v>
      </c>
      <c r="E151"/>
      <c r="F151" s="28"/>
      <c r="G151" s="28" t="s">
        <v>40</v>
      </c>
      <c r="H151" s="29">
        <v>116.5</v>
      </c>
      <c r="I151" s="29">
        <v>116.3</v>
      </c>
      <c r="K151" s="28"/>
      <c r="L151" s="28" t="s">
        <v>40</v>
      </c>
      <c r="M151" s="1">
        <v>135.6</v>
      </c>
      <c r="N151" s="5">
        <v>135.6</v>
      </c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</row>
    <row r="152" spans="1:28" x14ac:dyDescent="0.2">
      <c r="A152">
        <f t="shared" si="6"/>
        <v>1989</v>
      </c>
      <c r="B152" s="1">
        <f t="shared" si="7"/>
        <v>4</v>
      </c>
      <c r="C152" s="1">
        <v>123.1</v>
      </c>
      <c r="D152" s="1">
        <v>112.3</v>
      </c>
      <c r="E152"/>
      <c r="F152" s="28"/>
      <c r="G152" s="28" t="s">
        <v>41</v>
      </c>
      <c r="H152" s="29">
        <v>116.2</v>
      </c>
      <c r="I152" s="29">
        <v>116.13333333333333</v>
      </c>
      <c r="K152" s="28"/>
      <c r="L152" s="28" t="s">
        <v>41</v>
      </c>
      <c r="M152" s="1">
        <v>136.6</v>
      </c>
      <c r="N152" s="5">
        <v>136.66666666666663</v>
      </c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</row>
    <row r="153" spans="1:28" x14ac:dyDescent="0.2">
      <c r="A153">
        <f t="shared" si="6"/>
        <v>1989</v>
      </c>
      <c r="B153" s="1">
        <f t="shared" si="7"/>
        <v>5</v>
      </c>
      <c r="C153" s="1">
        <v>123.8</v>
      </c>
      <c r="D153" s="1">
        <v>113.2</v>
      </c>
      <c r="E153"/>
      <c r="F153" s="28"/>
      <c r="G153" s="28" t="s">
        <v>42</v>
      </c>
      <c r="H153" s="29">
        <v>116.4</v>
      </c>
      <c r="I153" s="29">
        <v>116.23333333333335</v>
      </c>
      <c r="K153" s="28"/>
      <c r="L153" s="28" t="s">
        <v>42</v>
      </c>
      <c r="M153" s="1">
        <v>137.80000000000001</v>
      </c>
      <c r="N153" s="5">
        <v>137.69999999999999</v>
      </c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</row>
    <row r="154" spans="1:28" x14ac:dyDescent="0.2">
      <c r="A154">
        <f t="shared" si="6"/>
        <v>1989</v>
      </c>
      <c r="B154" s="1">
        <f t="shared" si="7"/>
        <v>6</v>
      </c>
      <c r="C154" s="1">
        <v>124.1</v>
      </c>
      <c r="D154" s="1">
        <v>112.9</v>
      </c>
      <c r="F154" s="28">
        <v>1992</v>
      </c>
      <c r="G154" s="28" t="s">
        <v>39</v>
      </c>
      <c r="H154" s="29">
        <v>116</v>
      </c>
      <c r="I154" s="29">
        <v>115.9</v>
      </c>
      <c r="K154" s="28">
        <v>1992</v>
      </c>
      <c r="L154" s="28" t="s">
        <v>39</v>
      </c>
      <c r="M154" s="1">
        <v>138.6</v>
      </c>
      <c r="N154" s="5">
        <v>138.66666666666666</v>
      </c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</row>
    <row r="155" spans="1:28" x14ac:dyDescent="0.2">
      <c r="A155">
        <f t="shared" si="6"/>
        <v>1989</v>
      </c>
      <c r="B155" s="1">
        <f t="shared" si="7"/>
        <v>7</v>
      </c>
      <c r="C155" s="1">
        <v>124.4</v>
      </c>
      <c r="D155" s="1">
        <v>112.8</v>
      </c>
      <c r="F155" s="28"/>
      <c r="G155" s="28" t="s">
        <v>40</v>
      </c>
      <c r="H155" s="29">
        <v>117.2</v>
      </c>
      <c r="I155" s="29">
        <v>117.16666666666667</v>
      </c>
      <c r="K155" s="28"/>
      <c r="L155" s="28" t="s">
        <v>40</v>
      </c>
      <c r="M155" s="1">
        <v>139.69999999999999</v>
      </c>
      <c r="N155" s="5">
        <v>139.80000000000001</v>
      </c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</row>
    <row r="156" spans="1:28" x14ac:dyDescent="0.2">
      <c r="A156">
        <f t="shared" si="6"/>
        <v>1989</v>
      </c>
      <c r="B156" s="1">
        <f t="shared" si="7"/>
        <v>8</v>
      </c>
      <c r="C156" s="1">
        <v>124.6</v>
      </c>
      <c r="D156" s="1">
        <v>112</v>
      </c>
      <c r="F156" s="28"/>
      <c r="G156" s="28" t="s">
        <v>41</v>
      </c>
      <c r="H156" s="29">
        <v>117.7</v>
      </c>
      <c r="I156" s="29">
        <v>117.86666666666667</v>
      </c>
      <c r="K156" s="28"/>
      <c r="L156" s="28" t="s">
        <v>41</v>
      </c>
      <c r="M156" s="1">
        <v>140.9</v>
      </c>
      <c r="N156" s="5">
        <v>140.9</v>
      </c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</row>
    <row r="157" spans="1:28" x14ac:dyDescent="0.2">
      <c r="A157">
        <f t="shared" si="6"/>
        <v>1989</v>
      </c>
      <c r="B157" s="1">
        <f t="shared" si="7"/>
        <v>9</v>
      </c>
      <c r="C157" s="1">
        <v>125</v>
      </c>
      <c r="D157" s="1">
        <v>112.4</v>
      </c>
      <c r="F157" s="28"/>
      <c r="G157" s="28" t="s">
        <v>42</v>
      </c>
      <c r="H157" s="29">
        <v>117.8</v>
      </c>
      <c r="I157" s="29">
        <v>117.83333333333333</v>
      </c>
      <c r="K157" s="28"/>
      <c r="L157" s="28" t="s">
        <v>42</v>
      </c>
      <c r="M157" s="1">
        <v>142</v>
      </c>
      <c r="N157" s="5">
        <v>141.9</v>
      </c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</row>
    <row r="158" spans="1:28" x14ac:dyDescent="0.2">
      <c r="A158">
        <f t="shared" si="6"/>
        <v>1989</v>
      </c>
      <c r="B158" s="1">
        <f t="shared" si="7"/>
        <v>10</v>
      </c>
      <c r="C158" s="1">
        <v>125.6</v>
      </c>
      <c r="D158" s="1">
        <v>112.8</v>
      </c>
      <c r="F158" s="28">
        <v>1993</v>
      </c>
      <c r="G158" s="28" t="s">
        <v>39</v>
      </c>
      <c r="H158" s="29">
        <v>118.4</v>
      </c>
      <c r="I158" s="29">
        <v>118.36666666666667</v>
      </c>
      <c r="K158" s="28">
        <v>1993</v>
      </c>
      <c r="L158" s="28" t="s">
        <v>39</v>
      </c>
      <c r="M158" s="1">
        <v>143.1</v>
      </c>
      <c r="N158" s="5">
        <v>143.1</v>
      </c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</row>
    <row r="159" spans="1:28" x14ac:dyDescent="0.2">
      <c r="A159">
        <f t="shared" si="6"/>
        <v>1989</v>
      </c>
      <c r="B159" s="1">
        <f t="shared" si="7"/>
        <v>11</v>
      </c>
      <c r="C159" s="1">
        <v>125.9</v>
      </c>
      <c r="D159" s="1">
        <v>112.7</v>
      </c>
      <c r="F159" s="28"/>
      <c r="G159" s="28" t="s">
        <v>40</v>
      </c>
      <c r="H159" s="29">
        <v>119.7</v>
      </c>
      <c r="I159" s="29">
        <v>119.5</v>
      </c>
      <c r="K159" s="28"/>
      <c r="L159" s="28" t="s">
        <v>40</v>
      </c>
      <c r="M159" s="1">
        <v>144.19999999999999</v>
      </c>
      <c r="N159" s="5">
        <v>144.19999999999999</v>
      </c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</row>
    <row r="160" spans="1:28" x14ac:dyDescent="0.2">
      <c r="A160">
        <f t="shared" si="6"/>
        <v>1989</v>
      </c>
      <c r="B160" s="1">
        <f t="shared" si="7"/>
        <v>12</v>
      </c>
      <c r="C160" s="1">
        <v>126.1</v>
      </c>
      <c r="D160" s="1">
        <v>113</v>
      </c>
      <c r="F160" s="28"/>
      <c r="G160" s="28" t="s">
        <v>41</v>
      </c>
      <c r="H160" s="29">
        <v>118.7</v>
      </c>
      <c r="I160" s="29">
        <v>118.86666666666667</v>
      </c>
      <c r="K160" s="28"/>
      <c r="L160" s="28" t="s">
        <v>41</v>
      </c>
      <c r="M160" s="1">
        <v>144.80000000000001</v>
      </c>
      <c r="N160" s="5">
        <v>144.76666666666668</v>
      </c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</row>
    <row r="161" spans="1:28" x14ac:dyDescent="0.2">
      <c r="A161">
        <f t="shared" si="6"/>
        <v>1990</v>
      </c>
      <c r="B161" s="1">
        <f t="shared" si="7"/>
        <v>1</v>
      </c>
      <c r="C161" s="1">
        <v>127.4</v>
      </c>
      <c r="D161" s="1">
        <v>114.9</v>
      </c>
      <c r="F161" s="28"/>
      <c r="G161" s="28" t="s">
        <v>42</v>
      </c>
      <c r="H161" s="29">
        <v>119</v>
      </c>
      <c r="I161" s="29">
        <v>118.83333333333333</v>
      </c>
      <c r="K161" s="28"/>
      <c r="L161" s="28" t="s">
        <v>42</v>
      </c>
      <c r="M161" s="1">
        <v>145.80000000000001</v>
      </c>
      <c r="N161" s="5">
        <v>145.76666666666665</v>
      </c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</row>
    <row r="162" spans="1:28" x14ac:dyDescent="0.2">
      <c r="A162">
        <f t="shared" si="6"/>
        <v>1990</v>
      </c>
      <c r="B162" s="1">
        <f t="shared" si="7"/>
        <v>2</v>
      </c>
      <c r="C162" s="1">
        <v>128</v>
      </c>
      <c r="D162" s="1">
        <v>114.4</v>
      </c>
      <c r="F162" s="28">
        <v>1994</v>
      </c>
      <c r="G162" s="28" t="s">
        <v>39</v>
      </c>
      <c r="H162" s="29">
        <v>119.3</v>
      </c>
      <c r="I162" s="29">
        <v>119.43333333333332</v>
      </c>
      <c r="K162" s="28">
        <v>1994</v>
      </c>
      <c r="L162" s="28" t="s">
        <v>39</v>
      </c>
      <c r="M162" s="1">
        <v>146.69999999999999</v>
      </c>
      <c r="N162" s="5">
        <v>146.69999999999999</v>
      </c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</row>
    <row r="163" spans="1:28" x14ac:dyDescent="0.2">
      <c r="A163">
        <f t="shared" si="6"/>
        <v>1990</v>
      </c>
      <c r="B163" s="1">
        <f t="shared" si="7"/>
        <v>3</v>
      </c>
      <c r="C163" s="1">
        <v>128.69999999999999</v>
      </c>
      <c r="D163" s="1">
        <v>114.2</v>
      </c>
      <c r="F163" s="28"/>
      <c r="G163" s="28" t="s">
        <v>40</v>
      </c>
      <c r="H163" s="29">
        <v>119.9</v>
      </c>
      <c r="I163" s="29">
        <v>120.03333333333335</v>
      </c>
      <c r="K163" s="28"/>
      <c r="L163" s="28" t="s">
        <v>40</v>
      </c>
      <c r="M163" s="1">
        <v>147.5</v>
      </c>
      <c r="N163" s="5">
        <v>147.63333333333333</v>
      </c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</row>
    <row r="164" spans="1:28" x14ac:dyDescent="0.2">
      <c r="A164">
        <f t="shared" si="6"/>
        <v>1990</v>
      </c>
      <c r="B164" s="1">
        <f t="shared" si="7"/>
        <v>4</v>
      </c>
      <c r="C164" s="1">
        <v>128.9</v>
      </c>
      <c r="D164" s="1">
        <v>114.1</v>
      </c>
      <c r="F164" s="28"/>
      <c r="G164" s="28" t="s">
        <v>41</v>
      </c>
      <c r="H164" s="29">
        <v>121.2</v>
      </c>
      <c r="I164" s="29">
        <v>120.96666666666665</v>
      </c>
      <c r="K164" s="28"/>
      <c r="L164" s="28" t="s">
        <v>41</v>
      </c>
      <c r="M164" s="1">
        <v>149</v>
      </c>
      <c r="N164" s="5">
        <v>148.93333333333331</v>
      </c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</row>
    <row r="165" spans="1:28" x14ac:dyDescent="0.2">
      <c r="A165">
        <f t="shared" si="6"/>
        <v>1990</v>
      </c>
      <c r="B165" s="1">
        <f t="shared" si="7"/>
        <v>5</v>
      </c>
      <c r="C165" s="1">
        <v>129.19999999999999</v>
      </c>
      <c r="D165" s="1">
        <v>114.6</v>
      </c>
      <c r="F165" s="28"/>
      <c r="G165" s="28" t="s">
        <v>42</v>
      </c>
      <c r="H165" s="29">
        <v>121.5</v>
      </c>
      <c r="I165" s="29">
        <v>121.43333333333334</v>
      </c>
      <c r="K165" s="28"/>
      <c r="L165" s="28" t="s">
        <v>42</v>
      </c>
      <c r="M165" s="1">
        <v>149.69999999999999</v>
      </c>
      <c r="N165" s="5">
        <v>149.63333333333333</v>
      </c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</row>
    <row r="166" spans="1:28" x14ac:dyDescent="0.2">
      <c r="A166">
        <f t="shared" si="6"/>
        <v>1990</v>
      </c>
      <c r="B166" s="1">
        <f t="shared" si="7"/>
        <v>6</v>
      </c>
      <c r="C166" s="1">
        <v>129.9</v>
      </c>
      <c r="D166" s="1">
        <v>114.3</v>
      </c>
      <c r="F166" s="28">
        <v>1995</v>
      </c>
      <c r="G166" s="28" t="s">
        <v>39</v>
      </c>
      <c r="H166" s="29">
        <v>123.5</v>
      </c>
      <c r="I166" s="29">
        <v>123.43333333333334</v>
      </c>
      <c r="K166" s="28">
        <v>1995</v>
      </c>
      <c r="L166" s="28" t="s">
        <v>39</v>
      </c>
      <c r="M166" s="1">
        <v>150.9</v>
      </c>
      <c r="N166" s="5">
        <v>150.86666666666667</v>
      </c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</row>
    <row r="167" spans="1:28" x14ac:dyDescent="0.2">
      <c r="A167">
        <f t="shared" si="6"/>
        <v>1990</v>
      </c>
      <c r="B167" s="1">
        <f t="shared" si="7"/>
        <v>7</v>
      </c>
      <c r="C167" s="1">
        <v>130.4</v>
      </c>
      <c r="D167" s="1">
        <v>114.5</v>
      </c>
      <c r="F167" s="28"/>
      <c r="G167" s="28" t="s">
        <v>40</v>
      </c>
      <c r="H167" s="29">
        <v>124.9</v>
      </c>
      <c r="I167" s="29">
        <v>124.93333333333334</v>
      </c>
      <c r="K167" s="28"/>
      <c r="L167" s="28" t="s">
        <v>40</v>
      </c>
      <c r="M167" s="1">
        <v>152.19999999999999</v>
      </c>
      <c r="N167" s="5">
        <v>152.19999999999999</v>
      </c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</row>
    <row r="168" spans="1:28" x14ac:dyDescent="0.2">
      <c r="A168">
        <f t="shared" si="6"/>
        <v>1990</v>
      </c>
      <c r="B168" s="1">
        <f t="shared" si="7"/>
        <v>8</v>
      </c>
      <c r="C168" s="1">
        <v>131.6</v>
      </c>
      <c r="D168" s="1">
        <v>116.5</v>
      </c>
      <c r="F168" s="28"/>
      <c r="G168" s="28" t="s">
        <v>41</v>
      </c>
      <c r="H168" s="29">
        <v>125.1</v>
      </c>
      <c r="I168" s="29">
        <v>125.2</v>
      </c>
      <c r="K168" s="28"/>
      <c r="L168" s="28" t="s">
        <v>41</v>
      </c>
      <c r="M168" s="1">
        <v>152.9</v>
      </c>
      <c r="N168" s="5">
        <v>152.86666666666665</v>
      </c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</row>
    <row r="169" spans="1:28" x14ac:dyDescent="0.2">
      <c r="A169">
        <f t="shared" si="6"/>
        <v>1990</v>
      </c>
      <c r="B169" s="1">
        <f t="shared" si="7"/>
        <v>9</v>
      </c>
      <c r="C169" s="1">
        <v>132.69999999999999</v>
      </c>
      <c r="D169" s="1">
        <v>118.4</v>
      </c>
      <c r="F169" s="28"/>
      <c r="G169" s="28" t="s">
        <v>42</v>
      </c>
      <c r="H169" s="29">
        <v>125.4</v>
      </c>
      <c r="I169" s="29">
        <v>125.46666666666665</v>
      </c>
      <c r="K169" s="28"/>
      <c r="L169" s="28" t="s">
        <v>42</v>
      </c>
      <c r="M169" s="1">
        <v>153.6</v>
      </c>
      <c r="N169" s="5">
        <v>153.6</v>
      </c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</row>
    <row r="170" spans="1:28" x14ac:dyDescent="0.2">
      <c r="A170">
        <f t="shared" si="6"/>
        <v>1990</v>
      </c>
      <c r="B170" s="1">
        <f t="shared" si="7"/>
        <v>10</v>
      </c>
      <c r="C170" s="1">
        <v>133.5</v>
      </c>
      <c r="D170" s="1">
        <v>120.8</v>
      </c>
      <c r="F170" s="28">
        <v>1996</v>
      </c>
      <c r="G170" s="28" t="s">
        <v>39</v>
      </c>
      <c r="H170" s="29">
        <v>126.3</v>
      </c>
      <c r="I170" s="29">
        <v>126.3</v>
      </c>
      <c r="K170" s="28">
        <v>1996</v>
      </c>
      <c r="L170" s="28" t="s">
        <v>39</v>
      </c>
      <c r="M170" s="1">
        <v>154.9</v>
      </c>
      <c r="N170" s="5">
        <v>155</v>
      </c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</row>
    <row r="171" spans="1:28" x14ac:dyDescent="0.2">
      <c r="A171">
        <f t="shared" si="6"/>
        <v>1990</v>
      </c>
      <c r="B171" s="1">
        <f t="shared" si="7"/>
        <v>11</v>
      </c>
      <c r="C171" s="1">
        <v>133.80000000000001</v>
      </c>
      <c r="D171" s="1">
        <v>120.1</v>
      </c>
      <c r="F171" s="28"/>
      <c r="G171" s="28" t="s">
        <v>40</v>
      </c>
      <c r="H171" s="29">
        <v>127.83333333333333</v>
      </c>
      <c r="I171" s="29">
        <v>127.83333333333333</v>
      </c>
      <c r="K171" s="28"/>
      <c r="L171" s="28" t="s">
        <v>40</v>
      </c>
      <c r="M171" s="1">
        <v>156.6</v>
      </c>
      <c r="N171" s="5">
        <v>156.5333333333333</v>
      </c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</row>
    <row r="172" spans="1:28" x14ac:dyDescent="0.2">
      <c r="A172">
        <f t="shared" si="6"/>
        <v>1990</v>
      </c>
      <c r="B172" s="1">
        <f t="shared" si="7"/>
        <v>12</v>
      </c>
      <c r="C172" s="1">
        <v>133.80000000000001</v>
      </c>
      <c r="D172" s="1">
        <v>118.7</v>
      </c>
      <c r="F172" s="28"/>
      <c r="G172" s="28" t="s">
        <v>41</v>
      </c>
      <c r="H172" s="29">
        <v>128.16666666666666</v>
      </c>
      <c r="I172" s="29">
        <v>128.16666666666666</v>
      </c>
      <c r="K172" s="28"/>
      <c r="L172" s="28" t="s">
        <v>41</v>
      </c>
      <c r="M172" s="1">
        <v>157.30000000000001</v>
      </c>
      <c r="N172" s="5">
        <v>157.36666666666667</v>
      </c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</row>
    <row r="173" spans="1:28" x14ac:dyDescent="0.2">
      <c r="A173">
        <f t="shared" si="6"/>
        <v>1991</v>
      </c>
      <c r="B173" s="1">
        <f t="shared" si="7"/>
        <v>1</v>
      </c>
      <c r="C173" s="1">
        <v>134.6</v>
      </c>
      <c r="D173" s="5">
        <v>119</v>
      </c>
      <c r="F173" s="28"/>
      <c r="G173" s="28" t="s">
        <v>42</v>
      </c>
      <c r="H173" s="29">
        <v>128.33333333333334</v>
      </c>
      <c r="I173" s="29">
        <v>128.33333333333334</v>
      </c>
      <c r="K173" s="28"/>
      <c r="L173" s="28" t="s">
        <v>42</v>
      </c>
      <c r="M173" s="1">
        <v>158.6</v>
      </c>
      <c r="N173" s="5">
        <v>158.5</v>
      </c>
      <c r="O173" s="13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</row>
    <row r="174" spans="1:28" x14ac:dyDescent="0.2">
      <c r="A174">
        <f t="shared" si="6"/>
        <v>1991</v>
      </c>
      <c r="B174" s="1">
        <f t="shared" si="7"/>
        <v>2</v>
      </c>
      <c r="C174" s="1">
        <v>134.80000000000001</v>
      </c>
      <c r="D174" s="5">
        <v>117.2</v>
      </c>
      <c r="F174" s="30" t="s">
        <v>43</v>
      </c>
      <c r="G174" s="29" t="s">
        <v>39</v>
      </c>
      <c r="H174" s="29">
        <v>128.5</v>
      </c>
      <c r="I174" s="29">
        <v>128.5</v>
      </c>
      <c r="J174" s="5"/>
      <c r="K174" s="30" t="s">
        <v>43</v>
      </c>
      <c r="L174" s="29" t="s">
        <v>39</v>
      </c>
      <c r="M174" s="5">
        <v>159.6</v>
      </c>
      <c r="N174" s="5">
        <v>159.56666666666666</v>
      </c>
      <c r="P174" s="13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</row>
    <row r="175" spans="1:28" x14ac:dyDescent="0.2">
      <c r="A175">
        <f t="shared" si="6"/>
        <v>1991</v>
      </c>
      <c r="B175" s="1">
        <f t="shared" si="7"/>
        <v>3</v>
      </c>
      <c r="C175" s="1">
        <v>135</v>
      </c>
      <c r="D175" s="5">
        <v>116.2</v>
      </c>
      <c r="E175" s="5"/>
      <c r="F175" s="29"/>
      <c r="G175" s="29" t="s">
        <v>40</v>
      </c>
      <c r="H175" s="29">
        <v>127.4</v>
      </c>
      <c r="I175" s="29">
        <v>127.2</v>
      </c>
      <c r="J175" s="5"/>
      <c r="K175" s="29"/>
      <c r="L175" s="29" t="s">
        <v>40</v>
      </c>
      <c r="M175" s="5">
        <v>160.1</v>
      </c>
      <c r="N175" s="5">
        <v>160.19999999999999</v>
      </c>
      <c r="Q175" s="13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</row>
    <row r="176" spans="1:28" x14ac:dyDescent="0.2">
      <c r="A176">
        <f t="shared" si="6"/>
        <v>1991</v>
      </c>
      <c r="B176" s="1">
        <f t="shared" si="7"/>
        <v>4</v>
      </c>
      <c r="C176" s="1">
        <v>135.19999999999999</v>
      </c>
      <c r="D176" s="5">
        <v>116</v>
      </c>
      <c r="E176" s="5"/>
      <c r="F176" s="29"/>
      <c r="G176" s="29" t="s">
        <v>41</v>
      </c>
      <c r="H176" s="29">
        <v>127.2</v>
      </c>
      <c r="I176" s="29">
        <v>127.2</v>
      </c>
      <c r="J176" s="5"/>
      <c r="K176" s="29"/>
      <c r="L176" s="29" t="s">
        <v>41</v>
      </c>
      <c r="M176" s="5">
        <v>160.80000000000001</v>
      </c>
      <c r="N176" s="5">
        <v>160.83333333333331</v>
      </c>
      <c r="R176" s="13"/>
      <c r="S176" s="9"/>
      <c r="T176" s="9"/>
      <c r="U176" s="9"/>
      <c r="V176" s="9"/>
      <c r="W176" s="9"/>
      <c r="X176" s="9"/>
      <c r="Y176" s="9"/>
      <c r="Z176" s="9"/>
      <c r="AA176" s="9"/>
      <c r="AB176" s="9"/>
    </row>
    <row r="177" spans="1:28" x14ac:dyDescent="0.2">
      <c r="A177">
        <f t="shared" si="6"/>
        <v>1991</v>
      </c>
      <c r="B177" s="1">
        <f t="shared" si="7"/>
        <v>5</v>
      </c>
      <c r="C177" s="1">
        <v>135.6</v>
      </c>
      <c r="D177" s="5">
        <v>116.5</v>
      </c>
      <c r="E177" s="5"/>
      <c r="F177" s="29"/>
      <c r="G177" s="29" t="s">
        <v>42</v>
      </c>
      <c r="H177" s="29">
        <v>127.9</v>
      </c>
      <c r="I177" s="29">
        <v>127.5</v>
      </c>
      <c r="J177" s="5"/>
      <c r="K177" s="29"/>
      <c r="L177" s="29" t="s">
        <v>42</v>
      </c>
      <c r="M177" s="5">
        <v>161.5</v>
      </c>
      <c r="N177" s="5">
        <v>161.46666666666667</v>
      </c>
      <c r="S177" s="13"/>
      <c r="T177" s="9"/>
      <c r="U177" s="9"/>
      <c r="V177" s="9"/>
      <c r="W177" s="9"/>
      <c r="X177" s="9"/>
      <c r="Y177" s="9"/>
      <c r="Z177" s="9"/>
      <c r="AA177" s="9"/>
      <c r="AB177" s="9"/>
    </row>
    <row r="178" spans="1:28" x14ac:dyDescent="0.2">
      <c r="A178">
        <f t="shared" si="6"/>
        <v>1991</v>
      </c>
      <c r="B178" s="1">
        <f t="shared" si="7"/>
        <v>6</v>
      </c>
      <c r="C178" s="1">
        <v>136</v>
      </c>
      <c r="D178" s="5">
        <v>116.4</v>
      </c>
      <c r="E178" s="5"/>
      <c r="F178" s="31">
        <v>1998</v>
      </c>
      <c r="G178" s="29" t="s">
        <v>39</v>
      </c>
      <c r="H178" s="29">
        <v>125</v>
      </c>
      <c r="I178" s="29">
        <v>125.03</v>
      </c>
      <c r="J178" s="5"/>
      <c r="K178" s="31">
        <v>1998</v>
      </c>
      <c r="L178" s="29" t="s">
        <v>39</v>
      </c>
      <c r="M178" s="5">
        <v>161.9</v>
      </c>
      <c r="N178" s="5">
        <v>161.9</v>
      </c>
      <c r="T178" s="13"/>
      <c r="U178" s="9"/>
      <c r="V178" s="9"/>
      <c r="W178" s="9"/>
      <c r="X178" s="9"/>
      <c r="Y178" s="9"/>
      <c r="Z178" s="9"/>
      <c r="AA178" s="9"/>
      <c r="AB178" s="9"/>
    </row>
    <row r="179" spans="1:28" x14ac:dyDescent="0.2">
      <c r="A179">
        <f t="shared" si="6"/>
        <v>1991</v>
      </c>
      <c r="B179" s="1">
        <f t="shared" si="7"/>
        <v>7</v>
      </c>
      <c r="C179" s="1">
        <v>136.19999999999999</v>
      </c>
      <c r="D179" s="5">
        <v>116.1</v>
      </c>
      <c r="E179" s="5"/>
      <c r="F179" s="31"/>
      <c r="G179" s="29" t="s">
        <v>40</v>
      </c>
      <c r="H179" s="29">
        <v>125.1</v>
      </c>
      <c r="I179" s="29">
        <v>124.93</v>
      </c>
      <c r="J179" s="5"/>
      <c r="K179" s="31"/>
      <c r="L179" s="29" t="s">
        <v>40</v>
      </c>
      <c r="M179" s="5">
        <v>162.80000000000001</v>
      </c>
      <c r="N179" s="5">
        <v>162.76666666666665</v>
      </c>
      <c r="U179" s="13"/>
      <c r="V179" s="9"/>
      <c r="W179" s="9"/>
      <c r="X179" s="9"/>
      <c r="Y179" s="9"/>
      <c r="Z179" s="9"/>
      <c r="AA179" s="9"/>
      <c r="AB179" s="9"/>
    </row>
    <row r="180" spans="1:28" x14ac:dyDescent="0.2">
      <c r="A180">
        <f t="shared" si="6"/>
        <v>1991</v>
      </c>
      <c r="B180" s="1">
        <f t="shared" si="7"/>
        <v>8</v>
      </c>
      <c r="C180" s="1">
        <v>136.6</v>
      </c>
      <c r="D180" s="5">
        <v>116.2</v>
      </c>
      <c r="E180" s="5"/>
      <c r="F180" s="31"/>
      <c r="G180" s="29" t="s">
        <v>41</v>
      </c>
      <c r="H180" s="29">
        <v>124.2</v>
      </c>
      <c r="I180" s="29">
        <v>124.33</v>
      </c>
      <c r="J180" s="5"/>
      <c r="K180" s="31"/>
      <c r="L180" s="29" t="s">
        <v>41</v>
      </c>
      <c r="M180" s="5">
        <v>163.4</v>
      </c>
      <c r="N180" s="5">
        <v>163.4</v>
      </c>
      <c r="V180" s="13"/>
      <c r="W180" s="9"/>
      <c r="X180" s="9"/>
      <c r="Y180" s="9"/>
      <c r="Z180" s="9"/>
      <c r="AA180" s="9"/>
      <c r="AB180" s="9"/>
    </row>
    <row r="181" spans="1:28" x14ac:dyDescent="0.2">
      <c r="A181">
        <f t="shared" si="6"/>
        <v>1991</v>
      </c>
      <c r="B181" s="1">
        <f t="shared" si="7"/>
        <v>9</v>
      </c>
      <c r="C181" s="1">
        <v>137.19999999999999</v>
      </c>
      <c r="D181" s="5">
        <v>116.1</v>
      </c>
      <c r="E181" s="5"/>
      <c r="F181" s="31"/>
      <c r="G181" s="29" t="s">
        <v>42</v>
      </c>
      <c r="H181" s="29">
        <v>123.5</v>
      </c>
      <c r="I181" s="29">
        <v>123.4</v>
      </c>
      <c r="J181" s="5"/>
      <c r="K181" s="31"/>
      <c r="L181" s="29" t="s">
        <v>42</v>
      </c>
      <c r="M181" s="5">
        <v>164</v>
      </c>
      <c r="N181" s="5">
        <v>163.96666666666664</v>
      </c>
      <c r="W181" s="13"/>
      <c r="X181" s="9"/>
      <c r="Y181" s="9"/>
      <c r="Z181" s="9"/>
      <c r="AA181" s="9"/>
      <c r="AB181" s="9"/>
    </row>
    <row r="182" spans="1:28" x14ac:dyDescent="0.2">
      <c r="A182">
        <f t="shared" si="6"/>
        <v>1991</v>
      </c>
      <c r="B182" s="1">
        <f t="shared" si="7"/>
        <v>10</v>
      </c>
      <c r="C182" s="1">
        <v>137.4</v>
      </c>
      <c r="D182" s="5">
        <v>116.4</v>
      </c>
      <c r="E182" s="5"/>
      <c r="F182" s="31">
        <v>1999</v>
      </c>
      <c r="G182" s="29" t="s">
        <v>39</v>
      </c>
      <c r="H182" s="29">
        <v>122.3</v>
      </c>
      <c r="I182" s="29">
        <v>122.6</v>
      </c>
      <c r="J182" s="5"/>
      <c r="K182" s="31">
        <v>1999</v>
      </c>
      <c r="L182" s="29" t="s">
        <v>39</v>
      </c>
      <c r="M182" s="5">
        <v>164.5</v>
      </c>
      <c r="N182" s="5">
        <v>164.6</v>
      </c>
      <c r="X182" s="13"/>
      <c r="Y182" s="9"/>
      <c r="Z182" s="9"/>
      <c r="AA182" s="9"/>
      <c r="AB182" s="9"/>
    </row>
    <row r="183" spans="1:28" x14ac:dyDescent="0.2">
      <c r="A183">
        <f t="shared" si="6"/>
        <v>1991</v>
      </c>
      <c r="B183" s="1">
        <f t="shared" si="7"/>
        <v>11</v>
      </c>
      <c r="C183" s="1">
        <v>137.80000000000001</v>
      </c>
      <c r="D183" s="5">
        <v>116.4</v>
      </c>
      <c r="E183" s="5"/>
      <c r="F183" s="31"/>
      <c r="G183" s="29" t="s">
        <v>40</v>
      </c>
      <c r="H183" s="29">
        <v>124.7</v>
      </c>
      <c r="I183" s="29">
        <v>124.5</v>
      </c>
      <c r="J183" s="5"/>
      <c r="K183" s="31"/>
      <c r="L183" s="29" t="s">
        <v>40</v>
      </c>
      <c r="M183" s="5">
        <v>166.2</v>
      </c>
      <c r="N183" s="5">
        <v>166.2</v>
      </c>
      <c r="Y183" s="13"/>
      <c r="Z183" s="9"/>
      <c r="AA183" s="9"/>
      <c r="AB183" s="9"/>
    </row>
    <row r="184" spans="1:28" x14ac:dyDescent="0.2">
      <c r="A184">
        <f t="shared" si="6"/>
        <v>1991</v>
      </c>
      <c r="B184" s="1">
        <f t="shared" si="7"/>
        <v>12</v>
      </c>
      <c r="C184" s="1">
        <v>137.9</v>
      </c>
      <c r="D184" s="5">
        <v>115.9</v>
      </c>
      <c r="E184" s="5"/>
      <c r="F184" s="31"/>
      <c r="G184" s="29" t="s">
        <v>41</v>
      </c>
      <c r="H184" s="29">
        <v>126.8</v>
      </c>
      <c r="I184" s="29">
        <v>125.7</v>
      </c>
      <c r="J184" s="5"/>
      <c r="K184" s="31"/>
      <c r="L184" s="29" t="s">
        <v>41</v>
      </c>
      <c r="M184" s="5">
        <v>167.1</v>
      </c>
      <c r="N184" s="5">
        <v>167.23333333333329</v>
      </c>
      <c r="Z184" s="13"/>
      <c r="AA184" s="9"/>
      <c r="AB184" s="9"/>
    </row>
    <row r="185" spans="1:28" x14ac:dyDescent="0.2">
      <c r="A185">
        <f t="shared" si="6"/>
        <v>1992</v>
      </c>
      <c r="B185" s="1">
        <f t="shared" si="7"/>
        <v>1</v>
      </c>
      <c r="C185" s="1">
        <v>138.1</v>
      </c>
      <c r="D185" s="5">
        <v>115.6</v>
      </c>
      <c r="E185" s="5"/>
      <c r="F185" s="31"/>
      <c r="G185" s="28" t="s">
        <v>42</v>
      </c>
      <c r="H185" s="29">
        <v>128.30000000000001</v>
      </c>
      <c r="I185" s="29">
        <v>127.93333333333334</v>
      </c>
      <c r="J185" s="5"/>
      <c r="K185" s="31"/>
      <c r="L185" s="28" t="s">
        <v>42</v>
      </c>
      <c r="M185" s="5">
        <v>168.3</v>
      </c>
      <c r="N185" s="5">
        <v>168.26666666666665</v>
      </c>
      <c r="AA185" s="13"/>
      <c r="AB185" s="9"/>
    </row>
    <row r="186" spans="1:28" x14ac:dyDescent="0.2">
      <c r="A186">
        <f t="shared" si="6"/>
        <v>1992</v>
      </c>
      <c r="B186" s="1">
        <f t="shared" si="7"/>
        <v>2</v>
      </c>
      <c r="C186" s="1">
        <v>138.6</v>
      </c>
      <c r="D186" s="5">
        <v>116</v>
      </c>
      <c r="E186" s="5"/>
      <c r="F186" s="31">
        <v>2000</v>
      </c>
      <c r="G186" s="29" t="s">
        <v>39</v>
      </c>
      <c r="H186" s="29">
        <v>129.80000000000001</v>
      </c>
      <c r="I186" s="29">
        <v>129.63333333333335</v>
      </c>
      <c r="J186" s="5"/>
      <c r="K186" s="31">
        <v>2000</v>
      </c>
      <c r="L186" s="29" t="s">
        <v>39</v>
      </c>
      <c r="M186" s="5">
        <v>169.8</v>
      </c>
      <c r="N186" s="5">
        <v>169.93333333333334</v>
      </c>
      <c r="AB186" s="13"/>
    </row>
    <row r="187" spans="1:28" x14ac:dyDescent="0.2">
      <c r="A187">
        <f t="shared" si="6"/>
        <v>1992</v>
      </c>
      <c r="B187" s="1">
        <f t="shared" si="7"/>
        <v>3</v>
      </c>
      <c r="C187" s="1">
        <v>139.30000000000001</v>
      </c>
      <c r="D187" s="5">
        <v>116.1</v>
      </c>
      <c r="E187" s="5"/>
      <c r="F187" s="31"/>
      <c r="G187" s="29" t="s">
        <v>40</v>
      </c>
      <c r="H187" s="29">
        <v>131.6</v>
      </c>
      <c r="I187" s="29">
        <v>132.03333333333333</v>
      </c>
      <c r="J187" s="5"/>
      <c r="K187" s="31"/>
      <c r="L187" s="29" t="s">
        <v>40</v>
      </c>
      <c r="M187" s="5">
        <v>171.5</v>
      </c>
      <c r="N187" s="5">
        <v>171.73333333333335</v>
      </c>
    </row>
    <row r="188" spans="1:28" x14ac:dyDescent="0.2">
      <c r="A188">
        <f t="shared" si="6"/>
        <v>1992</v>
      </c>
      <c r="B188" s="1">
        <f t="shared" si="7"/>
        <v>4</v>
      </c>
      <c r="C188" s="1">
        <v>139.5</v>
      </c>
      <c r="D188" s="5">
        <v>116.3</v>
      </c>
      <c r="E188" s="5"/>
      <c r="F188" s="31"/>
      <c r="G188" s="29" t="s">
        <v>41</v>
      </c>
      <c r="H188" s="29">
        <v>132.9</v>
      </c>
      <c r="I188" s="29">
        <v>133.76666666666668</v>
      </c>
      <c r="J188" s="5"/>
      <c r="K188" s="31"/>
      <c r="L188" s="29" t="s">
        <v>41</v>
      </c>
      <c r="M188" s="5">
        <v>172.8</v>
      </c>
      <c r="N188" s="5">
        <v>173.1</v>
      </c>
    </row>
    <row r="189" spans="1:28" x14ac:dyDescent="0.2">
      <c r="A189">
        <f t="shared" si="6"/>
        <v>1992</v>
      </c>
      <c r="B189" s="1">
        <f t="shared" si="7"/>
        <v>5</v>
      </c>
      <c r="C189" s="1">
        <v>139.69999999999999</v>
      </c>
      <c r="D189" s="5">
        <v>117.2</v>
      </c>
      <c r="E189" s="5"/>
      <c r="F189" s="31"/>
      <c r="G189" s="28" t="s">
        <v>42</v>
      </c>
      <c r="H189" s="29">
        <v>135</v>
      </c>
      <c r="I189" s="29">
        <v>135.53333333333333</v>
      </c>
      <c r="J189" s="5"/>
      <c r="K189" s="31"/>
      <c r="L189" s="28" t="s">
        <v>42</v>
      </c>
      <c r="M189" s="5">
        <v>174.1</v>
      </c>
      <c r="N189" s="5">
        <v>174.03333333333333</v>
      </c>
    </row>
    <row r="190" spans="1:28" x14ac:dyDescent="0.2">
      <c r="A190">
        <f t="shared" si="6"/>
        <v>1992</v>
      </c>
      <c r="B190" s="1">
        <f t="shared" si="7"/>
        <v>6</v>
      </c>
      <c r="C190" s="1">
        <v>140.19999999999999</v>
      </c>
      <c r="D190" s="5">
        <v>118</v>
      </c>
      <c r="E190" s="5"/>
      <c r="F190" s="31">
        <v>2001</v>
      </c>
      <c r="G190" s="29" t="s">
        <v>39</v>
      </c>
      <c r="H190" s="29">
        <v>137.4</v>
      </c>
      <c r="I190" s="29">
        <v>137.76666666666665</v>
      </c>
      <c r="J190" s="5"/>
      <c r="K190" s="31">
        <v>2001</v>
      </c>
      <c r="L190" s="29" t="s">
        <v>39</v>
      </c>
      <c r="M190" s="5">
        <v>175.8</v>
      </c>
      <c r="N190" s="5">
        <v>175.7</v>
      </c>
    </row>
    <row r="191" spans="1:28" x14ac:dyDescent="0.2">
      <c r="A191">
        <f t="shared" si="6"/>
        <v>1992</v>
      </c>
      <c r="B191" s="1">
        <f t="shared" si="7"/>
        <v>7</v>
      </c>
      <c r="C191" s="1">
        <v>140.5</v>
      </c>
      <c r="D191" s="5">
        <v>117.9</v>
      </c>
      <c r="E191" s="5"/>
      <c r="F191" s="31"/>
      <c r="G191" s="29" t="s">
        <v>40</v>
      </c>
      <c r="H191" s="29">
        <v>136.80000000000001</v>
      </c>
      <c r="I191" s="29">
        <v>136.23333333333335</v>
      </c>
      <c r="J191" s="5"/>
      <c r="K191" s="31"/>
      <c r="L191" s="29" t="s">
        <v>40</v>
      </c>
      <c r="M191" s="5">
        <v>177.7</v>
      </c>
      <c r="N191" s="5">
        <v>177.53333333333333</v>
      </c>
    </row>
    <row r="192" spans="1:28" x14ac:dyDescent="0.2">
      <c r="A192">
        <f t="shared" si="6"/>
        <v>1992</v>
      </c>
      <c r="B192" s="1">
        <f t="shared" si="7"/>
        <v>8</v>
      </c>
      <c r="C192" s="1">
        <v>140.9</v>
      </c>
      <c r="D192" s="5">
        <v>117.7</v>
      </c>
      <c r="E192" s="5"/>
      <c r="F192" s="31"/>
      <c r="G192" s="29" t="s">
        <v>41</v>
      </c>
      <c r="H192" s="29">
        <v>133.4</v>
      </c>
      <c r="I192" s="29">
        <v>133.36666666666667</v>
      </c>
      <c r="J192" s="5"/>
      <c r="K192" s="31"/>
      <c r="L192" s="29" t="s">
        <v>41</v>
      </c>
      <c r="M192" s="5">
        <v>177.5</v>
      </c>
      <c r="N192" s="5">
        <v>177.76666666666665</v>
      </c>
    </row>
    <row r="193" spans="1:50" x14ac:dyDescent="0.2">
      <c r="A193">
        <f t="shared" si="6"/>
        <v>1992</v>
      </c>
      <c r="B193" s="1">
        <f t="shared" si="7"/>
        <v>9</v>
      </c>
      <c r="C193" s="1">
        <v>141.30000000000001</v>
      </c>
      <c r="D193" s="5">
        <v>118</v>
      </c>
      <c r="E193" s="5"/>
      <c r="F193" s="31"/>
      <c r="G193" s="28" t="s">
        <v>42</v>
      </c>
      <c r="H193" s="29">
        <v>129.80000000000001</v>
      </c>
      <c r="I193" s="29">
        <v>129.4</v>
      </c>
      <c r="J193" s="5"/>
      <c r="K193" s="31"/>
      <c r="L193" s="28" t="s">
        <v>42</v>
      </c>
      <c r="M193" s="5">
        <v>177.4</v>
      </c>
      <c r="N193" s="5">
        <v>177.26666666666665</v>
      </c>
    </row>
    <row r="194" spans="1:50" x14ac:dyDescent="0.2">
      <c r="A194">
        <f t="shared" si="6"/>
        <v>1992</v>
      </c>
      <c r="B194" s="1">
        <f t="shared" si="7"/>
        <v>10</v>
      </c>
      <c r="C194" s="1">
        <v>141.80000000000001</v>
      </c>
      <c r="D194" s="5">
        <v>118.1</v>
      </c>
      <c r="E194" s="5"/>
      <c r="F194" s="31">
        <v>2002</v>
      </c>
      <c r="G194" s="28" t="s">
        <v>39</v>
      </c>
      <c r="H194" s="29">
        <v>128.4</v>
      </c>
      <c r="I194" s="29">
        <v>128.9</v>
      </c>
      <c r="J194" s="5"/>
      <c r="K194" s="31">
        <v>2002</v>
      </c>
      <c r="L194" s="28" t="s">
        <v>39</v>
      </c>
      <c r="M194" s="5">
        <v>177.8</v>
      </c>
      <c r="N194" s="5">
        <v>177.9</v>
      </c>
    </row>
    <row r="195" spans="1:50" x14ac:dyDescent="0.2">
      <c r="A195">
        <f t="shared" si="6"/>
        <v>1992</v>
      </c>
      <c r="B195" s="1">
        <f t="shared" si="7"/>
        <v>11</v>
      </c>
      <c r="C195" s="1">
        <v>142</v>
      </c>
      <c r="D195" s="5">
        <v>117.8</v>
      </c>
      <c r="E195" s="5"/>
      <c r="F195" s="31"/>
      <c r="G195" s="28" t="s">
        <v>40</v>
      </c>
      <c r="H195" s="29">
        <v>130.80000000000001</v>
      </c>
      <c r="I195" s="29">
        <v>130.83333333333334</v>
      </c>
      <c r="J195" s="5"/>
      <c r="K195" s="31"/>
      <c r="L195" s="28" t="s">
        <v>40</v>
      </c>
      <c r="M195" s="5">
        <v>179.8</v>
      </c>
      <c r="N195" s="5">
        <v>179.83333333333331</v>
      </c>
    </row>
    <row r="196" spans="1:50" x14ac:dyDescent="0.2">
      <c r="A196">
        <f t="shared" si="6"/>
        <v>1992</v>
      </c>
      <c r="B196" s="1">
        <f t="shared" si="7"/>
        <v>12</v>
      </c>
      <c r="C196" s="1">
        <v>141.9</v>
      </c>
      <c r="D196" s="5">
        <v>117.6</v>
      </c>
      <c r="E196" s="5"/>
      <c r="F196" s="31"/>
      <c r="G196" s="29" t="s">
        <v>41</v>
      </c>
      <c r="H196" s="29">
        <v>131.5</v>
      </c>
      <c r="I196" s="29">
        <v>131.66666666666666</v>
      </c>
      <c r="J196" s="5"/>
      <c r="K196" s="31"/>
      <c r="L196" s="29" t="s">
        <v>41</v>
      </c>
      <c r="M196" s="5">
        <v>180.7</v>
      </c>
      <c r="N196" s="5">
        <v>180.6</v>
      </c>
    </row>
    <row r="197" spans="1:50" x14ac:dyDescent="0.2">
      <c r="A197">
        <f t="shared" si="6"/>
        <v>1993</v>
      </c>
      <c r="B197" s="1">
        <f t="shared" si="7"/>
        <v>1</v>
      </c>
      <c r="C197" s="1">
        <v>142.6</v>
      </c>
      <c r="D197" s="5">
        <v>118</v>
      </c>
      <c r="E197" s="5"/>
      <c r="F197" s="31"/>
      <c r="G197" s="28" t="s">
        <v>42</v>
      </c>
      <c r="H197" s="29">
        <v>133.1</v>
      </c>
      <c r="I197" s="29">
        <v>133.06666666666663</v>
      </c>
      <c r="J197" s="5"/>
      <c r="K197" s="31"/>
      <c r="L197" s="28" t="s">
        <v>42</v>
      </c>
      <c r="M197" s="5">
        <v>181.3</v>
      </c>
      <c r="N197" s="5">
        <v>181.16666666666666</v>
      </c>
    </row>
    <row r="198" spans="1:50" x14ac:dyDescent="0.2">
      <c r="A198">
        <f t="shared" si="6"/>
        <v>1993</v>
      </c>
      <c r="B198" s="1">
        <f t="shared" si="7"/>
        <v>2</v>
      </c>
      <c r="C198" s="1">
        <v>143.1</v>
      </c>
      <c r="D198" s="5">
        <v>118.4</v>
      </c>
      <c r="E198" s="5"/>
      <c r="F198" s="31">
        <v>2003</v>
      </c>
      <c r="G198" s="28" t="s">
        <v>39</v>
      </c>
      <c r="H198" s="29">
        <v>137.6</v>
      </c>
      <c r="I198" s="29">
        <v>138.03333333333333</v>
      </c>
      <c r="J198" s="5"/>
      <c r="K198" s="31">
        <v>2003</v>
      </c>
      <c r="L198" s="28" t="s">
        <v>39</v>
      </c>
      <c r="M198" s="5">
        <v>183.1</v>
      </c>
      <c r="N198" s="5">
        <v>183</v>
      </c>
    </row>
    <row r="199" spans="1:50" x14ac:dyDescent="0.2">
      <c r="A199">
        <f t="shared" si="6"/>
        <v>1993</v>
      </c>
      <c r="B199" s="1">
        <f t="shared" si="7"/>
        <v>3</v>
      </c>
      <c r="C199" s="1">
        <v>143.6</v>
      </c>
      <c r="D199" s="5">
        <v>118.7</v>
      </c>
      <c r="E199" s="5"/>
      <c r="F199" s="31"/>
      <c r="G199" s="28" t="s">
        <v>40</v>
      </c>
      <c r="H199" s="29">
        <v>136.69999999999999</v>
      </c>
      <c r="I199" s="29">
        <v>137.16666666666666</v>
      </c>
      <c r="J199" s="5"/>
      <c r="K199" s="31"/>
      <c r="L199" s="28" t="s">
        <v>40</v>
      </c>
      <c r="M199" s="5">
        <v>183.5</v>
      </c>
      <c r="N199" s="5">
        <v>183.66666666666666</v>
      </c>
    </row>
    <row r="200" spans="1:50" x14ac:dyDescent="0.2">
      <c r="A200">
        <f t="shared" si="6"/>
        <v>1993</v>
      </c>
      <c r="B200" s="1">
        <f t="shared" si="7"/>
        <v>4</v>
      </c>
      <c r="C200" s="1">
        <v>144</v>
      </c>
      <c r="D200" s="5">
        <v>119.3</v>
      </c>
      <c r="E200" s="5"/>
      <c r="F200" s="31"/>
      <c r="G200" s="29" t="s">
        <v>41</v>
      </c>
      <c r="H200" s="29">
        <v>138</v>
      </c>
      <c r="I200" s="29">
        <v>138.06666666666666</v>
      </c>
      <c r="J200" s="5"/>
      <c r="K200" s="31"/>
      <c r="L200" s="29" t="s">
        <v>41</v>
      </c>
      <c r="M200" s="5">
        <v>184.6</v>
      </c>
      <c r="N200" s="5">
        <v>184.56666666666666</v>
      </c>
    </row>
    <row r="201" spans="1:50" x14ac:dyDescent="0.2">
      <c r="A201">
        <f t="shared" si="6"/>
        <v>1993</v>
      </c>
      <c r="B201" s="1">
        <f t="shared" si="7"/>
        <v>5</v>
      </c>
      <c r="C201" s="1">
        <v>144.19999999999999</v>
      </c>
      <c r="D201" s="5">
        <v>119.7</v>
      </c>
      <c r="E201" s="5"/>
      <c r="F201" s="31"/>
      <c r="G201" s="28" t="s">
        <v>42</v>
      </c>
      <c r="H201" s="29">
        <v>138.9</v>
      </c>
      <c r="I201" s="29">
        <v>139.23333333333335</v>
      </c>
      <c r="J201" s="5"/>
      <c r="K201" s="31"/>
      <c r="L201" s="28" t="s">
        <v>42</v>
      </c>
      <c r="M201" s="5">
        <v>184.5</v>
      </c>
      <c r="N201" s="5">
        <v>184.6</v>
      </c>
    </row>
    <row r="202" spans="1:50" x14ac:dyDescent="0.2">
      <c r="A202">
        <f t="shared" si="6"/>
        <v>1993</v>
      </c>
      <c r="B202" s="1">
        <f t="shared" si="7"/>
        <v>6</v>
      </c>
      <c r="C202" s="1">
        <v>144.4</v>
      </c>
      <c r="D202" s="5">
        <v>119.5</v>
      </c>
      <c r="E202" s="5"/>
      <c r="F202" s="31">
        <v>2004</v>
      </c>
      <c r="G202" s="28" t="s">
        <v>39</v>
      </c>
      <c r="H202" s="29">
        <v>142.1</v>
      </c>
      <c r="I202" s="29">
        <v>142.19999999999999</v>
      </c>
      <c r="J202" s="5"/>
      <c r="K202" s="31">
        <v>2004</v>
      </c>
      <c r="L202" s="28" t="s">
        <v>39</v>
      </c>
      <c r="M202" s="5">
        <v>186.2</v>
      </c>
      <c r="N202" s="5">
        <v>186.26666666666665</v>
      </c>
    </row>
    <row r="203" spans="1:50" x14ac:dyDescent="0.2">
      <c r="A203">
        <f t="shared" si="6"/>
        <v>1993</v>
      </c>
      <c r="B203" s="1">
        <f t="shared" si="7"/>
        <v>7</v>
      </c>
      <c r="C203" s="1">
        <v>144.4</v>
      </c>
      <c r="D203" s="5">
        <v>119.2</v>
      </c>
      <c r="E203" s="5"/>
      <c r="F203" s="31"/>
      <c r="G203" s="28" t="s">
        <v>40</v>
      </c>
      <c r="H203" s="29">
        <v>146.80000000000001</v>
      </c>
      <c r="I203" s="29">
        <v>146.26666666666668</v>
      </c>
      <c r="J203" s="5"/>
      <c r="K203" s="31"/>
      <c r="L203" s="28" t="s">
        <v>40</v>
      </c>
      <c r="M203" s="5">
        <v>189.1</v>
      </c>
      <c r="N203" s="5">
        <v>188.93333333333331</v>
      </c>
    </row>
    <row r="204" spans="1:50" x14ac:dyDescent="0.2">
      <c r="A204">
        <f t="shared" si="6"/>
        <v>1993</v>
      </c>
      <c r="B204" s="1">
        <f t="shared" si="7"/>
        <v>8</v>
      </c>
      <c r="C204" s="1">
        <v>144.80000000000001</v>
      </c>
      <c r="D204" s="5">
        <v>118.7</v>
      </c>
      <c r="E204" s="5"/>
      <c r="F204" s="31"/>
      <c r="G204" s="29" t="s">
        <v>41</v>
      </c>
      <c r="H204" s="29">
        <v>148</v>
      </c>
      <c r="I204" s="29">
        <v>147.69999999999999</v>
      </c>
      <c r="J204" s="5"/>
      <c r="K204" s="31"/>
      <c r="L204" s="29" t="s">
        <v>41</v>
      </c>
      <c r="M204" s="5">
        <v>189.5</v>
      </c>
      <c r="N204" s="5">
        <v>189.6</v>
      </c>
    </row>
    <row r="205" spans="1:50" x14ac:dyDescent="0.2">
      <c r="A205">
        <f t="shared" si="6"/>
        <v>1993</v>
      </c>
      <c r="B205" s="1">
        <f t="shared" si="7"/>
        <v>9</v>
      </c>
      <c r="C205" s="1">
        <v>145.1</v>
      </c>
      <c r="D205" s="5">
        <v>118.7</v>
      </c>
      <c r="E205" s="5"/>
      <c r="F205" s="31"/>
      <c r="G205" s="28" t="s">
        <v>42</v>
      </c>
      <c r="H205" s="29">
        <v>151.4</v>
      </c>
      <c r="I205" s="29">
        <v>150.53333333333333</v>
      </c>
      <c r="J205" s="5"/>
      <c r="K205" s="31"/>
      <c r="L205" s="28" t="s">
        <v>42</v>
      </c>
      <c r="M205" s="5">
        <v>191</v>
      </c>
      <c r="N205" s="5">
        <v>190.73333333333335</v>
      </c>
    </row>
    <row r="206" spans="1:50" x14ac:dyDescent="0.2">
      <c r="A206">
        <f t="shared" si="6"/>
        <v>1993</v>
      </c>
      <c r="B206" s="1">
        <f t="shared" si="7"/>
        <v>10</v>
      </c>
      <c r="C206" s="1">
        <v>145.69999999999999</v>
      </c>
      <c r="D206" s="1">
        <v>119.1</v>
      </c>
      <c r="E206" s="5"/>
      <c r="F206" s="31">
        <v>2005</v>
      </c>
      <c r="G206" s="28" t="s">
        <v>39</v>
      </c>
      <c r="H206" s="29">
        <v>151.6</v>
      </c>
      <c r="I206" s="29">
        <v>152.06666666666666</v>
      </c>
      <c r="J206" s="5"/>
      <c r="K206" s="31">
        <v>2005</v>
      </c>
      <c r="L206" s="28" t="s">
        <v>39</v>
      </c>
      <c r="M206" s="5">
        <v>191.8</v>
      </c>
      <c r="N206" s="5">
        <v>191.93333333333331</v>
      </c>
    </row>
    <row r="207" spans="1:50" x14ac:dyDescent="0.2">
      <c r="A207">
        <f t="shared" si="6"/>
        <v>1993</v>
      </c>
      <c r="B207" s="1">
        <f t="shared" si="7"/>
        <v>11</v>
      </c>
      <c r="C207" s="1">
        <v>145.80000000000001</v>
      </c>
      <c r="D207" s="1">
        <v>119</v>
      </c>
      <c r="E207" s="5"/>
      <c r="F207" s="31"/>
      <c r="G207" s="28" t="s">
        <v>40</v>
      </c>
      <c r="H207" s="29">
        <v>154.30000000000001</v>
      </c>
      <c r="I207" s="29">
        <v>154.53333333333333</v>
      </c>
      <c r="J207" s="5"/>
      <c r="K207" s="31"/>
      <c r="L207" s="28" t="s">
        <v>40</v>
      </c>
      <c r="M207" s="5">
        <v>194.4</v>
      </c>
      <c r="N207" s="5">
        <v>194.5</v>
      </c>
    </row>
    <row r="208" spans="1:50" ht="13.5" x14ac:dyDescent="0.25">
      <c r="A208">
        <f t="shared" si="6"/>
        <v>1993</v>
      </c>
      <c r="B208" s="1">
        <f t="shared" si="7"/>
        <v>12</v>
      </c>
      <c r="C208" s="1">
        <v>145.80000000000001</v>
      </c>
      <c r="D208" s="1">
        <v>118.6</v>
      </c>
      <c r="E208" s="5"/>
      <c r="F208" s="31"/>
      <c r="G208" s="29" t="s">
        <v>41</v>
      </c>
      <c r="H208" s="29">
        <v>157.6</v>
      </c>
      <c r="I208" s="29">
        <v>158.69999999999999</v>
      </c>
      <c r="J208" s="5"/>
      <c r="K208" s="31"/>
      <c r="L208" s="29" t="s">
        <v>41</v>
      </c>
      <c r="M208" s="5">
        <v>196.4</v>
      </c>
      <c r="N208" s="5">
        <v>196.86666666666667</v>
      </c>
      <c r="U208" s="16"/>
      <c r="V208" s="16"/>
      <c r="W208" s="16"/>
      <c r="X208" s="18"/>
      <c r="Y208" s="16"/>
      <c r="Z208" s="16"/>
      <c r="AA208" s="16"/>
      <c r="AB208" s="19"/>
      <c r="AC208" s="19"/>
      <c r="AD208" s="19"/>
      <c r="AE208" s="19"/>
      <c r="AF208" s="19"/>
      <c r="AG208" s="19"/>
      <c r="AH208" s="19"/>
      <c r="AI208" s="20"/>
      <c r="AJ208" s="16"/>
      <c r="AK208" s="16"/>
      <c r="AL208" s="16"/>
      <c r="AM208" s="17"/>
      <c r="AN208" s="16"/>
      <c r="AO208" s="16"/>
      <c r="AP208" s="16"/>
      <c r="AQ208" s="19"/>
      <c r="AR208" s="19"/>
      <c r="AS208" s="19"/>
      <c r="AT208" s="19"/>
      <c r="AU208" s="19"/>
      <c r="AV208" s="19"/>
      <c r="AW208" s="19"/>
      <c r="AX208" s="20"/>
    </row>
    <row r="209" spans="1:67" x14ac:dyDescent="0.2">
      <c r="A209">
        <f t="shared" ref="A209:A272" si="8">A197+1</f>
        <v>1994</v>
      </c>
      <c r="B209" s="1">
        <f t="shared" ref="B209:B272" si="9">B197</f>
        <v>1</v>
      </c>
      <c r="C209" s="1">
        <v>146.19999999999999</v>
      </c>
      <c r="D209" s="1">
        <v>119.1</v>
      </c>
      <c r="E209" s="5"/>
      <c r="F209" s="31"/>
      <c r="G209" s="28" t="s">
        <v>42</v>
      </c>
      <c r="H209" s="29">
        <v>163.69999999999999</v>
      </c>
      <c r="I209" s="29">
        <v>164.3</v>
      </c>
      <c r="J209" s="5"/>
      <c r="K209" s="31"/>
      <c r="L209" s="28" t="s">
        <v>42</v>
      </c>
      <c r="M209" s="5">
        <v>197.6</v>
      </c>
      <c r="N209" s="5">
        <v>197.86666666666665</v>
      </c>
    </row>
    <row r="210" spans="1:67" x14ac:dyDescent="0.2">
      <c r="A210">
        <f t="shared" si="8"/>
        <v>1994</v>
      </c>
      <c r="B210" s="1">
        <f t="shared" si="9"/>
        <v>2</v>
      </c>
      <c r="C210" s="1">
        <v>146.69999999999999</v>
      </c>
      <c r="D210" s="1">
        <v>119.3</v>
      </c>
      <c r="E210" s="5"/>
      <c r="F210" s="31">
        <v>2006</v>
      </c>
      <c r="G210" s="28" t="s">
        <v>39</v>
      </c>
      <c r="H210" s="29">
        <v>161.80000000000001</v>
      </c>
      <c r="I210" s="29">
        <v>162.76666666666668</v>
      </c>
      <c r="J210" s="5"/>
      <c r="K210" s="31">
        <v>2006</v>
      </c>
      <c r="L210" s="28" t="s">
        <v>39</v>
      </c>
      <c r="M210" s="5">
        <v>198.7</v>
      </c>
      <c r="N210" s="5">
        <v>198.93333333333331</v>
      </c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  <c r="AH210" s="9"/>
      <c r="AI210" s="9"/>
      <c r="AJ210" s="9"/>
      <c r="AK210" s="9"/>
      <c r="AL210" s="9"/>
      <c r="AM210" s="9"/>
      <c r="AN210" s="9"/>
      <c r="AO210" s="9"/>
      <c r="AP210" s="9"/>
      <c r="AQ210" s="9"/>
      <c r="AR210" s="9"/>
      <c r="AS210" s="9"/>
      <c r="AT210" s="9"/>
      <c r="AU210" s="9"/>
      <c r="AV210" s="9"/>
      <c r="AW210" s="9"/>
      <c r="AX210" s="9"/>
      <c r="AY210" s="9"/>
      <c r="AZ210" s="9"/>
      <c r="BD210" s="9"/>
      <c r="BE210" s="9"/>
      <c r="BF210" s="9"/>
      <c r="BG210" s="9"/>
      <c r="BH210" s="9"/>
      <c r="BI210" s="9"/>
      <c r="BJ210" s="9"/>
      <c r="BK210" s="9"/>
      <c r="BL210" s="9"/>
      <c r="BM210" s="9"/>
      <c r="BN210" s="9"/>
      <c r="BO210" s="9"/>
    </row>
    <row r="211" spans="1:67" x14ac:dyDescent="0.2">
      <c r="A211">
        <f t="shared" si="8"/>
        <v>1994</v>
      </c>
      <c r="B211" s="1">
        <f t="shared" si="9"/>
        <v>3</v>
      </c>
      <c r="C211" s="1">
        <v>147.19999999999999</v>
      </c>
      <c r="D211" s="1">
        <v>119.7</v>
      </c>
      <c r="E211" s="5"/>
      <c r="F211" s="31"/>
      <c r="G211" s="28" t="s">
        <v>40</v>
      </c>
      <c r="H211" s="29">
        <v>165.8</v>
      </c>
      <c r="I211" s="29">
        <v>165.4</v>
      </c>
      <c r="J211" s="5"/>
      <c r="K211" s="31"/>
      <c r="L211" s="28" t="s">
        <v>40</v>
      </c>
      <c r="M211" s="5">
        <v>202.5</v>
      </c>
      <c r="N211" s="5">
        <v>202.3</v>
      </c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  <c r="AG211" s="9"/>
      <c r="AH211" s="9"/>
      <c r="AI211" s="9"/>
      <c r="AJ211" s="9"/>
      <c r="AK211" s="9"/>
      <c r="AL211" s="9"/>
      <c r="AM211" s="9"/>
      <c r="AN211" s="9"/>
      <c r="AO211" s="9"/>
      <c r="AP211" s="9"/>
      <c r="AQ211" s="9"/>
      <c r="AR211" s="9"/>
      <c r="AS211" s="9"/>
      <c r="AT211" s="9"/>
      <c r="AU211" s="9"/>
      <c r="AV211" s="9"/>
      <c r="AW211" s="9"/>
      <c r="AX211" s="9"/>
      <c r="AY211" s="9"/>
      <c r="AZ211" s="9"/>
      <c r="BD211" s="9"/>
      <c r="BE211" s="9"/>
      <c r="BF211" s="9"/>
      <c r="BG211" s="9"/>
      <c r="BH211" s="9"/>
      <c r="BI211" s="9"/>
      <c r="BJ211" s="9"/>
      <c r="BK211" s="9"/>
      <c r="BL211" s="9"/>
      <c r="BM211" s="9"/>
      <c r="BN211" s="9"/>
      <c r="BO211" s="9"/>
    </row>
    <row r="212" spans="1:67" x14ac:dyDescent="0.2">
      <c r="A212">
        <f t="shared" si="8"/>
        <v>1994</v>
      </c>
      <c r="B212" s="1">
        <f t="shared" si="9"/>
        <v>4</v>
      </c>
      <c r="C212" s="1">
        <v>147.4</v>
      </c>
      <c r="D212" s="1">
        <v>119.7</v>
      </c>
      <c r="E212" s="5"/>
      <c r="F212" s="31"/>
      <c r="G212" s="29" t="s">
        <v>41</v>
      </c>
      <c r="H212" s="29">
        <v>167.9</v>
      </c>
      <c r="I212" s="29">
        <v>166.7</v>
      </c>
      <c r="J212" s="5"/>
      <c r="K212" s="31"/>
      <c r="L212" s="29" t="s">
        <v>41</v>
      </c>
      <c r="M212" s="5">
        <v>203.9</v>
      </c>
      <c r="N212" s="5">
        <v>203.43333333333331</v>
      </c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  <c r="AH212" s="9"/>
      <c r="AI212" s="9"/>
      <c r="AJ212" s="9"/>
      <c r="AK212" s="9"/>
      <c r="AL212" s="9"/>
      <c r="AM212" s="9"/>
      <c r="AN212" s="9"/>
      <c r="AO212" s="9"/>
      <c r="AP212" s="9"/>
      <c r="AQ212" s="9"/>
      <c r="AR212" s="9"/>
      <c r="AS212" s="9"/>
      <c r="AT212" s="9"/>
      <c r="AU212" s="9"/>
      <c r="AV212" s="9"/>
      <c r="AW212" s="9"/>
      <c r="AX212" s="9"/>
      <c r="AY212" s="9"/>
      <c r="AZ212" s="9"/>
      <c r="BD212" s="9"/>
      <c r="BE212" s="9"/>
      <c r="BF212" s="9"/>
      <c r="BG212" s="9"/>
      <c r="BH212" s="9"/>
      <c r="BI212" s="9"/>
      <c r="BJ212" s="9"/>
      <c r="BK212" s="9"/>
      <c r="BL212" s="9"/>
      <c r="BM212" s="9"/>
      <c r="BN212" s="9"/>
      <c r="BO212" s="9"/>
    </row>
    <row r="213" spans="1:67" x14ac:dyDescent="0.2">
      <c r="A213">
        <f t="shared" si="8"/>
        <v>1994</v>
      </c>
      <c r="B213" s="1">
        <f t="shared" si="9"/>
        <v>5</v>
      </c>
      <c r="C213" s="1">
        <v>147.5</v>
      </c>
      <c r="D213" s="1">
        <v>119.9</v>
      </c>
      <c r="E213" s="5"/>
      <c r="F213" s="31"/>
      <c r="G213" s="28" t="s">
        <v>42</v>
      </c>
      <c r="H213" s="29">
        <v>164.6</v>
      </c>
      <c r="I213" s="29">
        <v>164.13333333333333</v>
      </c>
      <c r="J213" s="5"/>
      <c r="K213" s="31"/>
      <c r="L213" s="28" t="s">
        <v>42</v>
      </c>
      <c r="M213" s="5">
        <v>201.5</v>
      </c>
      <c r="N213" s="5">
        <v>201.7</v>
      </c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  <c r="AG213" s="9"/>
      <c r="AH213" s="9"/>
      <c r="AI213" s="9"/>
      <c r="AJ213" s="9"/>
      <c r="AK213" s="9"/>
      <c r="AL213" s="9"/>
      <c r="AM213" s="9"/>
      <c r="AN213" s="9"/>
      <c r="AO213" s="9"/>
      <c r="AP213" s="9"/>
      <c r="AQ213" s="9"/>
      <c r="AR213" s="9"/>
      <c r="AS213" s="9"/>
      <c r="AT213" s="9"/>
      <c r="AU213" s="9"/>
      <c r="AV213" s="9"/>
      <c r="AW213" s="9"/>
      <c r="AX213" s="9"/>
      <c r="AY213" s="9"/>
      <c r="AZ213" s="9"/>
      <c r="BD213" s="9"/>
      <c r="BE213" s="9"/>
      <c r="BF213" s="9"/>
      <c r="BG213" s="9"/>
      <c r="BH213" s="9"/>
      <c r="BI213" s="9"/>
      <c r="BJ213" s="9"/>
      <c r="BK213" s="9"/>
      <c r="BL213" s="9"/>
      <c r="BM213" s="9"/>
      <c r="BN213" s="9"/>
      <c r="BO213" s="9"/>
    </row>
    <row r="214" spans="1:67" x14ac:dyDescent="0.2">
      <c r="A214">
        <f t="shared" si="8"/>
        <v>1994</v>
      </c>
      <c r="B214" s="1">
        <f t="shared" si="9"/>
        <v>6</v>
      </c>
      <c r="C214" s="1">
        <v>148</v>
      </c>
      <c r="D214" s="1">
        <v>120.5</v>
      </c>
      <c r="E214" s="5"/>
      <c r="F214" s="31">
        <v>2007</v>
      </c>
      <c r="G214" s="28" t="s">
        <v>39</v>
      </c>
      <c r="H214" s="29">
        <v>166.8</v>
      </c>
      <c r="I214" s="29">
        <v>166.7</v>
      </c>
      <c r="J214" s="5"/>
      <c r="K214" s="31">
        <v>2007</v>
      </c>
      <c r="L214" s="28" t="s">
        <v>39</v>
      </c>
      <c r="M214" s="5">
        <v>203.499</v>
      </c>
      <c r="N214" s="5">
        <v>203.75566666666666</v>
      </c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9"/>
      <c r="AH214" s="9"/>
      <c r="AI214" s="9"/>
      <c r="AJ214" s="9"/>
      <c r="AK214" s="9"/>
      <c r="AL214" s="9"/>
      <c r="AM214" s="9"/>
      <c r="AN214" s="9"/>
      <c r="AO214" s="9"/>
      <c r="AP214" s="9"/>
      <c r="AQ214" s="9"/>
      <c r="AR214" s="9"/>
      <c r="AS214" s="9"/>
      <c r="AT214" s="9"/>
      <c r="AU214" s="9"/>
      <c r="AV214" s="9"/>
      <c r="AW214" s="9"/>
      <c r="AX214" s="9"/>
      <c r="AY214" s="9"/>
      <c r="AZ214" s="9"/>
      <c r="BD214" s="9"/>
      <c r="BE214" s="9"/>
      <c r="BF214" s="9"/>
      <c r="BG214" s="9"/>
      <c r="BH214" s="9"/>
      <c r="BI214" s="9"/>
      <c r="BJ214" s="9"/>
      <c r="BK214" s="9"/>
      <c r="BL214" s="9"/>
      <c r="BM214" s="9"/>
      <c r="BN214" s="9"/>
      <c r="BO214" s="9"/>
    </row>
    <row r="215" spans="1:67" x14ac:dyDescent="0.2">
      <c r="A215">
        <f t="shared" si="8"/>
        <v>1994</v>
      </c>
      <c r="B215" s="1">
        <f t="shared" si="9"/>
        <v>7</v>
      </c>
      <c r="C215" s="1">
        <v>148.4</v>
      </c>
      <c r="D215" s="1">
        <v>120.7</v>
      </c>
      <c r="E215" s="5"/>
      <c r="F215" s="31"/>
      <c r="G215" s="28" t="s">
        <v>40</v>
      </c>
      <c r="H215" s="29">
        <v>173.3</v>
      </c>
      <c r="I215" s="29">
        <v>172.83333333333334</v>
      </c>
      <c r="J215" s="5"/>
      <c r="K215" s="31"/>
      <c r="L215" s="28" t="s">
        <v>40</v>
      </c>
      <c r="M215" s="5">
        <v>207.94900000000001</v>
      </c>
      <c r="N215" s="5">
        <v>207.66233333333332</v>
      </c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9"/>
      <c r="AH215" s="9"/>
      <c r="AI215" s="9"/>
      <c r="AJ215" s="9"/>
      <c r="AK215" s="9"/>
      <c r="AL215" s="9"/>
      <c r="AM215" s="9"/>
      <c r="AN215" s="9"/>
      <c r="AO215" s="9"/>
      <c r="AP215" s="9"/>
      <c r="AQ215" s="9"/>
      <c r="AR215" s="9"/>
      <c r="AS215" s="9"/>
      <c r="AT215" s="9"/>
      <c r="AU215" s="9"/>
      <c r="AV215" s="9"/>
      <c r="AW215" s="9"/>
      <c r="AX215" s="9"/>
      <c r="AY215" s="9"/>
      <c r="AZ215" s="9"/>
      <c r="BD215" s="9"/>
      <c r="BE215" s="9"/>
      <c r="BF215" s="9"/>
      <c r="BG215" s="9"/>
      <c r="BH215" s="9"/>
      <c r="BI215" s="9"/>
      <c r="BJ215" s="9"/>
      <c r="BK215" s="9"/>
      <c r="BL215" s="9"/>
      <c r="BM215" s="9"/>
      <c r="BN215" s="9"/>
      <c r="BO215" s="9"/>
    </row>
    <row r="216" spans="1:67" x14ac:dyDescent="0.2">
      <c r="A216">
        <f t="shared" si="8"/>
        <v>1994</v>
      </c>
      <c r="B216" s="1">
        <f t="shared" si="9"/>
        <v>8</v>
      </c>
      <c r="C216" s="1">
        <v>149</v>
      </c>
      <c r="D216" s="1">
        <v>121.2</v>
      </c>
      <c r="E216" s="5"/>
      <c r="F216" s="31"/>
      <c r="G216" s="29" t="s">
        <v>41</v>
      </c>
      <c r="H216" s="29">
        <v>172.4</v>
      </c>
      <c r="I216" s="29">
        <v>173.66666666666666</v>
      </c>
      <c r="J216" s="5"/>
      <c r="K216" s="31"/>
      <c r="L216" s="29" t="s">
        <v>41</v>
      </c>
      <c r="M216" s="5">
        <v>207.917</v>
      </c>
      <c r="N216" s="5">
        <v>208.23533333333333</v>
      </c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  <c r="AH216" s="9"/>
      <c r="AI216" s="9"/>
      <c r="AJ216" s="9"/>
      <c r="AK216" s="9"/>
      <c r="AL216" s="9"/>
      <c r="AM216" s="9"/>
      <c r="AN216" s="9"/>
      <c r="AO216" s="9"/>
      <c r="AP216" s="9"/>
      <c r="AQ216" s="9"/>
      <c r="AR216" s="9"/>
      <c r="AS216" s="9"/>
      <c r="AT216" s="9"/>
      <c r="AU216" s="9"/>
      <c r="AV216" s="9"/>
      <c r="AW216" s="9"/>
      <c r="AX216" s="9"/>
      <c r="AY216" s="9"/>
      <c r="AZ216" s="9"/>
      <c r="BD216" s="9"/>
      <c r="BE216" s="9"/>
      <c r="BF216" s="9"/>
      <c r="BG216" s="9"/>
      <c r="BH216" s="9"/>
      <c r="BI216" s="9"/>
      <c r="BJ216" s="9"/>
      <c r="BK216" s="9"/>
      <c r="BL216" s="9"/>
      <c r="BM216" s="9"/>
      <c r="BN216" s="9"/>
      <c r="BO216" s="9"/>
    </row>
    <row r="217" spans="1:67" x14ac:dyDescent="0.2">
      <c r="A217">
        <f t="shared" si="8"/>
        <v>1994</v>
      </c>
      <c r="B217" s="1">
        <f t="shared" si="9"/>
        <v>9</v>
      </c>
      <c r="C217" s="1">
        <v>149.4</v>
      </c>
      <c r="D217" s="1">
        <v>121</v>
      </c>
      <c r="E217" s="5"/>
      <c r="F217" s="31"/>
      <c r="G217" s="28" t="s">
        <v>42</v>
      </c>
      <c r="H217" s="29">
        <v>179</v>
      </c>
      <c r="I217" s="29">
        <v>177.43333333333331</v>
      </c>
      <c r="J217" s="5"/>
      <c r="K217" s="31"/>
      <c r="L217" s="28" t="s">
        <v>42</v>
      </c>
      <c r="M217" s="5">
        <v>210.17699999999999</v>
      </c>
      <c r="N217" s="5">
        <v>209.71633333333332</v>
      </c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  <c r="AH217" s="9"/>
      <c r="AI217" s="9"/>
      <c r="AJ217" s="9"/>
      <c r="AK217" s="9"/>
      <c r="AL217" s="9"/>
      <c r="AM217" s="9"/>
      <c r="AN217" s="9"/>
      <c r="AO217" s="9"/>
      <c r="AP217" s="9"/>
      <c r="AQ217" s="9"/>
      <c r="AR217" s="9"/>
      <c r="AS217" s="9"/>
      <c r="AT217" s="9"/>
      <c r="AU217" s="9"/>
      <c r="AV217" s="9"/>
      <c r="AW217" s="9"/>
      <c r="AX217" s="9"/>
      <c r="AY217" s="9"/>
      <c r="AZ217" s="9"/>
      <c r="BD217" s="9"/>
      <c r="BE217" s="9"/>
      <c r="BF217" s="9"/>
      <c r="BG217" s="9"/>
      <c r="BH217" s="9"/>
      <c r="BI217" s="9"/>
      <c r="BJ217" s="9"/>
      <c r="BK217" s="9"/>
      <c r="BL217" s="9"/>
      <c r="BM217" s="9"/>
      <c r="BN217" s="9"/>
      <c r="BO217" s="9"/>
    </row>
    <row r="218" spans="1:67" x14ac:dyDescent="0.2">
      <c r="A218">
        <f t="shared" si="8"/>
        <v>1994</v>
      </c>
      <c r="B218" s="1">
        <f t="shared" si="9"/>
        <v>10</v>
      </c>
      <c r="C218" s="1">
        <v>149.5</v>
      </c>
      <c r="D218" s="1">
        <v>120.9</v>
      </c>
      <c r="E218" s="5"/>
      <c r="F218" s="31">
        <v>2008</v>
      </c>
      <c r="G218" s="28" t="s">
        <v>39</v>
      </c>
      <c r="H218" s="29">
        <v>182.7</v>
      </c>
      <c r="I218" s="29">
        <v>183.86666666666667</v>
      </c>
      <c r="J218" s="5"/>
      <c r="K218" s="31">
        <v>2008</v>
      </c>
      <c r="L218" s="28" t="s">
        <v>39</v>
      </c>
      <c r="M218" s="5">
        <v>211.69300000000001</v>
      </c>
      <c r="N218" s="5">
        <v>212.10033333333334</v>
      </c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9"/>
      <c r="AH218" s="9"/>
      <c r="AI218" s="9"/>
      <c r="AJ218" s="9"/>
      <c r="AK218" s="9"/>
      <c r="AL218" s="9"/>
      <c r="AM218" s="9"/>
      <c r="AN218" s="9"/>
      <c r="AO218" s="9"/>
      <c r="AP218" s="9"/>
      <c r="AQ218" s="9"/>
      <c r="AR218" s="9"/>
      <c r="AS218" s="9"/>
      <c r="AT218" s="9"/>
      <c r="AU218" s="9"/>
      <c r="AV218" s="9"/>
      <c r="AW218" s="9"/>
      <c r="AX218" s="9"/>
      <c r="AY218" s="9"/>
      <c r="AZ218" s="9"/>
      <c r="BD218" s="9"/>
      <c r="BE218" s="9"/>
      <c r="BF218" s="9"/>
      <c r="BG218" s="9"/>
      <c r="BH218" s="9"/>
      <c r="BI218" s="9"/>
      <c r="BJ218" s="9"/>
      <c r="BK218" s="9"/>
      <c r="BL218" s="9"/>
      <c r="BM218" s="9"/>
      <c r="BN218" s="9"/>
      <c r="BO218" s="9"/>
    </row>
    <row r="219" spans="1:67" x14ac:dyDescent="0.2">
      <c r="A219">
        <f t="shared" si="8"/>
        <v>1994</v>
      </c>
      <c r="B219" s="1">
        <f t="shared" si="9"/>
        <v>11</v>
      </c>
      <c r="C219" s="1">
        <v>149.69999999999999</v>
      </c>
      <c r="D219" s="1">
        <v>121.5</v>
      </c>
      <c r="E219" s="5"/>
      <c r="F219" s="31"/>
      <c r="G219" s="28" t="s">
        <v>40</v>
      </c>
      <c r="H219" s="29">
        <v>196.6</v>
      </c>
      <c r="I219" s="29">
        <v>196</v>
      </c>
      <c r="J219" s="5"/>
      <c r="K219" s="31"/>
      <c r="L219" s="28" t="s">
        <v>40</v>
      </c>
      <c r="M219" s="5">
        <v>216.63200000000001</v>
      </c>
      <c r="N219" s="5">
        <v>216.75666666666666</v>
      </c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  <c r="AG219" s="9"/>
      <c r="AH219" s="9"/>
      <c r="AI219" s="9"/>
      <c r="AJ219" s="9"/>
      <c r="AK219" s="9"/>
      <c r="AL219" s="9"/>
      <c r="AM219" s="9"/>
      <c r="AN219" s="9"/>
      <c r="AO219" s="9"/>
      <c r="AP219" s="9"/>
      <c r="AQ219" s="9"/>
      <c r="AR219" s="9"/>
      <c r="AS219" s="9"/>
      <c r="AT219" s="9"/>
      <c r="AU219" s="9"/>
      <c r="AV219" s="9"/>
      <c r="AW219" s="9"/>
      <c r="AX219" s="9"/>
      <c r="AY219" s="9"/>
      <c r="AZ219" s="9"/>
      <c r="BD219" s="9"/>
      <c r="BE219" s="9"/>
      <c r="BF219" s="9"/>
      <c r="BG219" s="9"/>
      <c r="BH219" s="9"/>
      <c r="BI219" s="9"/>
      <c r="BJ219" s="9"/>
      <c r="BK219" s="9"/>
      <c r="BL219" s="9"/>
      <c r="BM219" s="9"/>
      <c r="BN219" s="9"/>
      <c r="BO219" s="9"/>
    </row>
    <row r="220" spans="1:67" x14ac:dyDescent="0.2">
      <c r="A220">
        <f t="shared" si="8"/>
        <v>1994</v>
      </c>
      <c r="B220" s="1">
        <f t="shared" si="9"/>
        <v>12</v>
      </c>
      <c r="C220" s="1">
        <v>149.69999999999999</v>
      </c>
      <c r="D220" s="1">
        <v>121.9</v>
      </c>
      <c r="E220" s="5"/>
      <c r="F220" s="31"/>
      <c r="G220" s="29" t="s">
        <v>41</v>
      </c>
      <c r="H220" s="29">
        <v>199</v>
      </c>
      <c r="I220" s="29">
        <v>200.46666666666667</v>
      </c>
      <c r="J220" s="5"/>
      <c r="K220" s="31"/>
      <c r="L220" s="29" t="s">
        <v>41</v>
      </c>
      <c r="M220" s="5">
        <v>219.08600000000001</v>
      </c>
      <c r="N220" s="5">
        <v>219.27766666666665</v>
      </c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9"/>
      <c r="AH220" s="9"/>
      <c r="AI220" s="9"/>
      <c r="AJ220" s="9"/>
      <c r="AK220" s="9"/>
      <c r="AL220" s="9"/>
      <c r="AM220" s="9"/>
      <c r="AN220" s="9"/>
      <c r="AO220" s="9"/>
      <c r="AP220" s="9"/>
      <c r="AQ220" s="9"/>
      <c r="AR220" s="9"/>
      <c r="AS220" s="9"/>
      <c r="AT220" s="9"/>
      <c r="AU220" s="9"/>
      <c r="AV220" s="9"/>
      <c r="AW220" s="9"/>
      <c r="AX220" s="9"/>
      <c r="AY220" s="9"/>
      <c r="AZ220" s="9"/>
      <c r="BD220" s="9"/>
      <c r="BE220" s="9"/>
      <c r="BF220" s="9"/>
      <c r="BG220" s="9"/>
      <c r="BH220" s="9"/>
      <c r="BI220" s="9"/>
      <c r="BJ220" s="9"/>
      <c r="BK220" s="9"/>
      <c r="BL220" s="9"/>
      <c r="BM220" s="9"/>
      <c r="BN220" s="9"/>
      <c r="BO220" s="9"/>
    </row>
    <row r="221" spans="1:67" x14ac:dyDescent="0.2">
      <c r="A221">
        <f t="shared" si="8"/>
        <v>1995</v>
      </c>
      <c r="B221" s="1">
        <f t="shared" si="9"/>
        <v>1</v>
      </c>
      <c r="C221" s="1">
        <v>150.30000000000001</v>
      </c>
      <c r="D221" s="1">
        <v>122.9</v>
      </c>
      <c r="E221" s="5"/>
      <c r="F221" s="31"/>
      <c r="G221" s="28" t="s">
        <v>42</v>
      </c>
      <c r="H221" s="29">
        <v>176.8</v>
      </c>
      <c r="I221" s="29">
        <v>178.03333333333333</v>
      </c>
      <c r="J221" s="5"/>
      <c r="K221" s="31"/>
      <c r="L221" s="28" t="s">
        <v>42</v>
      </c>
      <c r="M221" s="5">
        <v>212.42500000000001</v>
      </c>
      <c r="N221" s="5">
        <v>213.07533333333336</v>
      </c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9"/>
      <c r="AH221" s="9"/>
      <c r="AI221" s="9"/>
      <c r="AJ221" s="9"/>
      <c r="AK221" s="9"/>
      <c r="AL221" s="9"/>
      <c r="AM221" s="9"/>
      <c r="AN221" s="9"/>
      <c r="AO221" s="9"/>
      <c r="AP221" s="9"/>
      <c r="AQ221" s="9"/>
      <c r="AR221" s="9"/>
      <c r="AS221" s="9"/>
      <c r="AT221" s="9"/>
      <c r="AU221" s="9"/>
      <c r="AV221" s="9"/>
      <c r="AW221" s="9"/>
      <c r="AX221" s="9"/>
      <c r="AY221" s="9"/>
      <c r="AZ221" s="9"/>
      <c r="BD221" s="9"/>
      <c r="BE221" s="9"/>
      <c r="BF221" s="9"/>
      <c r="BG221" s="9"/>
      <c r="BH221" s="9"/>
      <c r="BI221" s="9"/>
      <c r="BJ221" s="9"/>
      <c r="BK221" s="9"/>
      <c r="BL221" s="9"/>
      <c r="BM221" s="9"/>
      <c r="BN221" s="9"/>
      <c r="BO221" s="9"/>
    </row>
    <row r="222" spans="1:67" x14ac:dyDescent="0.2">
      <c r="A222">
        <f t="shared" si="8"/>
        <v>1995</v>
      </c>
      <c r="B222" s="1">
        <f t="shared" si="9"/>
        <v>2</v>
      </c>
      <c r="C222" s="1">
        <v>150.9</v>
      </c>
      <c r="D222" s="1">
        <v>123.5</v>
      </c>
      <c r="E222" s="5"/>
      <c r="F222" s="31">
        <v>2009</v>
      </c>
      <c r="G222" s="28" t="s">
        <v>39</v>
      </c>
      <c r="H222" s="1">
        <v>169.3</v>
      </c>
      <c r="I222" s="29">
        <v>169.53333333333333</v>
      </c>
      <c r="J222" s="29"/>
      <c r="K222" s="31">
        <v>2009</v>
      </c>
      <c r="L222" s="28" t="s">
        <v>39</v>
      </c>
      <c r="M222" s="1">
        <v>212.19300000000001</v>
      </c>
      <c r="N222" s="5">
        <v>212.01500000000001</v>
      </c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9"/>
      <c r="AH222" s="9"/>
      <c r="AI222" s="9"/>
      <c r="AJ222" s="9"/>
      <c r="AK222" s="9"/>
      <c r="AL222" s="9"/>
      <c r="AM222" s="9"/>
      <c r="AN222" s="9"/>
      <c r="AO222" s="9"/>
      <c r="AP222" s="9"/>
      <c r="AQ222" s="9"/>
      <c r="AR222" s="9"/>
      <c r="AS222" s="9"/>
      <c r="AT222" s="9"/>
      <c r="AU222" s="9"/>
      <c r="AV222" s="9"/>
      <c r="AW222" s="9"/>
      <c r="AX222" s="9"/>
      <c r="AY222" s="9"/>
      <c r="AZ222" s="9"/>
      <c r="BD222" s="9"/>
      <c r="BE222" s="9"/>
      <c r="BF222" s="9"/>
      <c r="BG222" s="9"/>
      <c r="BH222" s="9"/>
      <c r="BI222" s="9"/>
      <c r="BJ222" s="9"/>
      <c r="BK222" s="9"/>
      <c r="BL222" s="9"/>
      <c r="BM222" s="9"/>
      <c r="BN222" s="9"/>
      <c r="BO222" s="9"/>
    </row>
    <row r="223" spans="1:67" x14ac:dyDescent="0.2">
      <c r="A223">
        <f t="shared" si="8"/>
        <v>1995</v>
      </c>
      <c r="B223" s="1">
        <f t="shared" si="9"/>
        <v>3</v>
      </c>
      <c r="C223" s="1">
        <v>151.4</v>
      </c>
      <c r="D223" s="1">
        <v>123.9</v>
      </c>
      <c r="E223" s="5"/>
      <c r="F223" s="31"/>
      <c r="G223" s="28" t="s">
        <v>40</v>
      </c>
      <c r="H223" s="1">
        <v>170.8</v>
      </c>
      <c r="I223" s="29">
        <v>171.33333333333334</v>
      </c>
      <c r="J223" s="29"/>
      <c r="K223" s="31"/>
      <c r="L223" s="28" t="s">
        <v>40</v>
      </c>
      <c r="M223" s="1">
        <v>213.85599999999999</v>
      </c>
      <c r="N223" s="5">
        <v>214.26300000000001</v>
      </c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  <c r="AH223" s="9"/>
      <c r="AI223" s="9"/>
      <c r="AJ223" s="9"/>
      <c r="AK223" s="9"/>
      <c r="AL223" s="9"/>
      <c r="AM223" s="9"/>
      <c r="AN223" s="9"/>
      <c r="AO223" s="9"/>
      <c r="AP223" s="9"/>
      <c r="AQ223" s="9"/>
      <c r="AR223" s="9"/>
      <c r="AS223" s="9"/>
      <c r="AT223" s="9"/>
      <c r="AU223" s="9"/>
      <c r="AV223" s="9"/>
      <c r="AW223" s="9"/>
      <c r="AX223" s="9"/>
      <c r="AY223" s="9"/>
      <c r="AZ223" s="9"/>
      <c r="BD223" s="9"/>
      <c r="BE223" s="9"/>
      <c r="BF223" s="9"/>
      <c r="BG223" s="9"/>
      <c r="BH223" s="9"/>
      <c r="BI223" s="9"/>
      <c r="BJ223" s="9"/>
      <c r="BK223" s="9"/>
      <c r="BL223" s="9"/>
      <c r="BM223" s="9"/>
      <c r="BN223" s="9"/>
      <c r="BO223" s="9"/>
    </row>
    <row r="224" spans="1:67" x14ac:dyDescent="0.2">
      <c r="A224">
        <f t="shared" si="8"/>
        <v>1995</v>
      </c>
      <c r="B224" s="1">
        <f t="shared" si="9"/>
        <v>4</v>
      </c>
      <c r="C224" s="1">
        <v>151.9</v>
      </c>
      <c r="D224" s="1">
        <v>124.6</v>
      </c>
      <c r="E224" s="5"/>
      <c r="F224" s="31"/>
      <c r="G224" s="29" t="s">
        <v>41</v>
      </c>
      <c r="H224" s="1">
        <v>175</v>
      </c>
      <c r="I224" s="29">
        <v>173.86666666666667</v>
      </c>
      <c r="J224" s="29"/>
      <c r="K224" s="31"/>
      <c r="L224" s="29" t="s">
        <v>41</v>
      </c>
      <c r="M224" s="1">
        <v>215.834</v>
      </c>
      <c r="N224" s="5">
        <v>215.71799999999999</v>
      </c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  <c r="AG224" s="9"/>
      <c r="AH224" s="9"/>
      <c r="AI224" s="9"/>
      <c r="AJ224" s="9"/>
      <c r="AK224" s="9"/>
      <c r="AL224" s="9"/>
      <c r="AM224" s="9"/>
      <c r="AN224" s="9"/>
      <c r="AO224" s="9"/>
      <c r="AP224" s="9"/>
      <c r="AQ224" s="9"/>
      <c r="AR224" s="9"/>
      <c r="AS224" s="9"/>
      <c r="AT224" s="9"/>
      <c r="AU224" s="9"/>
      <c r="AV224" s="9"/>
      <c r="AW224" s="9"/>
      <c r="AX224" s="9"/>
      <c r="AY224" s="9"/>
      <c r="AZ224" s="9"/>
      <c r="BD224" s="9"/>
      <c r="BE224" s="9"/>
      <c r="BF224" s="9"/>
      <c r="BG224" s="9"/>
      <c r="BH224" s="9"/>
      <c r="BI224" s="9"/>
      <c r="BJ224" s="9"/>
      <c r="BK224" s="9"/>
      <c r="BL224" s="9"/>
      <c r="BM224" s="9"/>
      <c r="BN224" s="9"/>
      <c r="BO224" s="9"/>
    </row>
    <row r="225" spans="1:67" x14ac:dyDescent="0.2">
      <c r="A225">
        <f t="shared" si="8"/>
        <v>1995</v>
      </c>
      <c r="B225" s="1">
        <f t="shared" si="9"/>
        <v>5</v>
      </c>
      <c r="C225" s="1">
        <v>152.19999999999999</v>
      </c>
      <c r="D225" s="1">
        <v>124.9</v>
      </c>
      <c r="E225" s="5"/>
      <c r="F225" s="31"/>
      <c r="G225" s="28" t="s">
        <v>42</v>
      </c>
      <c r="H225" s="1">
        <v>177.4</v>
      </c>
      <c r="I225" s="29">
        <v>176.9</v>
      </c>
      <c r="J225" s="29"/>
      <c r="K225" s="31"/>
      <c r="L225" s="28" t="s">
        <v>42</v>
      </c>
      <c r="M225" s="1">
        <v>216.33</v>
      </c>
      <c r="N225" s="5">
        <v>216.15200000000002</v>
      </c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  <c r="AG225" s="9"/>
      <c r="AH225" s="9"/>
      <c r="AI225" s="9"/>
      <c r="AJ225" s="9"/>
      <c r="AK225" s="9"/>
      <c r="AL225" s="9"/>
      <c r="AM225" s="9"/>
      <c r="AN225" s="9"/>
      <c r="AO225" s="9"/>
      <c r="AP225" s="9"/>
      <c r="AQ225" s="9"/>
      <c r="AR225" s="9"/>
      <c r="AS225" s="9"/>
      <c r="AT225" s="9"/>
      <c r="AU225" s="9"/>
      <c r="AV225" s="9"/>
      <c r="AW225" s="9"/>
      <c r="AX225" s="9"/>
      <c r="AY225" s="9"/>
      <c r="AZ225" s="9"/>
      <c r="BD225" s="9"/>
      <c r="BE225" s="9"/>
      <c r="BF225" s="9"/>
      <c r="BG225" s="9"/>
      <c r="BH225" s="9"/>
      <c r="BI225" s="9"/>
      <c r="BJ225" s="9"/>
      <c r="BK225" s="9"/>
      <c r="BL225" s="9"/>
      <c r="BM225" s="9"/>
      <c r="BN225" s="9"/>
      <c r="BO225" s="9"/>
    </row>
    <row r="226" spans="1:67" x14ac:dyDescent="0.2">
      <c r="A226">
        <f t="shared" si="8"/>
        <v>1995</v>
      </c>
      <c r="B226" s="1">
        <f t="shared" si="9"/>
        <v>6</v>
      </c>
      <c r="C226" s="1">
        <v>152.5</v>
      </c>
      <c r="D226" s="1">
        <v>125.3</v>
      </c>
      <c r="E226" s="5"/>
      <c r="F226" s="31">
        <v>2010</v>
      </c>
      <c r="G226" s="28" t="s">
        <v>39</v>
      </c>
      <c r="H226" s="1">
        <v>181</v>
      </c>
      <c r="I226" s="29">
        <v>182.06666666666669</v>
      </c>
      <c r="J226" s="29"/>
      <c r="K226" s="31">
        <v>2010</v>
      </c>
      <c r="L226" s="28" t="s">
        <v>39</v>
      </c>
      <c r="M226" s="1">
        <v>216.74100000000001</v>
      </c>
      <c r="N226" s="5">
        <v>217.01966666666667</v>
      </c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  <c r="AG226" s="9"/>
      <c r="AH226" s="9"/>
      <c r="AI226" s="9"/>
      <c r="AJ226" s="9"/>
      <c r="AK226" s="9"/>
      <c r="AL226" s="9"/>
      <c r="AM226" s="9"/>
      <c r="AN226" s="9"/>
      <c r="AO226" s="9"/>
      <c r="AP226" s="9"/>
      <c r="AQ226" s="9"/>
      <c r="AR226" s="9"/>
      <c r="AS226" s="9"/>
      <c r="AT226" s="9"/>
      <c r="AU226" s="9"/>
      <c r="AV226" s="9"/>
      <c r="AW226" s="9"/>
      <c r="AX226" s="9"/>
      <c r="AY226" s="9"/>
      <c r="AZ226" s="9"/>
      <c r="BD226" s="9"/>
      <c r="BE226" s="9"/>
      <c r="BF226" s="9"/>
      <c r="BG226" s="9"/>
      <c r="BH226" s="9"/>
      <c r="BI226" s="9"/>
      <c r="BJ226" s="9"/>
      <c r="BK226" s="9"/>
      <c r="BL226" s="9"/>
      <c r="BM226" s="9"/>
      <c r="BN226" s="9"/>
      <c r="BO226" s="9"/>
    </row>
    <row r="227" spans="1:67" x14ac:dyDescent="0.2">
      <c r="A227">
        <f t="shared" si="8"/>
        <v>1995</v>
      </c>
      <c r="B227" s="1">
        <f t="shared" si="9"/>
        <v>7</v>
      </c>
      <c r="C227" s="1">
        <v>152.5</v>
      </c>
      <c r="D227" s="1">
        <v>125.3</v>
      </c>
      <c r="E227" s="5"/>
      <c r="F227" s="31"/>
      <c r="G227" s="28" t="s">
        <v>40</v>
      </c>
      <c r="H227" s="1">
        <v>184.8</v>
      </c>
      <c r="I227" s="29">
        <v>184.23333333333335</v>
      </c>
      <c r="J227" s="29"/>
      <c r="K227" s="31"/>
      <c r="L227" s="28" t="s">
        <v>40</v>
      </c>
      <c r="M227" s="1">
        <v>218.178</v>
      </c>
      <c r="N227" s="5">
        <v>218.05066666666667</v>
      </c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  <c r="AG227" s="9"/>
      <c r="AH227" s="9"/>
      <c r="AI227" s="9"/>
      <c r="AJ227" s="9"/>
      <c r="AK227" s="9"/>
      <c r="AL227" s="9"/>
      <c r="AM227" s="9"/>
      <c r="AN227" s="9"/>
      <c r="AO227" s="9"/>
      <c r="AP227" s="9"/>
      <c r="AQ227" s="9"/>
      <c r="AR227" s="9"/>
      <c r="AS227" s="9"/>
      <c r="AT227" s="9"/>
      <c r="AU227" s="9"/>
      <c r="AV227" s="9"/>
      <c r="AW227" s="9"/>
      <c r="AX227" s="9"/>
      <c r="AY227" s="9"/>
      <c r="AZ227" s="9"/>
      <c r="BD227" s="9"/>
      <c r="BE227" s="9"/>
      <c r="BF227" s="9"/>
      <c r="BG227" s="9"/>
      <c r="BH227" s="9"/>
      <c r="BI227" s="9"/>
      <c r="BJ227" s="9"/>
      <c r="BK227" s="9"/>
      <c r="BL227" s="9"/>
      <c r="BM227" s="9"/>
      <c r="BN227" s="9"/>
      <c r="BO227" s="9"/>
    </row>
    <row r="228" spans="1:67" x14ac:dyDescent="0.2">
      <c r="A228">
        <f t="shared" si="8"/>
        <v>1995</v>
      </c>
      <c r="B228" s="1">
        <f t="shared" si="9"/>
        <v>8</v>
      </c>
      <c r="C228" s="1">
        <v>152.9</v>
      </c>
      <c r="D228" s="1">
        <v>125.1</v>
      </c>
      <c r="E228" s="5"/>
      <c r="F228" s="31"/>
      <c r="G228" s="29" t="s">
        <v>41</v>
      </c>
      <c r="H228" s="1">
        <v>184.9</v>
      </c>
      <c r="I228" s="29">
        <v>184.63333333333333</v>
      </c>
      <c r="J228" s="29"/>
      <c r="K228" s="31"/>
      <c r="L228" s="29" t="s">
        <v>41</v>
      </c>
      <c r="M228" s="1">
        <v>218.31200000000001</v>
      </c>
      <c r="N228" s="5">
        <v>218.25399999999999</v>
      </c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  <c r="AG228" s="9"/>
      <c r="AH228" s="9"/>
      <c r="AI228" s="9"/>
      <c r="AJ228" s="9"/>
      <c r="AK228" s="9"/>
      <c r="AL228" s="9"/>
      <c r="AM228" s="9"/>
      <c r="AN228" s="9"/>
      <c r="AO228" s="9"/>
      <c r="AP228" s="9"/>
      <c r="AQ228" s="9"/>
      <c r="AR228" s="9"/>
      <c r="AS228" s="9"/>
      <c r="AT228" s="9"/>
      <c r="AU228" s="9"/>
      <c r="AV228" s="9"/>
      <c r="AW228" s="9"/>
      <c r="AX228" s="9"/>
      <c r="AY228" s="9"/>
      <c r="AZ228" s="9"/>
      <c r="BD228" s="9"/>
      <c r="BE228" s="9"/>
      <c r="BF228" s="9"/>
      <c r="BG228" s="9"/>
      <c r="BH228" s="9"/>
      <c r="BI228" s="9"/>
      <c r="BJ228" s="9"/>
      <c r="BK228" s="9"/>
      <c r="BL228" s="9"/>
      <c r="BM228" s="9"/>
      <c r="BN228" s="9"/>
      <c r="BO228" s="9"/>
    </row>
    <row r="229" spans="1:67" x14ac:dyDescent="0.2">
      <c r="A229">
        <f t="shared" si="8"/>
        <v>1995</v>
      </c>
      <c r="B229" s="1">
        <f t="shared" si="9"/>
        <v>9</v>
      </c>
      <c r="C229" s="1">
        <v>153.19999999999999</v>
      </c>
      <c r="D229" s="1">
        <v>125.2</v>
      </c>
      <c r="E229" s="5"/>
      <c r="F229" s="31"/>
      <c r="G229" s="28" t="s">
        <v>42</v>
      </c>
      <c r="H229" s="1">
        <v>187.7</v>
      </c>
      <c r="I229" s="29">
        <v>188</v>
      </c>
      <c r="J229" s="29"/>
      <c r="K229" s="31"/>
      <c r="L229" s="28" t="s">
        <v>42</v>
      </c>
      <c r="M229" s="1">
        <v>218.803</v>
      </c>
      <c r="N229" s="5">
        <v>218.89766666666665</v>
      </c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  <c r="AG229" s="9"/>
      <c r="AH229" s="9"/>
      <c r="AI229" s="9"/>
      <c r="AJ229" s="9"/>
      <c r="AK229" s="9"/>
      <c r="AL229" s="9"/>
      <c r="AM229" s="9"/>
      <c r="AN229" s="9"/>
      <c r="AO229" s="9"/>
      <c r="AP229" s="9"/>
      <c r="AQ229" s="9"/>
      <c r="AR229" s="9"/>
      <c r="AS229" s="9"/>
      <c r="AT229" s="9"/>
      <c r="AU229" s="9"/>
      <c r="AV229" s="9"/>
      <c r="AW229" s="9"/>
      <c r="AX229" s="9"/>
      <c r="AY229" s="9"/>
      <c r="AZ229" s="9"/>
      <c r="BD229" s="9"/>
      <c r="BE229" s="9"/>
      <c r="BF229" s="9"/>
      <c r="BG229" s="9"/>
      <c r="BH229" s="9"/>
      <c r="BI229" s="9"/>
      <c r="BJ229" s="9"/>
      <c r="BK229" s="9"/>
      <c r="BL229" s="9"/>
      <c r="BM229" s="9"/>
      <c r="BN229" s="9"/>
      <c r="BO229" s="9"/>
    </row>
    <row r="230" spans="1:67" x14ac:dyDescent="0.2">
      <c r="A230">
        <f t="shared" si="8"/>
        <v>1995</v>
      </c>
      <c r="B230" s="1">
        <f t="shared" si="9"/>
        <v>10</v>
      </c>
      <c r="C230" s="1">
        <v>153.69999999999999</v>
      </c>
      <c r="D230" s="1">
        <v>125.3</v>
      </c>
      <c r="E230" s="5"/>
      <c r="F230" s="31">
        <v>2011</v>
      </c>
      <c r="G230" s="28" t="s">
        <v>39</v>
      </c>
      <c r="H230" s="1">
        <v>195.8</v>
      </c>
      <c r="I230" s="29">
        <v>195.9</v>
      </c>
      <c r="J230" s="29"/>
      <c r="K230" s="31">
        <v>2011</v>
      </c>
      <c r="L230" s="28" t="s">
        <v>39</v>
      </c>
      <c r="M230" s="1">
        <v>221.309</v>
      </c>
      <c r="N230" s="5">
        <v>221.66633333333334</v>
      </c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9"/>
      <c r="AH230" s="9"/>
      <c r="AI230" s="9"/>
      <c r="AJ230" s="9"/>
      <c r="AK230" s="9"/>
      <c r="AL230" s="9"/>
      <c r="AM230" s="9"/>
      <c r="AN230" s="9"/>
      <c r="AO230" s="9"/>
      <c r="AP230" s="9"/>
      <c r="AQ230" s="9"/>
      <c r="AR230" s="9"/>
      <c r="AS230" s="9"/>
      <c r="AT230" s="9"/>
      <c r="AU230" s="9"/>
      <c r="AV230" s="9"/>
      <c r="AW230" s="9"/>
      <c r="AX230" s="9"/>
      <c r="AY230" s="9"/>
      <c r="AZ230" s="9"/>
      <c r="BD230" s="9"/>
      <c r="BE230" s="9"/>
      <c r="BF230" s="9"/>
      <c r="BG230" s="9"/>
      <c r="BH230" s="9"/>
      <c r="BI230" s="9"/>
      <c r="BJ230" s="9"/>
      <c r="BK230" s="9"/>
      <c r="BL230" s="9"/>
      <c r="BM230" s="9"/>
      <c r="BN230" s="9"/>
      <c r="BO230" s="9"/>
    </row>
    <row r="231" spans="1:67" x14ac:dyDescent="0.2">
      <c r="A231">
        <f t="shared" si="8"/>
        <v>1995</v>
      </c>
      <c r="B231" s="1">
        <f t="shared" si="9"/>
        <v>11</v>
      </c>
      <c r="C231" s="1">
        <v>153.6</v>
      </c>
      <c r="D231" s="1">
        <v>125.4</v>
      </c>
      <c r="E231" s="5"/>
      <c r="F231" s="31"/>
      <c r="G231" s="28" t="s">
        <v>40</v>
      </c>
      <c r="H231" s="1">
        <v>204.1</v>
      </c>
      <c r="I231" s="29">
        <v>203.70000000000002</v>
      </c>
      <c r="J231" s="29"/>
      <c r="K231" s="31"/>
      <c r="L231" s="28" t="s">
        <v>40</v>
      </c>
      <c r="M231" s="1">
        <v>225.964</v>
      </c>
      <c r="N231" s="5">
        <v>225.53066666666666</v>
      </c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9"/>
      <c r="AH231" s="9"/>
      <c r="AI231" s="9"/>
      <c r="AJ231" s="9"/>
      <c r="AK231" s="9"/>
      <c r="AL231" s="9"/>
      <c r="AM231" s="9"/>
      <c r="AN231" s="9"/>
      <c r="AO231" s="9"/>
      <c r="AP231" s="9"/>
      <c r="AQ231" s="9"/>
      <c r="AR231" s="9"/>
      <c r="AS231" s="9"/>
      <c r="AT231" s="9"/>
      <c r="AU231" s="9"/>
      <c r="AV231" s="9"/>
      <c r="AW231" s="9"/>
      <c r="AX231" s="9"/>
      <c r="AY231" s="9"/>
      <c r="AZ231" s="9"/>
      <c r="BD231" s="9"/>
      <c r="BE231" s="9"/>
      <c r="BF231" s="9"/>
      <c r="BG231" s="9"/>
      <c r="BH231" s="9"/>
      <c r="BI231" s="9"/>
      <c r="BJ231" s="9"/>
      <c r="BK231" s="9"/>
      <c r="BL231" s="9"/>
      <c r="BM231" s="9"/>
      <c r="BN231" s="9"/>
      <c r="BO231" s="9"/>
    </row>
    <row r="232" spans="1:67" x14ac:dyDescent="0.2">
      <c r="A232">
        <f t="shared" si="8"/>
        <v>1995</v>
      </c>
      <c r="B232" s="1">
        <f t="shared" si="9"/>
        <v>12</v>
      </c>
      <c r="C232" s="1">
        <v>153.5</v>
      </c>
      <c r="D232" s="1">
        <v>125.7</v>
      </c>
      <c r="E232" s="5"/>
      <c r="F232" s="31"/>
      <c r="G232" s="29" t="s">
        <v>41</v>
      </c>
      <c r="H232" s="1">
        <v>203.2</v>
      </c>
      <c r="I232" s="29">
        <v>203.83333333333334</v>
      </c>
      <c r="J232" s="29"/>
      <c r="K232" s="31"/>
      <c r="L232" s="29" t="s">
        <v>41</v>
      </c>
      <c r="M232" s="1">
        <v>226.54499999999999</v>
      </c>
      <c r="N232" s="5">
        <v>226.452</v>
      </c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9"/>
      <c r="AH232" s="9"/>
      <c r="AI232" s="9"/>
      <c r="AJ232" s="9"/>
      <c r="AK232" s="9"/>
      <c r="AL232" s="9"/>
      <c r="AM232" s="9"/>
      <c r="AN232" s="9"/>
      <c r="AO232" s="9"/>
      <c r="AP232" s="9"/>
      <c r="AQ232" s="9"/>
      <c r="AR232" s="9"/>
      <c r="AS232" s="9"/>
      <c r="AT232" s="9"/>
      <c r="AU232" s="9"/>
      <c r="AV232" s="9"/>
      <c r="AW232" s="9"/>
      <c r="AX232" s="9"/>
      <c r="AY232" s="9"/>
      <c r="AZ232" s="9"/>
      <c r="BD232" s="9"/>
      <c r="BE232" s="9"/>
      <c r="BF232" s="9"/>
      <c r="BG232" s="9"/>
      <c r="BH232" s="9"/>
      <c r="BI232" s="9"/>
      <c r="BJ232" s="9"/>
      <c r="BK232" s="9"/>
      <c r="BL232" s="9"/>
      <c r="BM232" s="9"/>
      <c r="BN232" s="9"/>
      <c r="BO232" s="9"/>
    </row>
    <row r="233" spans="1:67" x14ac:dyDescent="0.2">
      <c r="A233">
        <f t="shared" si="8"/>
        <v>1996</v>
      </c>
      <c r="B233" s="1">
        <f t="shared" si="9"/>
        <v>1</v>
      </c>
      <c r="C233" s="1">
        <v>154.4</v>
      </c>
      <c r="D233" s="1">
        <v>126.3</v>
      </c>
      <c r="E233" s="5"/>
      <c r="F233" s="31"/>
      <c r="G233" s="28" t="s">
        <v>42</v>
      </c>
      <c r="H233" s="1">
        <v>201.4</v>
      </c>
      <c r="I233" s="29">
        <v>200.76666666666665</v>
      </c>
      <c r="J233" s="29"/>
      <c r="K233" s="31"/>
      <c r="L233" s="28" t="s">
        <v>42</v>
      </c>
      <c r="M233" s="1">
        <v>226.23</v>
      </c>
      <c r="N233" s="5">
        <v>226.10766666666666</v>
      </c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  <c r="AG233" s="9"/>
      <c r="AH233" s="9"/>
      <c r="AI233" s="9"/>
      <c r="AJ233" s="9"/>
      <c r="AK233" s="9"/>
      <c r="AL233" s="9"/>
      <c r="AM233" s="9"/>
      <c r="AN233" s="9"/>
      <c r="AO233" s="9"/>
      <c r="AP233" s="9"/>
      <c r="AQ233" s="9"/>
      <c r="AR233" s="9"/>
      <c r="AS233" s="9"/>
      <c r="AT233" s="9"/>
      <c r="AU233" s="9"/>
      <c r="AV233" s="9"/>
      <c r="AW233" s="9"/>
      <c r="AX233" s="9"/>
      <c r="AY233" s="9"/>
      <c r="AZ233" s="9"/>
      <c r="BD233" s="9"/>
      <c r="BE233" s="9"/>
      <c r="BF233" s="9"/>
      <c r="BG233" s="9"/>
      <c r="BH233" s="9"/>
      <c r="BI233" s="9"/>
      <c r="BJ233" s="9"/>
      <c r="BK233" s="9"/>
      <c r="BL233" s="9"/>
      <c r="BM233" s="9"/>
      <c r="BN233" s="9"/>
      <c r="BO233" s="9"/>
    </row>
    <row r="234" spans="1:67" x14ac:dyDescent="0.2">
      <c r="A234">
        <f t="shared" si="8"/>
        <v>1996</v>
      </c>
      <c r="B234" s="1">
        <f t="shared" si="9"/>
        <v>2</v>
      </c>
      <c r="C234" s="1">
        <v>154.9</v>
      </c>
      <c r="D234" s="1">
        <v>126.2</v>
      </c>
      <c r="E234" s="5"/>
      <c r="F234" s="31">
        <v>2012</v>
      </c>
      <c r="G234" s="28" t="s">
        <v>39</v>
      </c>
      <c r="H234" s="1">
        <v>201.6</v>
      </c>
      <c r="I234" s="29">
        <v>202.16666666666666</v>
      </c>
      <c r="J234" s="29"/>
      <c r="K234" s="31">
        <v>2012</v>
      </c>
      <c r="L234" s="28" t="s">
        <v>39</v>
      </c>
      <c r="M234" s="1">
        <v>227.66300000000001</v>
      </c>
      <c r="N234" s="5">
        <v>227.90666666666667</v>
      </c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  <c r="AG234" s="9"/>
      <c r="AH234" s="9"/>
      <c r="AI234" s="9"/>
      <c r="AJ234" s="9"/>
      <c r="AK234" s="9"/>
      <c r="AL234" s="9"/>
      <c r="AM234" s="9"/>
      <c r="AN234" s="9"/>
      <c r="AO234" s="9"/>
      <c r="AP234" s="9"/>
      <c r="AQ234" s="9"/>
      <c r="AR234" s="9"/>
      <c r="AS234" s="9"/>
      <c r="AT234" s="9"/>
      <c r="AU234" s="9"/>
      <c r="AV234" s="9"/>
      <c r="AW234" s="9"/>
      <c r="AX234" s="9"/>
      <c r="AY234" s="9"/>
      <c r="AZ234" s="9"/>
      <c r="BD234" s="9"/>
      <c r="BE234" s="9"/>
      <c r="BF234" s="9"/>
      <c r="BG234" s="9"/>
      <c r="BH234" s="9"/>
      <c r="BI234" s="9"/>
      <c r="BJ234" s="9"/>
      <c r="BK234" s="9"/>
      <c r="BL234" s="9"/>
      <c r="BM234" s="9"/>
      <c r="BN234" s="9"/>
      <c r="BO234" s="9"/>
    </row>
    <row r="235" spans="1:67" x14ac:dyDescent="0.2">
      <c r="A235">
        <f t="shared" si="8"/>
        <v>1996</v>
      </c>
      <c r="B235" s="1">
        <f t="shared" si="9"/>
        <v>3</v>
      </c>
      <c r="C235" s="1">
        <v>155.69999999999999</v>
      </c>
      <c r="D235" s="1">
        <v>126.4</v>
      </c>
      <c r="E235" s="5"/>
      <c r="F235" s="31"/>
      <c r="G235" s="28" t="s">
        <v>40</v>
      </c>
      <c r="H235" s="1">
        <v>201.9</v>
      </c>
      <c r="I235" s="29">
        <v>201.80000000000004</v>
      </c>
      <c r="J235" s="29"/>
      <c r="K235" s="31"/>
      <c r="L235" s="28" t="s">
        <v>40</v>
      </c>
      <c r="M235" s="1">
        <v>229.815</v>
      </c>
      <c r="N235" s="5">
        <v>229.79266666666663</v>
      </c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  <c r="AG235" s="9"/>
      <c r="AH235" s="9"/>
      <c r="AI235" s="9"/>
      <c r="AJ235" s="9"/>
      <c r="AK235" s="9"/>
      <c r="AL235" s="9"/>
      <c r="AM235" s="9"/>
      <c r="AN235" s="9"/>
      <c r="AO235" s="9"/>
      <c r="AP235" s="9"/>
      <c r="AQ235" s="9"/>
      <c r="AR235" s="9"/>
      <c r="AS235" s="9"/>
      <c r="AT235" s="9"/>
      <c r="AU235" s="9"/>
      <c r="AV235" s="9"/>
      <c r="AW235" s="9"/>
      <c r="AX235" s="9"/>
      <c r="AY235" s="9"/>
      <c r="AZ235" s="9"/>
      <c r="BD235" s="9"/>
      <c r="BE235" s="9"/>
      <c r="BF235" s="9"/>
      <c r="BG235" s="9"/>
      <c r="BH235" s="9"/>
      <c r="BI235" s="9"/>
      <c r="BJ235" s="9"/>
      <c r="BK235" s="9"/>
      <c r="BL235" s="9"/>
      <c r="BM235" s="9"/>
      <c r="BN235" s="9"/>
      <c r="BO235" s="9"/>
    </row>
    <row r="236" spans="1:67" x14ac:dyDescent="0.2">
      <c r="A236">
        <f t="shared" si="8"/>
        <v>1996</v>
      </c>
      <c r="B236" s="1">
        <f t="shared" si="9"/>
        <v>4</v>
      </c>
      <c r="C236" s="1">
        <v>156.30000000000001</v>
      </c>
      <c r="D236" s="1">
        <v>127.4</v>
      </c>
      <c r="E236" s="5"/>
      <c r="F236" s="31"/>
      <c r="G236" s="29" t="s">
        <v>41</v>
      </c>
      <c r="H236" s="1">
        <v>202.6</v>
      </c>
      <c r="I236" s="29">
        <v>202.4</v>
      </c>
      <c r="J236" s="29"/>
      <c r="K236" s="31"/>
      <c r="L236" s="29" t="s">
        <v>41</v>
      </c>
      <c r="M236" s="1">
        <v>230.37899999999999</v>
      </c>
      <c r="N236" s="5">
        <v>230.29666666666665</v>
      </c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  <c r="AH236" s="9"/>
      <c r="AI236" s="9"/>
      <c r="AJ236" s="9"/>
      <c r="AK236" s="9"/>
      <c r="AL236" s="9"/>
      <c r="AM236" s="9"/>
      <c r="AN236" s="9"/>
      <c r="AO236" s="9"/>
      <c r="AP236" s="9"/>
      <c r="AQ236" s="9"/>
      <c r="AR236" s="9"/>
      <c r="AS236" s="9"/>
      <c r="AT236" s="9"/>
      <c r="AU236" s="9"/>
      <c r="AV236" s="9"/>
      <c r="AW236" s="9"/>
      <c r="AX236" s="9"/>
      <c r="AY236" s="9"/>
      <c r="AZ236" s="9"/>
      <c r="BD236" s="9"/>
      <c r="BE236" s="9"/>
      <c r="BF236" s="9"/>
      <c r="BG236" s="9"/>
      <c r="BH236" s="9"/>
      <c r="BI236" s="9"/>
      <c r="BJ236" s="9"/>
      <c r="BK236" s="9"/>
      <c r="BL236" s="9"/>
      <c r="BM236" s="9"/>
      <c r="BN236" s="9"/>
      <c r="BO236" s="9"/>
    </row>
    <row r="237" spans="1:67" x14ac:dyDescent="0.2">
      <c r="A237">
        <f t="shared" si="8"/>
        <v>1996</v>
      </c>
      <c r="B237" s="1">
        <f t="shared" si="9"/>
        <v>5</v>
      </c>
      <c r="C237" s="1">
        <v>156.6</v>
      </c>
      <c r="D237" s="1">
        <v>128.1</v>
      </c>
      <c r="E237" s="5"/>
      <c r="F237" s="31"/>
      <c r="G237" s="28" t="s">
        <v>42</v>
      </c>
      <c r="H237" s="1">
        <v>201.8</v>
      </c>
      <c r="I237" s="29">
        <v>202.65</v>
      </c>
      <c r="J237" s="29"/>
      <c r="K237" s="31"/>
      <c r="L237" s="28" t="s">
        <v>42</v>
      </c>
      <c r="N237" s="5">
        <v>231.31700000000001</v>
      </c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  <c r="AG237" s="9"/>
      <c r="AH237" s="9"/>
      <c r="AI237" s="9"/>
      <c r="AJ237" s="9"/>
      <c r="AK237" s="9"/>
      <c r="AL237" s="9"/>
      <c r="AM237" s="9"/>
      <c r="AN237" s="9"/>
      <c r="AO237" s="9"/>
      <c r="AP237" s="9"/>
      <c r="AQ237" s="9"/>
      <c r="AR237" s="9"/>
      <c r="AS237" s="9"/>
      <c r="AT237" s="9"/>
      <c r="AU237" s="9"/>
      <c r="AV237" s="9"/>
      <c r="AW237" s="9"/>
      <c r="AX237" s="9"/>
      <c r="AY237" s="9"/>
      <c r="AZ237" s="9"/>
      <c r="BD237" s="9"/>
      <c r="BE237" s="9"/>
      <c r="BF237" s="9"/>
      <c r="BG237" s="9"/>
      <c r="BH237" s="9"/>
      <c r="BI237" s="9"/>
      <c r="BJ237" s="9"/>
      <c r="BK237" s="9"/>
      <c r="BL237" s="9"/>
      <c r="BM237" s="9"/>
      <c r="BN237" s="9"/>
      <c r="BO237" s="9"/>
    </row>
    <row r="238" spans="1:67" x14ac:dyDescent="0.2">
      <c r="A238">
        <f t="shared" si="8"/>
        <v>1996</v>
      </c>
      <c r="B238" s="1">
        <f t="shared" si="9"/>
        <v>6</v>
      </c>
      <c r="C238" s="1">
        <v>156.69999999999999</v>
      </c>
      <c r="D238" s="1">
        <v>128</v>
      </c>
      <c r="E238" s="5"/>
      <c r="F238" s="5"/>
      <c r="G238" s="5"/>
      <c r="I238" s="5"/>
      <c r="J238" s="5"/>
      <c r="K238" s="5"/>
      <c r="L238" s="5"/>
      <c r="N238" s="5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  <c r="AG238" s="9"/>
      <c r="AH238" s="9"/>
      <c r="AI238" s="9"/>
      <c r="AJ238" s="9"/>
      <c r="AK238" s="9"/>
      <c r="AL238" s="9"/>
      <c r="AM238" s="9"/>
      <c r="AN238" s="9"/>
      <c r="AO238" s="9"/>
      <c r="AP238" s="9"/>
      <c r="AQ238" s="9"/>
      <c r="AR238" s="9"/>
      <c r="AS238" s="9"/>
      <c r="AT238" s="9"/>
      <c r="AU238" s="9"/>
      <c r="AV238" s="9"/>
      <c r="AW238" s="9"/>
      <c r="AX238" s="9"/>
      <c r="AY238" s="9"/>
      <c r="AZ238" s="9"/>
      <c r="BD238" s="9"/>
      <c r="BE238" s="9"/>
      <c r="BF238" s="9"/>
      <c r="BG238" s="9"/>
      <c r="BH238" s="9"/>
      <c r="BI238" s="9"/>
      <c r="BJ238" s="9"/>
      <c r="BK238" s="9"/>
      <c r="BL238" s="9"/>
      <c r="BM238" s="9"/>
      <c r="BN238" s="9"/>
      <c r="BO238" s="9"/>
    </row>
    <row r="239" spans="1:67" x14ac:dyDescent="0.2">
      <c r="A239">
        <f t="shared" si="8"/>
        <v>1996</v>
      </c>
      <c r="B239" s="1">
        <f t="shared" si="9"/>
        <v>7</v>
      </c>
      <c r="C239" s="1">
        <v>157</v>
      </c>
      <c r="D239" s="1">
        <v>128</v>
      </c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9"/>
      <c r="AG239" s="9"/>
      <c r="AH239" s="9"/>
      <c r="AI239" s="9"/>
      <c r="AJ239" s="9"/>
      <c r="AK239" s="9"/>
      <c r="AL239" s="9"/>
      <c r="AM239" s="9"/>
      <c r="AN239" s="9"/>
      <c r="AO239" s="9"/>
      <c r="AP239" s="9"/>
      <c r="AQ239" s="9"/>
      <c r="AR239" s="9"/>
      <c r="AS239" s="9"/>
      <c r="AT239" s="9"/>
      <c r="AU239" s="9"/>
      <c r="AV239" s="9"/>
      <c r="AW239" s="9"/>
      <c r="AX239" s="9"/>
      <c r="AY239" s="9"/>
      <c r="AZ239" s="9"/>
      <c r="BD239" s="9"/>
      <c r="BE239" s="9"/>
      <c r="BF239" s="9"/>
      <c r="BG239" s="9"/>
      <c r="BH239" s="9"/>
      <c r="BI239" s="9"/>
      <c r="BJ239" s="9"/>
      <c r="BK239" s="9"/>
      <c r="BL239" s="9"/>
      <c r="BM239" s="9"/>
      <c r="BN239" s="9"/>
      <c r="BO239" s="9"/>
    </row>
    <row r="240" spans="1:67" x14ac:dyDescent="0.2">
      <c r="A240">
        <f t="shared" si="8"/>
        <v>1996</v>
      </c>
      <c r="B240" s="1">
        <f t="shared" si="9"/>
        <v>8</v>
      </c>
      <c r="C240" s="1">
        <v>157.30000000000001</v>
      </c>
      <c r="D240" s="1">
        <v>128.30000000000001</v>
      </c>
      <c r="I240" s="29"/>
      <c r="N240" s="5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  <c r="AG240" s="9"/>
      <c r="AH240" s="9"/>
      <c r="AI240" s="9"/>
      <c r="AJ240" s="9"/>
      <c r="AK240" s="9"/>
      <c r="AL240" s="9"/>
      <c r="AM240" s="9"/>
      <c r="AN240" s="9"/>
      <c r="AO240" s="9"/>
      <c r="AP240" s="9"/>
      <c r="AQ240" s="9"/>
      <c r="AR240" s="9"/>
      <c r="AS240" s="9"/>
      <c r="AT240" s="9"/>
      <c r="AU240" s="9"/>
      <c r="AV240" s="9"/>
      <c r="AW240" s="9"/>
      <c r="AX240" s="9"/>
      <c r="AY240" s="9"/>
      <c r="AZ240" s="9"/>
      <c r="BD240" s="9"/>
      <c r="BE240" s="9"/>
      <c r="BF240" s="9"/>
      <c r="BG240" s="9"/>
      <c r="BH240" s="9"/>
      <c r="BI240" s="9"/>
      <c r="BJ240" s="9"/>
      <c r="BK240" s="9"/>
      <c r="BL240" s="9"/>
      <c r="BM240" s="9"/>
      <c r="BN240" s="9"/>
      <c r="BO240" s="9"/>
    </row>
    <row r="241" spans="1:67" x14ac:dyDescent="0.2">
      <c r="A241">
        <f t="shared" si="8"/>
        <v>1996</v>
      </c>
      <c r="B241" s="1">
        <f t="shared" si="9"/>
        <v>9</v>
      </c>
      <c r="C241" s="1">
        <v>157.80000000000001</v>
      </c>
      <c r="D241" s="1">
        <v>128.19999999999999</v>
      </c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  <c r="AF241" s="9"/>
      <c r="AG241" s="9"/>
      <c r="AH241" s="9"/>
      <c r="AI241" s="9"/>
      <c r="AJ241" s="9"/>
      <c r="AK241" s="9"/>
      <c r="AL241" s="9"/>
      <c r="AM241" s="9"/>
      <c r="AN241" s="9"/>
      <c r="AO241" s="9"/>
      <c r="AP241" s="9"/>
      <c r="AQ241" s="9"/>
      <c r="AR241" s="9"/>
      <c r="AS241" s="9"/>
      <c r="AT241" s="9"/>
      <c r="AU241" s="9"/>
      <c r="AV241" s="9"/>
      <c r="AW241" s="9"/>
      <c r="AX241" s="9"/>
      <c r="AY241" s="9"/>
      <c r="AZ241" s="9"/>
      <c r="BD241" s="9"/>
      <c r="BE241" s="9"/>
      <c r="BF241" s="9"/>
      <c r="BG241" s="9"/>
      <c r="BH241" s="9"/>
      <c r="BI241" s="9"/>
      <c r="BJ241" s="9"/>
      <c r="BK241" s="9"/>
      <c r="BL241" s="9"/>
      <c r="BM241" s="9"/>
      <c r="BN241" s="9"/>
      <c r="BO241" s="9"/>
    </row>
    <row r="242" spans="1:67" x14ac:dyDescent="0.2">
      <c r="A242">
        <f t="shared" si="8"/>
        <v>1996</v>
      </c>
      <c r="B242" s="1">
        <f t="shared" si="9"/>
        <v>10</v>
      </c>
      <c r="C242" s="1">
        <v>158.30000000000001</v>
      </c>
      <c r="D242" s="1">
        <v>128</v>
      </c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  <c r="AF242" s="9"/>
      <c r="AG242" s="9"/>
      <c r="AH242" s="9"/>
      <c r="AI242" s="9"/>
      <c r="AJ242" s="9"/>
      <c r="AK242" s="9"/>
      <c r="AL242" s="9"/>
      <c r="AM242" s="9"/>
      <c r="AN242" s="9"/>
      <c r="AO242" s="9"/>
      <c r="AP242" s="9"/>
      <c r="AQ242" s="9"/>
      <c r="AR242" s="9"/>
      <c r="AS242" s="9"/>
      <c r="AT242" s="9"/>
      <c r="AU242" s="9"/>
      <c r="AV242" s="9"/>
      <c r="AW242" s="9"/>
      <c r="AX242" s="9"/>
      <c r="AY242" s="9"/>
      <c r="AZ242" s="9"/>
      <c r="BD242" s="9"/>
      <c r="BE242" s="9"/>
      <c r="BF242" s="9"/>
      <c r="BG242" s="9"/>
      <c r="BH242" s="9"/>
      <c r="BI242" s="9"/>
      <c r="BJ242" s="9"/>
      <c r="BK242" s="9"/>
      <c r="BL242" s="9"/>
      <c r="BM242" s="9"/>
      <c r="BN242" s="9"/>
      <c r="BO242" s="9"/>
    </row>
    <row r="243" spans="1:67" x14ac:dyDescent="0.2">
      <c r="A243">
        <f t="shared" si="8"/>
        <v>1996</v>
      </c>
      <c r="B243" s="1">
        <f t="shared" si="9"/>
        <v>11</v>
      </c>
      <c r="C243" s="1">
        <v>158.6</v>
      </c>
      <c r="D243" s="1">
        <v>128.19999999999999</v>
      </c>
      <c r="I243" s="29"/>
      <c r="N243" s="5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  <c r="AF243" s="9"/>
      <c r="AG243" s="9"/>
      <c r="AH243" s="9"/>
      <c r="AI243" s="9"/>
      <c r="AJ243" s="9"/>
      <c r="AK243" s="9"/>
      <c r="AL243" s="9"/>
      <c r="AM243" s="9"/>
      <c r="AN243" s="9"/>
      <c r="AO243" s="9"/>
      <c r="AP243" s="9"/>
      <c r="AQ243" s="9"/>
      <c r="AR243" s="9"/>
      <c r="AS243" s="9"/>
      <c r="AT243" s="9"/>
      <c r="AU243" s="9"/>
      <c r="AV243" s="9"/>
      <c r="AW243" s="9"/>
      <c r="AX243" s="9"/>
      <c r="AY243" s="9"/>
      <c r="AZ243" s="9"/>
      <c r="BD243" s="9"/>
      <c r="BE243" s="9"/>
      <c r="BF243" s="9"/>
      <c r="BG243" s="9"/>
      <c r="BH243" s="9"/>
      <c r="BI243" s="9"/>
      <c r="BJ243" s="9"/>
      <c r="BK243" s="9"/>
      <c r="BL243" s="9"/>
      <c r="BM243" s="9"/>
      <c r="BN243" s="9"/>
      <c r="BO243" s="9"/>
    </row>
    <row r="244" spans="1:67" x14ac:dyDescent="0.2">
      <c r="A244">
        <f t="shared" si="8"/>
        <v>1996</v>
      </c>
      <c r="B244" s="1">
        <f t="shared" si="9"/>
        <v>12</v>
      </c>
      <c r="C244" s="1">
        <v>158.6</v>
      </c>
      <c r="D244" s="1">
        <v>129.1</v>
      </c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9"/>
      <c r="AG244" s="9"/>
      <c r="AH244" s="9"/>
      <c r="AI244" s="9"/>
      <c r="AJ244" s="9"/>
      <c r="AK244" s="9"/>
      <c r="AL244" s="9"/>
      <c r="AM244" s="9"/>
      <c r="AN244" s="9"/>
      <c r="AO244" s="9"/>
      <c r="AP244" s="9"/>
      <c r="AQ244" s="9"/>
      <c r="AR244" s="9"/>
      <c r="AS244" s="9"/>
      <c r="AT244" s="9"/>
      <c r="AU244" s="9"/>
      <c r="AV244" s="9"/>
      <c r="AW244" s="9"/>
      <c r="AX244" s="9"/>
      <c r="AY244" s="9"/>
      <c r="AZ244" s="9"/>
      <c r="BD244" s="9"/>
      <c r="BE244" s="9"/>
      <c r="BF244" s="9"/>
      <c r="BG244" s="9"/>
      <c r="BH244" s="9"/>
      <c r="BI244" s="9"/>
      <c r="BJ244" s="9"/>
      <c r="BK244" s="9"/>
      <c r="BL244" s="9"/>
      <c r="BM244" s="9"/>
      <c r="BN244" s="9"/>
      <c r="BO244" s="9"/>
    </row>
    <row r="245" spans="1:67" x14ac:dyDescent="0.2">
      <c r="A245">
        <f t="shared" si="8"/>
        <v>1997</v>
      </c>
      <c r="B245" s="1">
        <f t="shared" si="9"/>
        <v>1</v>
      </c>
      <c r="C245" s="1">
        <v>159.1</v>
      </c>
      <c r="D245" s="1">
        <v>129.69999999999999</v>
      </c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  <c r="AF245" s="9"/>
      <c r="AG245" s="9"/>
      <c r="AH245" s="9"/>
      <c r="AI245" s="9"/>
      <c r="AJ245" s="9"/>
      <c r="AK245" s="9"/>
      <c r="AL245" s="9"/>
      <c r="AM245" s="9"/>
      <c r="AN245" s="9"/>
      <c r="AO245" s="9"/>
      <c r="AP245" s="9"/>
      <c r="AQ245" s="9"/>
      <c r="AR245" s="9"/>
      <c r="AS245" s="9"/>
      <c r="AT245" s="9"/>
      <c r="AU245" s="9"/>
      <c r="AV245" s="9"/>
      <c r="AW245" s="9"/>
      <c r="AX245" s="9"/>
      <c r="AY245" s="9"/>
      <c r="AZ245" s="9"/>
      <c r="BD245" s="9"/>
      <c r="BE245" s="9"/>
      <c r="BF245" s="9"/>
      <c r="BG245" s="9"/>
      <c r="BH245" s="9"/>
      <c r="BI245" s="9"/>
      <c r="BJ245" s="9"/>
      <c r="BK245" s="9"/>
      <c r="BL245" s="9"/>
      <c r="BM245" s="9"/>
      <c r="BN245" s="9"/>
      <c r="BO245" s="9"/>
    </row>
    <row r="246" spans="1:67" x14ac:dyDescent="0.2">
      <c r="A246">
        <f t="shared" si="8"/>
        <v>1997</v>
      </c>
      <c r="B246" s="1">
        <f t="shared" si="9"/>
        <v>2</v>
      </c>
      <c r="C246" s="1">
        <v>159.6</v>
      </c>
      <c r="D246" s="1">
        <v>128.5</v>
      </c>
      <c r="I246" s="29"/>
      <c r="N246" s="5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9"/>
      <c r="AG246" s="9"/>
      <c r="AH246" s="9"/>
      <c r="AI246" s="9"/>
      <c r="AJ246" s="9"/>
      <c r="AK246" s="9"/>
      <c r="AL246" s="9"/>
      <c r="AM246" s="9"/>
      <c r="AN246" s="9"/>
      <c r="AO246" s="9"/>
      <c r="AP246" s="9"/>
      <c r="AQ246" s="9"/>
      <c r="AR246" s="9"/>
      <c r="AS246" s="9"/>
      <c r="AT246" s="9"/>
      <c r="AU246" s="9"/>
      <c r="AV246" s="9"/>
      <c r="AW246" s="9"/>
      <c r="AX246" s="9"/>
      <c r="AY246" s="9"/>
      <c r="AZ246" s="9"/>
      <c r="BD246" s="9"/>
      <c r="BE246" s="9"/>
      <c r="BF246" s="9"/>
      <c r="BG246" s="9"/>
      <c r="BH246" s="9"/>
      <c r="BI246" s="9"/>
      <c r="BJ246" s="9"/>
      <c r="BK246" s="9"/>
      <c r="BL246" s="9"/>
      <c r="BM246" s="9"/>
      <c r="BN246" s="9"/>
      <c r="BO246" s="9"/>
    </row>
    <row r="247" spans="1:67" x14ac:dyDescent="0.2">
      <c r="A247">
        <f t="shared" si="8"/>
        <v>1997</v>
      </c>
      <c r="B247" s="1">
        <f t="shared" si="9"/>
        <v>3</v>
      </c>
      <c r="C247" s="1">
        <v>160</v>
      </c>
      <c r="D247" s="1">
        <v>127.3</v>
      </c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  <c r="AF247" s="9"/>
      <c r="AG247" s="9"/>
      <c r="AH247" s="9"/>
      <c r="AI247" s="9"/>
      <c r="AJ247" s="9"/>
      <c r="AK247" s="9"/>
      <c r="AL247" s="9"/>
      <c r="AM247" s="9"/>
      <c r="AN247" s="9"/>
      <c r="AO247" s="9"/>
      <c r="AP247" s="9"/>
      <c r="AQ247" s="9"/>
      <c r="AR247" s="9"/>
      <c r="AS247" s="9"/>
      <c r="AT247" s="9"/>
      <c r="AU247" s="9"/>
      <c r="AV247" s="9"/>
      <c r="AW247" s="9"/>
      <c r="AX247" s="9"/>
      <c r="AY247" s="9"/>
      <c r="AZ247" s="9"/>
      <c r="BD247" s="9"/>
      <c r="BE247" s="9"/>
      <c r="BF247" s="9"/>
      <c r="BG247" s="9"/>
      <c r="BH247" s="9"/>
      <c r="BI247" s="9"/>
      <c r="BJ247" s="9"/>
      <c r="BK247" s="9"/>
      <c r="BL247" s="9"/>
      <c r="BM247" s="9"/>
      <c r="BN247" s="9"/>
      <c r="BO247" s="9"/>
    </row>
    <row r="248" spans="1:67" x14ac:dyDescent="0.2">
      <c r="A248">
        <f t="shared" si="8"/>
        <v>1997</v>
      </c>
      <c r="B248" s="1">
        <f t="shared" si="9"/>
        <v>4</v>
      </c>
      <c r="C248" s="1">
        <v>160.19999999999999</v>
      </c>
      <c r="D248" s="1">
        <v>127</v>
      </c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  <c r="AF248" s="9"/>
      <c r="AG248" s="9"/>
      <c r="AH248" s="9"/>
      <c r="AI248" s="9"/>
      <c r="AJ248" s="9"/>
      <c r="AK248" s="9"/>
      <c r="AL248" s="9"/>
      <c r="AM248" s="9"/>
      <c r="AN248" s="9"/>
      <c r="AO248" s="9"/>
      <c r="AP248" s="9"/>
      <c r="AQ248" s="9"/>
      <c r="AR248" s="9"/>
      <c r="AS248" s="9"/>
      <c r="AT248" s="9"/>
      <c r="AU248" s="9"/>
      <c r="AV248" s="9"/>
      <c r="AW248" s="9"/>
      <c r="AX248" s="9"/>
      <c r="AY248" s="9"/>
      <c r="AZ248" s="9"/>
      <c r="BD248" s="9"/>
      <c r="BE248" s="9"/>
      <c r="BF248" s="9"/>
      <c r="BG248" s="9"/>
      <c r="BH248" s="9"/>
      <c r="BI248" s="9"/>
      <c r="BJ248" s="9"/>
      <c r="BK248" s="9"/>
      <c r="BL248" s="9"/>
      <c r="BM248" s="9"/>
      <c r="BN248" s="9"/>
      <c r="BO248" s="9"/>
    </row>
    <row r="249" spans="1:67" x14ac:dyDescent="0.2">
      <c r="A249">
        <f t="shared" si="8"/>
        <v>1997</v>
      </c>
      <c r="B249" s="1">
        <f t="shared" si="9"/>
        <v>5</v>
      </c>
      <c r="C249" s="1">
        <v>160.1</v>
      </c>
      <c r="D249" s="1">
        <v>127.4</v>
      </c>
      <c r="I249" s="29"/>
      <c r="N249" s="5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  <c r="AF249" s="9"/>
      <c r="AG249" s="9"/>
      <c r="AH249" s="9"/>
      <c r="AI249" s="9"/>
      <c r="AJ249" s="9"/>
      <c r="AK249" s="9"/>
      <c r="AL249" s="9"/>
      <c r="AM249" s="9"/>
      <c r="AN249" s="9"/>
      <c r="AO249" s="9"/>
      <c r="AP249" s="9"/>
      <c r="AQ249" s="9"/>
      <c r="AR249" s="9"/>
      <c r="AS249" s="9"/>
      <c r="AT249" s="9"/>
      <c r="AU249" s="9"/>
      <c r="AV249" s="9"/>
      <c r="AW249" s="9"/>
      <c r="AX249" s="9"/>
      <c r="AY249" s="9"/>
      <c r="AZ249" s="9"/>
      <c r="BD249" s="9"/>
      <c r="BE249" s="9"/>
      <c r="BF249" s="9"/>
      <c r="BG249" s="9"/>
      <c r="BH249" s="9"/>
      <c r="BI249" s="9"/>
      <c r="BJ249" s="9"/>
      <c r="BK249" s="9"/>
      <c r="BL249" s="9"/>
      <c r="BM249" s="9"/>
      <c r="BN249" s="9"/>
      <c r="BO249" s="9"/>
    </row>
    <row r="250" spans="1:67" x14ac:dyDescent="0.2">
      <c r="A250">
        <f t="shared" si="8"/>
        <v>1997</v>
      </c>
      <c r="B250" s="1">
        <f t="shared" si="9"/>
        <v>6</v>
      </c>
      <c r="C250" s="1">
        <v>160.30000000000001</v>
      </c>
      <c r="D250" s="1">
        <v>127.2</v>
      </c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  <c r="AG250" s="9"/>
      <c r="AH250" s="9"/>
      <c r="AI250" s="9"/>
      <c r="AJ250" s="9"/>
      <c r="AK250" s="9"/>
      <c r="AL250" s="9"/>
      <c r="AM250" s="9"/>
      <c r="AN250" s="9"/>
      <c r="AO250" s="9"/>
      <c r="AP250" s="9"/>
      <c r="AQ250" s="9"/>
      <c r="AR250" s="9"/>
      <c r="AS250" s="9"/>
      <c r="AT250" s="9"/>
      <c r="AU250" s="9"/>
      <c r="AV250" s="9"/>
      <c r="AW250" s="9"/>
      <c r="AX250" s="9"/>
      <c r="AY250" s="9"/>
      <c r="AZ250" s="9"/>
      <c r="BD250" s="9"/>
      <c r="BE250" s="9"/>
      <c r="BF250" s="9"/>
      <c r="BG250" s="9"/>
      <c r="BH250" s="9"/>
      <c r="BI250" s="9"/>
      <c r="BJ250" s="9"/>
      <c r="BK250" s="9"/>
      <c r="BL250" s="9"/>
      <c r="BM250" s="9"/>
      <c r="BN250" s="9"/>
      <c r="BO250" s="9"/>
    </row>
    <row r="251" spans="1:67" x14ac:dyDescent="0.2">
      <c r="A251">
        <f t="shared" si="8"/>
        <v>1997</v>
      </c>
      <c r="B251" s="1">
        <f t="shared" si="9"/>
        <v>7</v>
      </c>
      <c r="C251" s="1">
        <v>160.5</v>
      </c>
      <c r="D251" s="1">
        <v>126.9</v>
      </c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9"/>
      <c r="AG251" s="9"/>
      <c r="AH251" s="9"/>
      <c r="AI251" s="9"/>
      <c r="AJ251" s="9"/>
      <c r="AK251" s="9"/>
      <c r="AL251" s="9"/>
      <c r="AM251" s="9"/>
      <c r="AN251" s="9"/>
      <c r="AO251" s="9"/>
      <c r="AP251" s="9"/>
      <c r="AQ251" s="9"/>
      <c r="AR251" s="9"/>
      <c r="AS251" s="9"/>
      <c r="AT251" s="9"/>
      <c r="AU251" s="9"/>
      <c r="AV251" s="9"/>
      <c r="AW251" s="9"/>
      <c r="AX251" s="9"/>
      <c r="AY251" s="9"/>
      <c r="AZ251" s="9"/>
      <c r="BD251" s="9"/>
      <c r="BE251" s="9"/>
      <c r="BF251" s="9"/>
      <c r="BG251" s="9"/>
      <c r="BH251" s="9"/>
      <c r="BI251" s="9"/>
      <c r="BJ251" s="9"/>
      <c r="BK251" s="9"/>
      <c r="BL251" s="9"/>
      <c r="BM251" s="9"/>
      <c r="BN251" s="9"/>
      <c r="BO251" s="9"/>
    </row>
    <row r="252" spans="1:67" x14ac:dyDescent="0.2">
      <c r="A252">
        <f t="shared" si="8"/>
        <v>1997</v>
      </c>
      <c r="B252" s="1">
        <f t="shared" si="9"/>
        <v>8</v>
      </c>
      <c r="C252" s="1">
        <v>160.80000000000001</v>
      </c>
      <c r="D252" s="1">
        <v>127.2</v>
      </c>
      <c r="I252" s="29"/>
      <c r="N252" s="5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  <c r="AF252" s="9"/>
      <c r="AG252" s="9"/>
      <c r="AH252" s="9"/>
      <c r="AI252" s="9"/>
      <c r="AJ252" s="9"/>
      <c r="AK252" s="9"/>
      <c r="AL252" s="9"/>
      <c r="AM252" s="9"/>
      <c r="AN252" s="9"/>
      <c r="AO252" s="9"/>
      <c r="AP252" s="9"/>
      <c r="AQ252" s="9"/>
      <c r="AR252" s="9"/>
      <c r="AS252" s="9"/>
      <c r="AT252" s="9"/>
      <c r="AU252" s="9"/>
      <c r="AV252" s="9"/>
      <c r="AW252" s="9"/>
      <c r="AX252" s="9"/>
      <c r="AY252" s="9"/>
      <c r="AZ252" s="9"/>
      <c r="BD252" s="9"/>
      <c r="BE252" s="9"/>
      <c r="BF252" s="9"/>
      <c r="BG252" s="9"/>
      <c r="BH252" s="9"/>
      <c r="BI252" s="9"/>
      <c r="BJ252" s="9"/>
      <c r="BK252" s="9"/>
      <c r="BL252" s="9"/>
      <c r="BM252" s="9"/>
      <c r="BN252" s="9"/>
      <c r="BO252" s="9"/>
    </row>
    <row r="253" spans="1:67" x14ac:dyDescent="0.2">
      <c r="A253">
        <f t="shared" si="8"/>
        <v>1997</v>
      </c>
      <c r="B253" s="1">
        <f t="shared" si="9"/>
        <v>9</v>
      </c>
      <c r="C253" s="1">
        <v>161.19999999999999</v>
      </c>
      <c r="D253" s="1">
        <v>127.5</v>
      </c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9"/>
      <c r="AH253" s="9"/>
      <c r="AI253" s="9"/>
      <c r="AJ253" s="9"/>
      <c r="AK253" s="9"/>
      <c r="AL253" s="9"/>
      <c r="AM253" s="9"/>
      <c r="AN253" s="9"/>
      <c r="AO253" s="9"/>
      <c r="AP253" s="9"/>
      <c r="AQ253" s="9"/>
      <c r="AR253" s="9"/>
      <c r="AS253" s="9"/>
      <c r="AT253" s="9"/>
      <c r="AU253" s="9"/>
      <c r="AV253" s="9"/>
      <c r="AW253" s="9"/>
      <c r="AX253" s="9"/>
      <c r="AY253" s="9"/>
      <c r="AZ253" s="9"/>
      <c r="BD253" s="9"/>
      <c r="BE253" s="9"/>
      <c r="BF253" s="9"/>
      <c r="BG253" s="9"/>
      <c r="BH253" s="9"/>
      <c r="BI253" s="9"/>
      <c r="BJ253" s="9"/>
      <c r="BK253" s="9"/>
      <c r="BL253" s="9"/>
      <c r="BM253" s="9"/>
      <c r="BN253" s="9"/>
      <c r="BO253" s="9"/>
    </row>
    <row r="254" spans="1:67" x14ac:dyDescent="0.2">
      <c r="A254">
        <f t="shared" si="8"/>
        <v>1997</v>
      </c>
      <c r="B254" s="1">
        <f t="shared" si="9"/>
        <v>10</v>
      </c>
      <c r="C254" s="1">
        <v>161.6</v>
      </c>
      <c r="D254" s="1">
        <v>127.8</v>
      </c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  <c r="AF254" s="9"/>
      <c r="AG254" s="9"/>
      <c r="AH254" s="9"/>
      <c r="AI254" s="9"/>
      <c r="AJ254" s="9"/>
      <c r="AK254" s="9"/>
      <c r="AL254" s="9"/>
      <c r="AM254" s="9"/>
      <c r="AN254" s="9"/>
      <c r="AO254" s="9"/>
      <c r="AP254" s="9"/>
      <c r="AQ254" s="9"/>
      <c r="AR254" s="9"/>
      <c r="AS254" s="9"/>
      <c r="AT254" s="9"/>
      <c r="AU254" s="9"/>
      <c r="AV254" s="9"/>
      <c r="AW254" s="9"/>
      <c r="AX254" s="9"/>
      <c r="AY254" s="9"/>
      <c r="AZ254" s="9"/>
      <c r="BD254" s="9"/>
      <c r="BE254" s="9"/>
      <c r="BF254" s="9"/>
      <c r="BG254" s="9"/>
      <c r="BH254" s="9"/>
      <c r="BI254" s="9"/>
      <c r="BJ254" s="9"/>
      <c r="BK254" s="9"/>
      <c r="BL254" s="9"/>
      <c r="BM254" s="9"/>
      <c r="BN254" s="9"/>
      <c r="BO254" s="9"/>
    </row>
    <row r="255" spans="1:67" x14ac:dyDescent="0.2">
      <c r="A255">
        <f t="shared" si="8"/>
        <v>1997</v>
      </c>
      <c r="B255" s="1">
        <f t="shared" si="9"/>
        <v>11</v>
      </c>
      <c r="C255" s="1">
        <v>161.5</v>
      </c>
      <c r="D255" s="1">
        <v>127.9</v>
      </c>
      <c r="I255" s="29"/>
      <c r="N255" s="5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  <c r="AF255" s="9"/>
      <c r="AG255" s="9"/>
      <c r="AH255" s="9"/>
      <c r="AI255" s="9"/>
      <c r="AJ255" s="9"/>
      <c r="AK255" s="9"/>
      <c r="AL255" s="9"/>
      <c r="AM255" s="9"/>
      <c r="AN255" s="9"/>
      <c r="AO255" s="9"/>
      <c r="AP255" s="9"/>
      <c r="AQ255" s="9"/>
      <c r="AR255" s="9"/>
      <c r="AS255" s="9"/>
      <c r="AT255" s="9"/>
      <c r="AU255" s="9"/>
      <c r="AV255" s="9"/>
      <c r="AW255" s="9"/>
      <c r="AX255" s="9"/>
      <c r="AY255" s="9"/>
      <c r="AZ255" s="9"/>
      <c r="BD255" s="9"/>
      <c r="BE255" s="9"/>
      <c r="BF255" s="9"/>
      <c r="BG255" s="9"/>
      <c r="BH255" s="9"/>
      <c r="BI255" s="9"/>
      <c r="BJ255" s="9"/>
      <c r="BK255" s="9"/>
      <c r="BL255" s="9"/>
      <c r="BM255" s="9"/>
      <c r="BN255" s="9"/>
      <c r="BO255" s="9"/>
    </row>
    <row r="256" spans="1:67" x14ac:dyDescent="0.2">
      <c r="A256">
        <f t="shared" si="8"/>
        <v>1997</v>
      </c>
      <c r="B256" s="1">
        <f t="shared" si="9"/>
        <v>12</v>
      </c>
      <c r="C256" s="1">
        <v>161.30000000000001</v>
      </c>
      <c r="D256" s="1">
        <v>126.8</v>
      </c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9"/>
      <c r="AF256" s="9"/>
      <c r="AG256" s="9"/>
      <c r="AH256" s="9"/>
      <c r="AI256" s="9"/>
      <c r="AJ256" s="9"/>
      <c r="AK256" s="9"/>
      <c r="AL256" s="9"/>
      <c r="AM256" s="9"/>
      <c r="AN256" s="9"/>
      <c r="AO256" s="9"/>
      <c r="AP256" s="9"/>
      <c r="AQ256" s="9"/>
      <c r="AR256" s="9"/>
      <c r="AS256" s="9"/>
      <c r="AT256" s="9"/>
      <c r="AU256" s="9"/>
      <c r="AV256" s="9"/>
      <c r="AW256" s="9"/>
      <c r="AX256" s="9"/>
      <c r="AY256" s="9"/>
      <c r="AZ256" s="9"/>
      <c r="BD256" s="9"/>
      <c r="BE256" s="9"/>
      <c r="BF256" s="9"/>
      <c r="BG256" s="9"/>
      <c r="BH256" s="9"/>
      <c r="BI256" s="9"/>
      <c r="BJ256" s="9"/>
      <c r="BK256" s="9"/>
      <c r="BL256" s="9"/>
      <c r="BM256" s="9"/>
      <c r="BN256" s="9"/>
      <c r="BO256" s="9"/>
    </row>
    <row r="257" spans="1:67" x14ac:dyDescent="0.2">
      <c r="A257">
        <f t="shared" si="8"/>
        <v>1998</v>
      </c>
      <c r="B257" s="1">
        <f t="shared" si="9"/>
        <v>1</v>
      </c>
      <c r="C257" s="1">
        <v>161.6</v>
      </c>
      <c r="D257" s="1">
        <v>125.4</v>
      </c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9"/>
      <c r="AF257" s="9"/>
      <c r="AG257" s="9"/>
      <c r="AH257" s="9"/>
      <c r="AI257" s="9"/>
      <c r="AJ257" s="9"/>
      <c r="AK257" s="9"/>
      <c r="AL257" s="9"/>
      <c r="AM257" s="9"/>
      <c r="AN257" s="9"/>
      <c r="AO257" s="9"/>
      <c r="AP257" s="9"/>
      <c r="AQ257" s="9"/>
      <c r="AR257" s="9"/>
      <c r="AS257" s="9"/>
      <c r="AT257" s="9"/>
      <c r="AU257" s="9"/>
      <c r="AV257" s="9"/>
      <c r="AW257" s="9"/>
      <c r="AX257" s="9"/>
      <c r="AY257" s="9"/>
      <c r="AZ257" s="9"/>
      <c r="BD257" s="9"/>
      <c r="BE257" s="9"/>
      <c r="BF257" s="9"/>
      <c r="BG257" s="9"/>
      <c r="BH257" s="9"/>
      <c r="BI257" s="9"/>
      <c r="BJ257" s="9"/>
      <c r="BK257" s="9"/>
      <c r="BL257" s="9"/>
      <c r="BM257" s="9"/>
      <c r="BN257" s="9"/>
      <c r="BO257" s="9"/>
    </row>
    <row r="258" spans="1:67" x14ac:dyDescent="0.2">
      <c r="A258">
        <f t="shared" si="8"/>
        <v>1998</v>
      </c>
      <c r="B258" s="1">
        <f t="shared" si="9"/>
        <v>2</v>
      </c>
      <c r="C258" s="1">
        <v>161.9</v>
      </c>
      <c r="D258" s="1">
        <v>125</v>
      </c>
      <c r="I258" s="29"/>
      <c r="N258" s="5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9"/>
      <c r="AF258" s="9"/>
      <c r="AG258" s="9"/>
      <c r="AH258" s="9"/>
      <c r="AI258" s="9"/>
      <c r="AJ258" s="9"/>
      <c r="AK258" s="9"/>
      <c r="AL258" s="9"/>
      <c r="AM258" s="9"/>
      <c r="AN258" s="9"/>
      <c r="AO258" s="9"/>
      <c r="AP258" s="9"/>
      <c r="AQ258" s="9"/>
      <c r="AR258" s="9"/>
      <c r="AS258" s="9"/>
      <c r="AT258" s="9"/>
      <c r="AU258" s="9"/>
      <c r="AV258" s="9"/>
      <c r="AW258" s="9"/>
      <c r="AX258" s="9"/>
      <c r="AY258" s="9"/>
      <c r="AZ258" s="9"/>
      <c r="BD258" s="9"/>
      <c r="BE258" s="9"/>
      <c r="BF258" s="9"/>
      <c r="BG258" s="9"/>
      <c r="BH258" s="9"/>
      <c r="BI258" s="9"/>
      <c r="BJ258" s="9"/>
      <c r="BK258" s="9"/>
      <c r="BL258" s="9"/>
      <c r="BM258" s="9"/>
      <c r="BN258" s="9"/>
      <c r="BO258" s="9"/>
    </row>
    <row r="259" spans="1:67" x14ac:dyDescent="0.2">
      <c r="A259">
        <f t="shared" si="8"/>
        <v>1998</v>
      </c>
      <c r="B259" s="1">
        <f t="shared" si="9"/>
        <v>3</v>
      </c>
      <c r="C259" s="1">
        <v>162.19999999999999</v>
      </c>
      <c r="D259" s="1">
        <v>124.7</v>
      </c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9"/>
      <c r="AF259" s="9"/>
      <c r="AG259" s="9"/>
      <c r="AH259" s="9"/>
      <c r="AI259" s="9"/>
      <c r="AJ259" s="9"/>
      <c r="AK259" s="9"/>
      <c r="AL259" s="9"/>
      <c r="AM259" s="9"/>
      <c r="AN259" s="9"/>
      <c r="AO259" s="9"/>
      <c r="AP259" s="9"/>
      <c r="AQ259" s="9"/>
      <c r="AR259" s="9"/>
      <c r="AS259" s="9"/>
      <c r="AT259" s="9"/>
      <c r="AU259" s="9"/>
      <c r="AV259" s="9"/>
      <c r="AW259" s="9"/>
      <c r="AX259" s="9"/>
      <c r="AY259" s="9"/>
      <c r="AZ259" s="9"/>
      <c r="BD259" s="9"/>
      <c r="BE259" s="9"/>
      <c r="BF259" s="9"/>
      <c r="BG259" s="9"/>
      <c r="BH259" s="9"/>
      <c r="BI259" s="9"/>
      <c r="BJ259" s="9"/>
      <c r="BK259" s="9"/>
      <c r="BL259" s="9"/>
      <c r="BM259" s="9"/>
      <c r="BN259" s="9"/>
      <c r="BO259" s="9"/>
    </row>
    <row r="260" spans="1:67" x14ac:dyDescent="0.2">
      <c r="A260">
        <f t="shared" si="8"/>
        <v>1998</v>
      </c>
      <c r="B260" s="1">
        <f t="shared" si="9"/>
        <v>4</v>
      </c>
      <c r="C260" s="1">
        <v>162.5</v>
      </c>
      <c r="D260" s="1">
        <v>124.9</v>
      </c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9"/>
      <c r="AF260" s="9"/>
      <c r="AG260" s="9"/>
      <c r="AH260" s="9"/>
      <c r="AI260" s="9"/>
      <c r="AJ260" s="9"/>
      <c r="AK260" s="9"/>
      <c r="AL260" s="9"/>
      <c r="AM260" s="9"/>
      <c r="AN260" s="9"/>
      <c r="AO260" s="9"/>
      <c r="AP260" s="9"/>
      <c r="AQ260" s="9"/>
      <c r="AR260" s="9"/>
      <c r="AS260" s="9"/>
      <c r="AT260" s="9"/>
      <c r="AU260" s="9"/>
      <c r="AV260" s="9"/>
      <c r="AW260" s="9"/>
      <c r="AX260" s="9"/>
      <c r="AY260" s="9"/>
      <c r="AZ260" s="9"/>
      <c r="BD260" s="9"/>
      <c r="BE260" s="9"/>
      <c r="BF260" s="9"/>
      <c r="BG260" s="9"/>
      <c r="BH260" s="9"/>
      <c r="BI260" s="9"/>
      <c r="BJ260" s="9"/>
      <c r="BK260" s="9"/>
      <c r="BL260" s="9"/>
      <c r="BM260" s="9"/>
      <c r="BN260" s="9"/>
      <c r="BO260" s="9"/>
    </row>
    <row r="261" spans="1:67" s="10" customFormat="1" x14ac:dyDescent="0.2">
      <c r="A261">
        <f t="shared" si="8"/>
        <v>1998</v>
      </c>
      <c r="B261" s="1">
        <f t="shared" si="9"/>
        <v>5</v>
      </c>
      <c r="C261" s="1">
        <v>162.80000000000001</v>
      </c>
      <c r="D261" s="7">
        <v>125.1</v>
      </c>
      <c r="E261" s="1"/>
      <c r="F261" s="1"/>
      <c r="G261" s="1"/>
      <c r="H261" s="1"/>
      <c r="I261" s="29"/>
      <c r="J261" s="1"/>
      <c r="K261" s="1"/>
      <c r="L261" s="1"/>
      <c r="M261" s="1"/>
      <c r="N261" s="5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  <c r="AC261" s="11"/>
      <c r="AD261" s="11"/>
      <c r="AE261" s="11"/>
      <c r="AF261" s="11"/>
      <c r="AG261" s="11"/>
      <c r="AH261" s="11"/>
      <c r="AI261" s="11"/>
      <c r="AJ261" s="11"/>
      <c r="AK261" s="11"/>
      <c r="AL261" s="11"/>
      <c r="AM261" s="11"/>
      <c r="AN261" s="11"/>
      <c r="AO261" s="11"/>
      <c r="AP261" s="11"/>
      <c r="AQ261" s="11"/>
      <c r="AR261" s="11"/>
      <c r="AS261" s="11"/>
      <c r="AT261" s="11"/>
      <c r="AU261" s="11"/>
      <c r="AV261" s="11"/>
      <c r="AW261" s="11"/>
      <c r="AX261" s="11"/>
      <c r="AY261" s="11"/>
      <c r="AZ261" s="11"/>
      <c r="BD261" s="11"/>
      <c r="BE261" s="11"/>
      <c r="BF261" s="11"/>
      <c r="BG261" s="11"/>
      <c r="BH261" s="11"/>
      <c r="BI261" s="11"/>
      <c r="BJ261" s="11"/>
      <c r="BK261" s="11"/>
      <c r="BL261" s="11"/>
      <c r="BM261" s="11"/>
      <c r="BN261" s="11"/>
      <c r="BO261" s="11"/>
    </row>
    <row r="262" spans="1:67" x14ac:dyDescent="0.2">
      <c r="A262">
        <f t="shared" si="8"/>
        <v>1998</v>
      </c>
      <c r="B262" s="1">
        <f t="shared" si="9"/>
        <v>6</v>
      </c>
      <c r="C262" s="1">
        <v>163</v>
      </c>
      <c r="D262" s="1">
        <v>124.8</v>
      </c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  <c r="AF262" s="9"/>
      <c r="AG262" s="9"/>
      <c r="AH262" s="9"/>
      <c r="AI262" s="9"/>
      <c r="AJ262" s="9"/>
      <c r="AK262" s="9"/>
      <c r="AL262" s="9"/>
      <c r="AM262" s="9"/>
      <c r="AN262" s="9"/>
      <c r="AO262" s="9"/>
      <c r="AP262" s="9"/>
      <c r="AQ262" s="9"/>
      <c r="AR262" s="9"/>
      <c r="AS262" s="9"/>
      <c r="AT262" s="9"/>
      <c r="AU262" s="9"/>
      <c r="AV262" s="9"/>
      <c r="AW262" s="9"/>
      <c r="AX262" s="9"/>
      <c r="AY262" s="9"/>
      <c r="AZ262" s="9"/>
      <c r="BD262" s="9"/>
      <c r="BE262" s="9"/>
      <c r="BF262" s="9"/>
      <c r="BG262" s="9"/>
      <c r="BH262" s="9"/>
      <c r="BI262" s="9"/>
      <c r="BJ262" s="9"/>
      <c r="BK262" s="9"/>
      <c r="BL262" s="9"/>
      <c r="BM262" s="9"/>
      <c r="BN262" s="9"/>
      <c r="BO262" s="9"/>
    </row>
    <row r="263" spans="1:67" x14ac:dyDescent="0.2">
      <c r="A263">
        <f t="shared" si="8"/>
        <v>1998</v>
      </c>
      <c r="B263" s="1">
        <f t="shared" si="9"/>
        <v>7</v>
      </c>
      <c r="C263" s="1">
        <v>163.19999999999999</v>
      </c>
      <c r="D263" s="1">
        <v>124.9</v>
      </c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9"/>
      <c r="AF263" s="9"/>
      <c r="AG263" s="9"/>
      <c r="AH263" s="9"/>
      <c r="AI263" s="9"/>
      <c r="AJ263" s="9"/>
      <c r="AK263" s="9"/>
      <c r="AL263" s="9"/>
      <c r="AM263" s="9"/>
      <c r="AN263" s="9"/>
      <c r="AO263" s="9"/>
      <c r="AP263" s="9"/>
      <c r="AQ263" s="9"/>
      <c r="AR263" s="9"/>
      <c r="AS263" s="9"/>
      <c r="AT263" s="9"/>
      <c r="AU263" s="9"/>
      <c r="AV263" s="9"/>
      <c r="AW263" s="9"/>
      <c r="AX263" s="9"/>
      <c r="AY263" s="9"/>
      <c r="AZ263" s="9"/>
      <c r="BD263" s="9"/>
      <c r="BE263" s="9"/>
      <c r="BF263" s="9"/>
      <c r="BG263" s="9"/>
      <c r="BH263" s="9"/>
      <c r="BI263" s="9"/>
      <c r="BJ263" s="9"/>
      <c r="BK263" s="9"/>
      <c r="BL263" s="9"/>
      <c r="BM263" s="9"/>
      <c r="BN263" s="9"/>
      <c r="BO263" s="9"/>
    </row>
    <row r="264" spans="1:67" x14ac:dyDescent="0.2">
      <c r="A264">
        <f t="shared" si="8"/>
        <v>1998</v>
      </c>
      <c r="B264" s="1">
        <f t="shared" si="9"/>
        <v>8</v>
      </c>
      <c r="C264" s="1">
        <v>163.4</v>
      </c>
      <c r="D264" s="1">
        <v>124.2</v>
      </c>
      <c r="I264" s="29"/>
      <c r="N264" s="5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9"/>
      <c r="AF264" s="9"/>
      <c r="AG264" s="9"/>
      <c r="AH264" s="9"/>
      <c r="AI264" s="9"/>
      <c r="AJ264" s="9"/>
      <c r="AK264" s="9"/>
      <c r="AL264" s="9"/>
      <c r="AM264" s="9"/>
      <c r="AN264" s="9"/>
      <c r="AO264" s="9"/>
      <c r="AP264" s="9"/>
      <c r="AQ264" s="9"/>
      <c r="AR264" s="9"/>
      <c r="AS264" s="9"/>
      <c r="AT264" s="9"/>
      <c r="AU264" s="9"/>
      <c r="AV264" s="9"/>
      <c r="AW264" s="9"/>
      <c r="AX264" s="9"/>
      <c r="AY264" s="9"/>
      <c r="AZ264" s="9"/>
      <c r="BD264" s="9"/>
      <c r="BE264" s="9"/>
      <c r="BF264" s="9"/>
      <c r="BG264" s="9"/>
      <c r="BH264" s="9"/>
      <c r="BI264" s="9"/>
      <c r="BJ264" s="9"/>
      <c r="BK264" s="9"/>
      <c r="BL264" s="9"/>
      <c r="BM264" s="9"/>
      <c r="BN264" s="9"/>
      <c r="BO264" s="9"/>
    </row>
    <row r="265" spans="1:67" x14ac:dyDescent="0.2">
      <c r="A265">
        <f t="shared" si="8"/>
        <v>1998</v>
      </c>
      <c r="B265" s="1">
        <f t="shared" si="9"/>
        <v>9</v>
      </c>
      <c r="C265" s="1">
        <v>163.6</v>
      </c>
      <c r="D265" s="42">
        <v>123.8</v>
      </c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9"/>
      <c r="AF265" s="9"/>
      <c r="AG265" s="9"/>
      <c r="AH265" s="9"/>
      <c r="AI265" s="9"/>
      <c r="AJ265" s="9"/>
      <c r="AK265" s="9"/>
      <c r="AL265" s="9"/>
      <c r="AM265" s="9"/>
      <c r="AN265" s="9"/>
      <c r="AO265" s="9"/>
      <c r="AP265" s="9"/>
      <c r="AQ265" s="9"/>
      <c r="AR265" s="9"/>
      <c r="AS265" s="9"/>
      <c r="AT265" s="9"/>
      <c r="AU265" s="9"/>
      <c r="AV265" s="9"/>
      <c r="AW265" s="9"/>
      <c r="AX265" s="9"/>
      <c r="AY265" s="9"/>
      <c r="AZ265" s="9"/>
      <c r="BD265" s="9"/>
      <c r="BE265" s="9"/>
      <c r="BF265" s="9"/>
      <c r="BG265" s="9"/>
      <c r="BH265" s="9"/>
      <c r="BI265" s="9"/>
      <c r="BJ265" s="9"/>
      <c r="BK265" s="9"/>
      <c r="BL265" s="9"/>
      <c r="BM265" s="9"/>
      <c r="BN265" s="9"/>
      <c r="BO265" s="9"/>
    </row>
    <row r="266" spans="1:67" x14ac:dyDescent="0.2">
      <c r="A266">
        <f t="shared" si="8"/>
        <v>1998</v>
      </c>
      <c r="B266" s="1">
        <f t="shared" si="9"/>
        <v>10</v>
      </c>
      <c r="C266" s="1">
        <v>164</v>
      </c>
      <c r="D266" s="1">
        <v>124</v>
      </c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9"/>
      <c r="AF266" s="9"/>
      <c r="AG266" s="9"/>
      <c r="AH266" s="9"/>
      <c r="AI266" s="9"/>
      <c r="AJ266" s="9"/>
      <c r="AK266" s="9"/>
      <c r="AL266" s="9"/>
      <c r="AM266" s="9"/>
      <c r="AN266" s="9"/>
      <c r="AO266" s="9"/>
      <c r="AP266" s="9"/>
      <c r="AQ266" s="9"/>
      <c r="AR266" s="9"/>
      <c r="AS266" s="9"/>
      <c r="AT266" s="9"/>
      <c r="AU266" s="9"/>
      <c r="AV266" s="9"/>
      <c r="AW266" s="9"/>
      <c r="AX266" s="9"/>
      <c r="AY266" s="9"/>
      <c r="AZ266" s="9"/>
      <c r="BD266" s="9"/>
      <c r="BE266" s="9"/>
      <c r="BF266" s="9"/>
      <c r="BG266" s="9"/>
      <c r="BH266" s="9"/>
      <c r="BI266" s="9"/>
      <c r="BJ266" s="9"/>
      <c r="BK266" s="9"/>
      <c r="BL266" s="9"/>
      <c r="BM266" s="9"/>
      <c r="BN266" s="9"/>
      <c r="BO266" s="9"/>
    </row>
    <row r="267" spans="1:67" x14ac:dyDescent="0.2">
      <c r="A267">
        <f t="shared" si="8"/>
        <v>1998</v>
      </c>
      <c r="B267" s="1">
        <f t="shared" si="9"/>
        <v>11</v>
      </c>
      <c r="C267" s="1">
        <v>164</v>
      </c>
      <c r="D267" s="1">
        <v>123.6</v>
      </c>
      <c r="I267" s="29"/>
      <c r="N267" s="5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  <c r="AE267" s="9"/>
      <c r="AF267" s="9"/>
      <c r="AG267" s="9"/>
      <c r="AH267" s="9"/>
      <c r="AI267" s="9"/>
      <c r="AJ267" s="9"/>
      <c r="AK267" s="9"/>
      <c r="AL267" s="9"/>
      <c r="AM267" s="9"/>
      <c r="AN267" s="9"/>
      <c r="AO267" s="9"/>
      <c r="AP267" s="9"/>
      <c r="AQ267" s="9"/>
      <c r="AR267" s="9"/>
      <c r="AS267" s="9"/>
      <c r="AT267" s="9"/>
      <c r="AU267" s="9"/>
      <c r="AV267" s="9"/>
      <c r="AW267" s="9"/>
      <c r="AX267" s="9"/>
      <c r="AY267" s="9"/>
      <c r="AZ267" s="9"/>
      <c r="BD267" s="9"/>
      <c r="BE267" s="9"/>
      <c r="BF267" s="9"/>
      <c r="BG267" s="9"/>
      <c r="BH267" s="9"/>
      <c r="BI267" s="9"/>
      <c r="BJ267" s="9"/>
      <c r="BK267" s="9"/>
      <c r="BL267" s="9"/>
      <c r="BM267" s="9"/>
      <c r="BN267" s="9"/>
      <c r="BO267" s="9"/>
    </row>
    <row r="268" spans="1:67" x14ac:dyDescent="0.2">
      <c r="A268">
        <f t="shared" si="8"/>
        <v>1998</v>
      </c>
      <c r="B268" s="1">
        <f t="shared" si="9"/>
        <v>12</v>
      </c>
      <c r="C268" s="1">
        <v>163.9</v>
      </c>
      <c r="D268" s="1">
        <v>122.8</v>
      </c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9"/>
      <c r="AF268" s="9"/>
      <c r="AG268" s="9"/>
      <c r="AH268" s="9"/>
      <c r="AI268" s="9"/>
      <c r="AJ268" s="9"/>
      <c r="AK268" s="9"/>
      <c r="AL268" s="9"/>
      <c r="AM268" s="9"/>
      <c r="AN268" s="9"/>
      <c r="AO268" s="9"/>
      <c r="AP268" s="9"/>
      <c r="AQ268" s="9"/>
      <c r="AR268" s="9"/>
      <c r="AS268" s="9"/>
      <c r="AT268" s="9"/>
      <c r="AU268" s="9"/>
      <c r="AV268" s="9"/>
      <c r="AW268" s="9"/>
      <c r="AX268" s="9"/>
      <c r="AY268" s="9"/>
      <c r="AZ268" s="9"/>
      <c r="BD268" s="9"/>
      <c r="BE268" s="9"/>
      <c r="BF268" s="9"/>
      <c r="BG268" s="9"/>
      <c r="BH268" s="9"/>
      <c r="BI268" s="9"/>
      <c r="BJ268" s="9"/>
      <c r="BK268" s="9"/>
      <c r="BL268" s="9"/>
      <c r="BM268" s="9"/>
      <c r="BN268" s="9"/>
      <c r="BO268" s="9"/>
    </row>
    <row r="269" spans="1:67" x14ac:dyDescent="0.2">
      <c r="A269">
        <f t="shared" si="8"/>
        <v>1999</v>
      </c>
      <c r="B269" s="1">
        <f t="shared" si="9"/>
        <v>1</v>
      </c>
      <c r="C269" s="1">
        <v>164.3</v>
      </c>
      <c r="D269" s="1">
        <v>122.9</v>
      </c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  <c r="AE269" s="9"/>
      <c r="AF269" s="9"/>
      <c r="AG269" s="9"/>
      <c r="AH269" s="9"/>
      <c r="AI269" s="9"/>
      <c r="AJ269" s="9"/>
      <c r="AK269" s="9"/>
      <c r="AL269" s="9"/>
      <c r="AM269" s="9"/>
      <c r="AN269" s="9"/>
      <c r="AO269" s="9"/>
      <c r="AP269" s="9"/>
      <c r="AQ269" s="9"/>
      <c r="AR269" s="9"/>
      <c r="AS269" s="9"/>
      <c r="AT269" s="9"/>
      <c r="AU269" s="9"/>
      <c r="AV269" s="9"/>
      <c r="AW269" s="9"/>
      <c r="AX269" s="9"/>
      <c r="AY269" s="9"/>
      <c r="AZ269" s="9"/>
      <c r="BD269" s="9"/>
      <c r="BE269" s="9"/>
      <c r="BF269" s="9"/>
      <c r="BG269" s="9"/>
      <c r="BH269" s="9"/>
      <c r="BI269" s="9"/>
      <c r="BJ269" s="9"/>
      <c r="BK269" s="9"/>
      <c r="BL269" s="9"/>
      <c r="BM269" s="9"/>
      <c r="BN269" s="9"/>
      <c r="BO269" s="9"/>
    </row>
    <row r="270" spans="1:67" x14ac:dyDescent="0.2">
      <c r="A270">
        <f t="shared" si="8"/>
        <v>1999</v>
      </c>
      <c r="B270" s="1">
        <f t="shared" si="9"/>
        <v>2</v>
      </c>
      <c r="C270" s="1">
        <v>164.5</v>
      </c>
      <c r="D270" s="1">
        <v>122.3</v>
      </c>
      <c r="N270" s="5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9"/>
      <c r="AF270" s="9"/>
      <c r="AG270" s="9"/>
      <c r="AH270" s="9"/>
      <c r="AI270" s="9"/>
      <c r="AJ270" s="9"/>
      <c r="AK270" s="9"/>
      <c r="AL270" s="9"/>
      <c r="AM270" s="9"/>
      <c r="AN270" s="9"/>
      <c r="AO270" s="9"/>
      <c r="AP270" s="9"/>
      <c r="AQ270" s="9"/>
      <c r="AR270" s="9"/>
      <c r="AS270" s="9"/>
      <c r="AT270" s="9"/>
      <c r="AU270" s="9"/>
      <c r="AV270" s="9"/>
      <c r="AW270" s="9"/>
      <c r="AX270" s="9"/>
      <c r="AY270" s="9"/>
      <c r="AZ270" s="9"/>
      <c r="BD270" s="9"/>
      <c r="BE270" s="9"/>
      <c r="BF270" s="9"/>
      <c r="BG270" s="9"/>
      <c r="BH270" s="9"/>
      <c r="BI270" s="9"/>
      <c r="BJ270" s="9"/>
      <c r="BK270" s="9"/>
      <c r="BL270" s="9"/>
      <c r="BM270" s="9"/>
      <c r="BN270" s="9"/>
      <c r="BO270" s="9"/>
    </row>
    <row r="271" spans="1:67" x14ac:dyDescent="0.2">
      <c r="A271">
        <f t="shared" si="8"/>
        <v>1999</v>
      </c>
      <c r="B271" s="1">
        <f t="shared" si="9"/>
        <v>3</v>
      </c>
      <c r="C271" s="1">
        <v>165</v>
      </c>
      <c r="D271" s="1">
        <v>122.6</v>
      </c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  <c r="AE271" s="9"/>
      <c r="AF271" s="9"/>
      <c r="AG271" s="9"/>
      <c r="AH271" s="9"/>
      <c r="AI271" s="9"/>
      <c r="AJ271" s="9"/>
      <c r="AK271" s="9"/>
      <c r="AL271" s="9"/>
      <c r="AM271" s="9"/>
      <c r="AN271" s="9"/>
      <c r="AO271" s="9"/>
      <c r="AP271" s="9"/>
      <c r="AQ271" s="9"/>
      <c r="AR271" s="9"/>
      <c r="AS271" s="9"/>
      <c r="AT271" s="9"/>
      <c r="AU271" s="9"/>
      <c r="AV271" s="9"/>
      <c r="AW271" s="9"/>
      <c r="AX271" s="9"/>
      <c r="AY271" s="9"/>
      <c r="AZ271" s="9"/>
      <c r="BD271" s="9"/>
      <c r="BE271" s="9"/>
      <c r="BF271" s="9"/>
      <c r="BG271" s="9"/>
      <c r="BH271" s="9"/>
      <c r="BI271" s="9"/>
      <c r="BJ271" s="9"/>
      <c r="BK271" s="9"/>
      <c r="BL271" s="9"/>
      <c r="BM271" s="9"/>
      <c r="BN271" s="9"/>
      <c r="BO271" s="9"/>
    </row>
    <row r="272" spans="1:67" x14ac:dyDescent="0.2">
      <c r="A272">
        <f t="shared" si="8"/>
        <v>1999</v>
      </c>
      <c r="B272" s="1">
        <f t="shared" si="9"/>
        <v>4</v>
      </c>
      <c r="C272" s="1">
        <v>166.2</v>
      </c>
      <c r="D272" s="1">
        <v>123.6</v>
      </c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  <c r="AE272" s="9"/>
      <c r="AF272" s="9"/>
      <c r="AG272" s="9"/>
      <c r="AH272" s="9"/>
      <c r="AI272" s="9"/>
      <c r="AJ272" s="9"/>
      <c r="AK272" s="9"/>
      <c r="AL272" s="9"/>
      <c r="AM272" s="9"/>
      <c r="AN272" s="9"/>
      <c r="AO272" s="9"/>
      <c r="AP272" s="9"/>
      <c r="AQ272" s="9"/>
      <c r="AR272" s="9"/>
      <c r="AS272" s="9"/>
      <c r="AT272" s="9"/>
      <c r="AU272" s="9"/>
      <c r="AV272" s="9"/>
      <c r="AW272" s="9"/>
      <c r="AX272" s="9"/>
      <c r="AY272" s="9"/>
      <c r="AZ272" s="9"/>
      <c r="BD272" s="9"/>
      <c r="BE272" s="9"/>
      <c r="BF272" s="9"/>
      <c r="BG272" s="9"/>
      <c r="BH272" s="9"/>
      <c r="BI272" s="9"/>
      <c r="BJ272" s="9"/>
      <c r="BK272" s="9"/>
      <c r="BL272" s="9"/>
      <c r="BM272" s="9"/>
      <c r="BN272" s="9"/>
      <c r="BO272" s="9"/>
    </row>
    <row r="273" spans="1:67" x14ac:dyDescent="0.2">
      <c r="A273">
        <f t="shared" ref="A273:A304" si="10">A261+1</f>
        <v>1999</v>
      </c>
      <c r="B273" s="1">
        <f t="shared" ref="B273:B304" si="11">B261</f>
        <v>5</v>
      </c>
      <c r="C273" s="1">
        <v>166.2</v>
      </c>
      <c r="D273" s="1">
        <v>124.7</v>
      </c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  <c r="AE273" s="9"/>
      <c r="AF273" s="9"/>
      <c r="AG273" s="9"/>
      <c r="AH273" s="9"/>
      <c r="AI273" s="9"/>
      <c r="AJ273" s="9"/>
      <c r="AK273" s="9"/>
      <c r="AL273" s="9"/>
      <c r="AM273" s="9"/>
      <c r="AN273" s="9"/>
      <c r="AO273" s="9"/>
      <c r="AP273" s="9"/>
      <c r="AQ273" s="9"/>
      <c r="AR273" s="9"/>
      <c r="AS273" s="9"/>
      <c r="AT273" s="9"/>
      <c r="AU273" s="9"/>
      <c r="AV273" s="9"/>
      <c r="AW273" s="9"/>
      <c r="AX273" s="9"/>
      <c r="AY273" s="9"/>
      <c r="AZ273" s="9"/>
      <c r="BD273" s="9"/>
      <c r="BE273" s="9"/>
      <c r="BF273" s="9"/>
      <c r="BG273" s="9"/>
      <c r="BH273" s="9"/>
      <c r="BI273" s="9"/>
      <c r="BJ273" s="9"/>
      <c r="BK273" s="9"/>
      <c r="BL273" s="9"/>
      <c r="BM273" s="9"/>
      <c r="BN273" s="9"/>
      <c r="BO273" s="9"/>
    </row>
    <row r="274" spans="1:67" x14ac:dyDescent="0.2">
      <c r="A274">
        <f t="shared" si="10"/>
        <v>1999</v>
      </c>
      <c r="B274" s="1">
        <f t="shared" si="11"/>
        <v>6</v>
      </c>
      <c r="C274" s="1">
        <v>166.2</v>
      </c>
      <c r="D274" s="1">
        <v>125.2</v>
      </c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  <c r="AE274" s="9"/>
      <c r="AF274" s="9"/>
      <c r="AG274" s="9"/>
      <c r="AH274" s="9"/>
      <c r="AI274" s="9"/>
      <c r="AJ274" s="9"/>
      <c r="AK274" s="9"/>
      <c r="AL274" s="9"/>
      <c r="AM274" s="9"/>
      <c r="AN274" s="9"/>
      <c r="AO274" s="9"/>
      <c r="AP274" s="9"/>
      <c r="AQ274" s="9"/>
      <c r="AR274" s="9"/>
      <c r="AS274" s="9"/>
      <c r="AT274" s="9"/>
      <c r="AU274" s="9"/>
      <c r="AV274" s="9"/>
      <c r="AW274" s="9"/>
      <c r="AX274" s="9"/>
      <c r="AY274" s="9"/>
      <c r="AZ274" s="9"/>
      <c r="BD274" s="9"/>
      <c r="BE274" s="9"/>
      <c r="BF274" s="9"/>
      <c r="BG274" s="9"/>
      <c r="BH274" s="9"/>
      <c r="BI274" s="9"/>
      <c r="BJ274" s="9"/>
      <c r="BK274" s="9"/>
      <c r="BL274" s="9"/>
      <c r="BM274" s="9"/>
      <c r="BN274" s="9"/>
      <c r="BO274" s="9"/>
    </row>
    <row r="275" spans="1:67" x14ac:dyDescent="0.2">
      <c r="A275">
        <f t="shared" si="10"/>
        <v>1999</v>
      </c>
      <c r="B275" s="1">
        <f t="shared" si="11"/>
        <v>7</v>
      </c>
      <c r="C275" s="1">
        <v>166.7</v>
      </c>
      <c r="D275" s="1">
        <v>125.7</v>
      </c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  <c r="AE275" s="9"/>
      <c r="AF275" s="9"/>
      <c r="AG275" s="9"/>
      <c r="AH275" s="9"/>
      <c r="AI275" s="9"/>
      <c r="AJ275" s="9"/>
      <c r="AK275" s="9"/>
      <c r="AL275" s="9"/>
      <c r="AM275" s="9"/>
      <c r="AN275" s="9"/>
      <c r="AO275" s="9"/>
      <c r="AP275" s="9"/>
      <c r="AQ275" s="9"/>
      <c r="AR275" s="9"/>
      <c r="AS275" s="9"/>
      <c r="AT275" s="9"/>
      <c r="AU275" s="9"/>
      <c r="AV275" s="9"/>
      <c r="AW275" s="9"/>
      <c r="AX275" s="9"/>
      <c r="AY275" s="9"/>
      <c r="AZ275" s="9"/>
      <c r="BD275" s="9"/>
      <c r="BE275" s="9"/>
      <c r="BF275" s="9"/>
      <c r="BG275" s="9"/>
      <c r="BH275" s="9"/>
      <c r="BI275" s="9"/>
      <c r="BJ275" s="9"/>
      <c r="BK275" s="9"/>
      <c r="BL275" s="9"/>
      <c r="BM275" s="9"/>
      <c r="BN275" s="9"/>
      <c r="BO275" s="9"/>
    </row>
    <row r="276" spans="1:67" x14ac:dyDescent="0.2">
      <c r="A276">
        <f t="shared" si="10"/>
        <v>1999</v>
      </c>
      <c r="B276" s="1">
        <f t="shared" si="11"/>
        <v>8</v>
      </c>
      <c r="C276" s="1">
        <v>167.1</v>
      </c>
      <c r="D276" s="1">
        <v>126.9</v>
      </c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  <c r="AE276" s="9"/>
      <c r="AF276" s="9"/>
      <c r="AG276" s="9"/>
      <c r="AH276" s="9"/>
      <c r="AI276" s="9"/>
      <c r="AJ276" s="9"/>
      <c r="AK276" s="9"/>
      <c r="AL276" s="9"/>
      <c r="AM276" s="9"/>
      <c r="AN276" s="9"/>
      <c r="AO276" s="9"/>
      <c r="AP276" s="9"/>
      <c r="AQ276" s="9"/>
      <c r="AR276" s="9"/>
      <c r="AS276" s="9"/>
      <c r="AT276" s="9"/>
      <c r="AU276" s="9"/>
      <c r="AV276" s="9"/>
      <c r="AW276" s="9"/>
      <c r="AX276" s="9"/>
      <c r="AY276" s="9"/>
      <c r="AZ276" s="9"/>
      <c r="BD276" s="9"/>
      <c r="BE276" s="9"/>
      <c r="BF276" s="9"/>
      <c r="BG276" s="9"/>
      <c r="BH276" s="9"/>
      <c r="BI276" s="9"/>
      <c r="BJ276" s="9"/>
      <c r="BK276" s="9"/>
      <c r="BL276" s="9"/>
      <c r="BM276" s="9"/>
      <c r="BN276" s="9"/>
      <c r="BO276" s="9"/>
    </row>
    <row r="277" spans="1:67" x14ac:dyDescent="0.2">
      <c r="A277">
        <f t="shared" si="10"/>
        <v>1999</v>
      </c>
      <c r="B277" s="1">
        <f t="shared" si="11"/>
        <v>9</v>
      </c>
      <c r="C277" s="1">
        <v>167.9</v>
      </c>
      <c r="D277" s="1">
        <v>128</v>
      </c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  <c r="AE277" s="9"/>
      <c r="AF277" s="9"/>
      <c r="AG277" s="9"/>
      <c r="AH277" s="9"/>
      <c r="AI277" s="9"/>
      <c r="AJ277" s="9"/>
      <c r="AK277" s="9"/>
      <c r="AL277" s="9"/>
      <c r="AM277" s="9"/>
      <c r="AN277" s="9"/>
      <c r="AO277" s="9"/>
      <c r="AP277" s="9"/>
      <c r="AQ277" s="9"/>
      <c r="AR277" s="9"/>
      <c r="AS277" s="9"/>
      <c r="AT277" s="9"/>
      <c r="AU277" s="9"/>
      <c r="AV277" s="9"/>
      <c r="AW277" s="9"/>
      <c r="AX277" s="9"/>
      <c r="AY277" s="9"/>
      <c r="AZ277" s="9"/>
      <c r="BD277" s="9"/>
      <c r="BE277" s="9"/>
      <c r="BF277" s="9"/>
      <c r="BG277" s="9"/>
      <c r="BH277" s="9"/>
      <c r="BI277" s="9"/>
      <c r="BJ277" s="9"/>
      <c r="BK277" s="9"/>
      <c r="BL277" s="9"/>
      <c r="BM277" s="9"/>
      <c r="BN277" s="9"/>
      <c r="BO277" s="9"/>
    </row>
    <row r="278" spans="1:67" x14ac:dyDescent="0.2">
      <c r="A278">
        <f t="shared" si="10"/>
        <v>1999</v>
      </c>
      <c r="B278" s="1">
        <f t="shared" si="11"/>
        <v>10</v>
      </c>
      <c r="C278" s="1">
        <v>168.2</v>
      </c>
      <c r="D278" s="1">
        <v>127.7</v>
      </c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  <c r="AE278" s="9"/>
      <c r="AF278" s="9"/>
      <c r="AG278" s="9"/>
      <c r="AH278" s="9"/>
      <c r="AI278" s="9"/>
      <c r="AJ278" s="9"/>
      <c r="AK278" s="9"/>
      <c r="AL278" s="9"/>
      <c r="AM278" s="9"/>
      <c r="AN278" s="9"/>
      <c r="AO278" s="9"/>
      <c r="AP278" s="9"/>
      <c r="AQ278" s="9"/>
      <c r="AR278" s="9"/>
      <c r="AS278" s="9"/>
      <c r="AT278" s="9"/>
      <c r="AU278" s="9"/>
      <c r="AV278" s="9"/>
      <c r="AW278" s="9"/>
      <c r="AX278" s="9"/>
      <c r="AY278" s="9"/>
      <c r="AZ278" s="9"/>
      <c r="BD278" s="9"/>
      <c r="BE278" s="9"/>
      <c r="BF278" s="9"/>
      <c r="BG278" s="9"/>
      <c r="BH278" s="9"/>
      <c r="BI278" s="9"/>
      <c r="BJ278" s="9"/>
      <c r="BK278" s="9"/>
      <c r="BL278" s="9"/>
      <c r="BM278" s="9"/>
      <c r="BN278" s="9"/>
      <c r="BO278" s="9"/>
    </row>
    <row r="279" spans="1:67" x14ac:dyDescent="0.2">
      <c r="A279">
        <f t="shared" si="10"/>
        <v>1999</v>
      </c>
      <c r="B279" s="1">
        <f t="shared" si="11"/>
        <v>11</v>
      </c>
      <c r="C279" s="1">
        <v>168.3</v>
      </c>
      <c r="D279" s="1">
        <v>128.30000000000001</v>
      </c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  <c r="AE279" s="9"/>
      <c r="AF279" s="9"/>
      <c r="AG279" s="9"/>
      <c r="AH279" s="9"/>
      <c r="AI279" s="9"/>
      <c r="AJ279" s="9"/>
      <c r="AK279" s="9"/>
      <c r="AL279" s="9"/>
      <c r="AM279" s="9"/>
      <c r="AN279" s="9"/>
      <c r="AO279" s="9"/>
      <c r="AP279" s="9"/>
      <c r="AQ279" s="9"/>
      <c r="AR279" s="9"/>
      <c r="AS279" s="9"/>
      <c r="AT279" s="9"/>
      <c r="AU279" s="9"/>
      <c r="AV279" s="9"/>
      <c r="AW279" s="9"/>
      <c r="AX279" s="9"/>
      <c r="AY279" s="9"/>
      <c r="AZ279" s="9"/>
      <c r="BD279" s="9"/>
      <c r="BE279" s="9"/>
      <c r="BF279" s="9"/>
      <c r="BG279" s="9"/>
      <c r="BH279" s="9"/>
      <c r="BI279" s="9"/>
      <c r="BJ279" s="9"/>
      <c r="BK279" s="9"/>
      <c r="BL279" s="9"/>
      <c r="BM279" s="9"/>
      <c r="BN279" s="9"/>
      <c r="BO279" s="9"/>
    </row>
    <row r="280" spans="1:67" x14ac:dyDescent="0.2">
      <c r="A280">
        <f t="shared" si="10"/>
        <v>1999</v>
      </c>
      <c r="B280" s="1">
        <f t="shared" si="11"/>
        <v>12</v>
      </c>
      <c r="C280" s="1">
        <v>168.3</v>
      </c>
      <c r="D280" s="1">
        <v>127.8</v>
      </c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  <c r="AE280" s="9"/>
      <c r="AF280" s="9"/>
      <c r="AG280" s="9"/>
      <c r="AH280" s="9"/>
      <c r="AI280" s="9"/>
      <c r="AJ280" s="9"/>
      <c r="AK280" s="9"/>
      <c r="AL280" s="9"/>
      <c r="AM280" s="9"/>
      <c r="AN280" s="9"/>
      <c r="AO280" s="9"/>
      <c r="AP280" s="9"/>
      <c r="AQ280" s="9"/>
      <c r="AR280" s="9"/>
      <c r="AS280" s="9"/>
      <c r="AT280" s="9"/>
      <c r="AU280" s="9"/>
      <c r="AV280" s="9"/>
      <c r="AW280" s="9"/>
      <c r="AX280" s="9"/>
      <c r="AY280" s="9"/>
      <c r="AZ280" s="9"/>
      <c r="BD280" s="9"/>
      <c r="BE280" s="9"/>
      <c r="BF280" s="9"/>
      <c r="BG280" s="9"/>
      <c r="BH280" s="9"/>
      <c r="BI280" s="9"/>
      <c r="BJ280" s="9"/>
      <c r="BK280" s="9"/>
      <c r="BL280" s="9"/>
      <c r="BM280" s="9"/>
      <c r="BN280" s="9"/>
      <c r="BO280" s="9"/>
    </row>
    <row r="281" spans="1:67" x14ac:dyDescent="0.2">
      <c r="A281">
        <f t="shared" si="10"/>
        <v>2000</v>
      </c>
      <c r="B281" s="1">
        <f t="shared" si="11"/>
        <v>1</v>
      </c>
      <c r="C281" s="1">
        <v>168.8</v>
      </c>
      <c r="D281" s="1">
        <v>128.30000000000001</v>
      </c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  <c r="AE281" s="9"/>
      <c r="AF281" s="9"/>
      <c r="AG281" s="9"/>
      <c r="AH281" s="9"/>
      <c r="AI281" s="9"/>
      <c r="AJ281" s="9"/>
      <c r="AK281" s="9"/>
      <c r="AL281" s="9"/>
      <c r="AM281" s="9"/>
      <c r="AN281" s="9"/>
      <c r="AO281" s="9"/>
      <c r="AP281" s="9"/>
      <c r="AQ281" s="9"/>
      <c r="AR281" s="9"/>
      <c r="AS281" s="9"/>
      <c r="AT281" s="9"/>
      <c r="AU281" s="9"/>
      <c r="AV281" s="9"/>
      <c r="AW281" s="9"/>
      <c r="AX281" s="9"/>
      <c r="AY281" s="9"/>
      <c r="AZ281" s="9"/>
      <c r="BD281" s="9"/>
      <c r="BE281" s="9"/>
      <c r="BF281" s="9"/>
      <c r="BG281" s="9"/>
      <c r="BH281" s="9"/>
      <c r="BI281" s="9"/>
      <c r="BJ281" s="9"/>
      <c r="BK281" s="9"/>
      <c r="BL281" s="9"/>
      <c r="BM281" s="9"/>
      <c r="BN281" s="9"/>
      <c r="BO281" s="9"/>
    </row>
    <row r="282" spans="1:67" x14ac:dyDescent="0.2">
      <c r="A282">
        <f t="shared" si="10"/>
        <v>2000</v>
      </c>
      <c r="B282" s="1">
        <f t="shared" si="11"/>
        <v>2</v>
      </c>
      <c r="C282" s="1">
        <v>169.8</v>
      </c>
      <c r="D282" s="1">
        <v>129.80000000000001</v>
      </c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  <c r="AE282" s="9"/>
      <c r="AF282" s="9"/>
      <c r="AG282" s="9"/>
      <c r="AH282" s="9"/>
      <c r="AI282" s="9"/>
      <c r="AJ282" s="9"/>
      <c r="AK282" s="9"/>
      <c r="AL282" s="9"/>
      <c r="AM282" s="9"/>
      <c r="AN282" s="9"/>
      <c r="AO282" s="9"/>
      <c r="AP282" s="9"/>
      <c r="AQ282" s="9"/>
      <c r="AR282" s="9"/>
      <c r="AS282" s="9"/>
      <c r="AT282" s="9"/>
      <c r="AU282" s="9"/>
      <c r="AV282" s="9"/>
      <c r="AW282" s="9"/>
      <c r="AX282" s="9"/>
      <c r="AY282" s="9"/>
      <c r="AZ282" s="9"/>
      <c r="BD282" s="9"/>
      <c r="BE282" s="9"/>
      <c r="BF282" s="9"/>
      <c r="BG282" s="9"/>
      <c r="BH282" s="9"/>
      <c r="BI282" s="9"/>
      <c r="BJ282" s="9"/>
      <c r="BK282" s="9"/>
      <c r="BL282" s="9"/>
      <c r="BM282" s="9"/>
      <c r="BN282" s="9"/>
      <c r="BO282" s="9"/>
    </row>
    <row r="283" spans="1:67" x14ac:dyDescent="0.2">
      <c r="A283">
        <f t="shared" si="10"/>
        <v>2000</v>
      </c>
      <c r="B283" s="1">
        <f t="shared" si="11"/>
        <v>3</v>
      </c>
      <c r="C283" s="1">
        <v>171.2</v>
      </c>
      <c r="D283" s="1">
        <v>130.80000000000001</v>
      </c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  <c r="AE283" s="9"/>
      <c r="AF283" s="9"/>
      <c r="AG283" s="9"/>
      <c r="AH283" s="9"/>
      <c r="AI283" s="9"/>
      <c r="AJ283" s="9"/>
      <c r="AK283" s="9"/>
      <c r="AL283" s="9"/>
      <c r="AM283" s="9"/>
      <c r="AN283" s="9"/>
      <c r="AO283" s="9"/>
      <c r="AP283" s="9"/>
      <c r="AQ283" s="9"/>
      <c r="AR283" s="9"/>
      <c r="AS283" s="9"/>
      <c r="AT283" s="9"/>
      <c r="AU283" s="9"/>
      <c r="AV283" s="9"/>
      <c r="AW283" s="9"/>
      <c r="AX283" s="9"/>
      <c r="AY283" s="9"/>
      <c r="AZ283" s="9"/>
      <c r="BD283" s="9"/>
      <c r="BE283" s="9"/>
      <c r="BF283" s="9"/>
      <c r="BG283" s="9"/>
      <c r="BH283" s="9"/>
      <c r="BI283" s="9"/>
      <c r="BJ283" s="9"/>
      <c r="BK283" s="9"/>
      <c r="BL283" s="9"/>
      <c r="BM283" s="9"/>
      <c r="BN283" s="9"/>
      <c r="BO283" s="9"/>
    </row>
    <row r="284" spans="1:67" x14ac:dyDescent="0.2">
      <c r="A284">
        <f t="shared" si="10"/>
        <v>2000</v>
      </c>
      <c r="B284" s="1">
        <f t="shared" si="11"/>
        <v>4</v>
      </c>
      <c r="C284" s="1">
        <v>171.3</v>
      </c>
      <c r="D284" s="1">
        <v>130.69999999999999</v>
      </c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  <c r="AE284" s="9"/>
      <c r="AF284" s="9"/>
      <c r="AG284" s="9"/>
      <c r="AH284" s="9"/>
      <c r="AI284" s="9"/>
      <c r="AJ284" s="9"/>
      <c r="AK284" s="9"/>
      <c r="AL284" s="9"/>
      <c r="AM284" s="9"/>
      <c r="AN284" s="9"/>
      <c r="AO284" s="9"/>
      <c r="AP284" s="9"/>
      <c r="AQ284" s="9"/>
      <c r="AR284" s="9"/>
      <c r="AS284" s="9"/>
      <c r="AT284" s="9"/>
      <c r="AU284" s="9"/>
      <c r="AV284" s="9"/>
      <c r="AW284" s="9"/>
      <c r="AX284" s="9"/>
      <c r="AY284" s="9"/>
      <c r="AZ284" s="9"/>
      <c r="BD284" s="9"/>
      <c r="BE284" s="9"/>
      <c r="BF284" s="9"/>
      <c r="BG284" s="9"/>
      <c r="BH284" s="9"/>
      <c r="BI284" s="9"/>
      <c r="BJ284" s="9"/>
      <c r="BK284" s="9"/>
      <c r="BL284" s="9"/>
      <c r="BM284" s="9"/>
      <c r="BN284" s="9"/>
      <c r="BO284" s="9"/>
    </row>
    <row r="285" spans="1:67" x14ac:dyDescent="0.2">
      <c r="A285">
        <f t="shared" si="10"/>
        <v>2000</v>
      </c>
      <c r="B285" s="1">
        <f t="shared" si="11"/>
        <v>5</v>
      </c>
      <c r="C285" s="1">
        <v>171.5</v>
      </c>
      <c r="D285" s="1">
        <v>131.6</v>
      </c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  <c r="AE285" s="9"/>
      <c r="AF285" s="9"/>
      <c r="AG285" s="9"/>
      <c r="AH285" s="9"/>
      <c r="AI285" s="9"/>
      <c r="AJ285" s="9"/>
      <c r="AK285" s="9"/>
      <c r="AL285" s="9"/>
      <c r="AM285" s="9"/>
      <c r="AN285" s="9"/>
      <c r="AO285" s="9"/>
      <c r="AP285" s="9"/>
      <c r="AQ285" s="9"/>
      <c r="AR285" s="9"/>
      <c r="AS285" s="9"/>
      <c r="AT285" s="9"/>
      <c r="AU285" s="9"/>
      <c r="AV285" s="9"/>
      <c r="AW285" s="9"/>
      <c r="AX285" s="9"/>
      <c r="AY285" s="9"/>
      <c r="AZ285" s="9"/>
      <c r="BD285" s="9"/>
      <c r="BE285" s="9"/>
      <c r="BF285" s="9"/>
      <c r="BG285" s="9"/>
      <c r="BH285" s="9"/>
      <c r="BI285" s="9"/>
      <c r="BJ285" s="9"/>
      <c r="BK285" s="9"/>
      <c r="BL285" s="9"/>
      <c r="BM285" s="9"/>
      <c r="BN285" s="9"/>
      <c r="BO285" s="9"/>
    </row>
    <row r="286" spans="1:67" x14ac:dyDescent="0.2">
      <c r="A286">
        <f t="shared" si="10"/>
        <v>2000</v>
      </c>
      <c r="B286" s="1">
        <f t="shared" si="11"/>
        <v>6</v>
      </c>
      <c r="C286" s="1">
        <v>172.4</v>
      </c>
      <c r="D286" s="1">
        <v>133.80000000000001</v>
      </c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  <c r="AE286" s="9"/>
      <c r="AF286" s="9"/>
      <c r="AG286" s="9"/>
      <c r="AH286" s="9"/>
      <c r="AI286" s="9"/>
      <c r="AJ286" s="9"/>
      <c r="AK286" s="9"/>
      <c r="AL286" s="9"/>
      <c r="AM286" s="9"/>
      <c r="AN286" s="9"/>
      <c r="AO286" s="9"/>
      <c r="AP286" s="9"/>
      <c r="AQ286" s="9"/>
      <c r="AR286" s="9"/>
      <c r="AS286" s="9"/>
      <c r="AT286" s="9"/>
      <c r="AU286" s="9"/>
      <c r="AV286" s="9"/>
      <c r="AW286" s="9"/>
      <c r="AX286" s="9"/>
      <c r="AY286" s="9"/>
      <c r="AZ286" s="9"/>
      <c r="BD286" s="9"/>
      <c r="BE286" s="9"/>
      <c r="BF286" s="9"/>
      <c r="BG286" s="9"/>
      <c r="BH286" s="9"/>
      <c r="BI286" s="9"/>
      <c r="BJ286" s="9"/>
      <c r="BK286" s="9"/>
      <c r="BL286" s="9"/>
      <c r="BM286" s="9"/>
      <c r="BN286" s="9"/>
      <c r="BO286" s="9"/>
    </row>
    <row r="287" spans="1:67" x14ac:dyDescent="0.2">
      <c r="A287">
        <f t="shared" si="10"/>
        <v>2000</v>
      </c>
      <c r="B287" s="1">
        <f t="shared" si="11"/>
        <v>7</v>
      </c>
      <c r="C287" s="1">
        <v>172.8</v>
      </c>
      <c r="D287" s="1">
        <v>133.69999999999999</v>
      </c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  <c r="AE287" s="9"/>
      <c r="AF287" s="9"/>
      <c r="AG287" s="9"/>
      <c r="AH287" s="9"/>
      <c r="AI287" s="9"/>
      <c r="AJ287" s="9"/>
      <c r="AK287" s="9"/>
      <c r="AL287" s="9"/>
      <c r="AM287" s="9"/>
      <c r="AN287" s="9"/>
      <c r="AO287" s="9"/>
      <c r="AP287" s="9"/>
      <c r="AQ287" s="9"/>
      <c r="AR287" s="9"/>
      <c r="AS287" s="9"/>
      <c r="AT287" s="9"/>
      <c r="AU287" s="9"/>
      <c r="AV287" s="9"/>
      <c r="AW287" s="9"/>
      <c r="AX287" s="9"/>
      <c r="AY287" s="9"/>
      <c r="AZ287" s="9"/>
      <c r="BD287" s="9"/>
      <c r="BE287" s="9"/>
      <c r="BF287" s="9"/>
      <c r="BG287" s="9"/>
      <c r="BH287" s="9"/>
      <c r="BI287" s="9"/>
      <c r="BJ287" s="9"/>
      <c r="BK287" s="9"/>
      <c r="BL287" s="9"/>
      <c r="BM287" s="9"/>
      <c r="BN287" s="9"/>
      <c r="BO287" s="9"/>
    </row>
    <row r="288" spans="1:67" x14ac:dyDescent="0.2">
      <c r="A288">
        <f t="shared" si="10"/>
        <v>2000</v>
      </c>
      <c r="B288" s="1">
        <f t="shared" si="11"/>
        <v>8</v>
      </c>
      <c r="C288" s="1">
        <v>172.8</v>
      </c>
      <c r="D288" s="1">
        <v>132.9</v>
      </c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  <c r="AE288" s="9"/>
      <c r="AF288" s="9"/>
      <c r="AG288" s="9"/>
      <c r="AH288" s="9"/>
      <c r="AI288" s="9"/>
      <c r="AJ288" s="9"/>
      <c r="AK288" s="9"/>
      <c r="AL288" s="9"/>
      <c r="AM288" s="9"/>
      <c r="AN288" s="9"/>
      <c r="AO288" s="9"/>
      <c r="AP288" s="9"/>
      <c r="AQ288" s="9"/>
      <c r="AR288" s="9"/>
      <c r="AS288" s="9"/>
      <c r="AT288" s="9"/>
      <c r="AU288" s="9"/>
      <c r="AV288" s="9"/>
      <c r="AW288" s="9"/>
      <c r="AX288" s="9"/>
      <c r="AY288" s="9"/>
      <c r="AZ288" s="9"/>
      <c r="BD288" s="9"/>
      <c r="BE288" s="9"/>
      <c r="BF288" s="9"/>
      <c r="BG288" s="9"/>
      <c r="BH288" s="9"/>
      <c r="BI288" s="9"/>
      <c r="BJ288" s="9"/>
      <c r="BK288" s="9"/>
      <c r="BL288" s="9"/>
      <c r="BM288" s="9"/>
      <c r="BN288" s="9"/>
      <c r="BO288" s="9"/>
    </row>
    <row r="289" spans="1:67" x14ac:dyDescent="0.2">
      <c r="A289">
        <f t="shared" si="10"/>
        <v>2000</v>
      </c>
      <c r="B289" s="1">
        <f t="shared" si="11"/>
        <v>9</v>
      </c>
      <c r="C289" s="1">
        <v>173.7</v>
      </c>
      <c r="D289" s="1">
        <v>134.69999999999999</v>
      </c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  <c r="AE289" s="9"/>
      <c r="AF289" s="9"/>
      <c r="AG289" s="9"/>
      <c r="AH289" s="9"/>
      <c r="AI289" s="9"/>
      <c r="AJ289" s="9"/>
      <c r="AK289" s="9"/>
      <c r="AL289" s="9"/>
      <c r="AM289" s="9"/>
      <c r="AN289" s="9"/>
      <c r="AO289" s="9"/>
      <c r="AP289" s="9"/>
      <c r="AQ289" s="9"/>
      <c r="AR289" s="9"/>
      <c r="AS289" s="9"/>
      <c r="AT289" s="9"/>
      <c r="AU289" s="9"/>
      <c r="AV289" s="9"/>
      <c r="AW289" s="9"/>
      <c r="AX289" s="9"/>
      <c r="AY289" s="9"/>
      <c r="AZ289" s="9"/>
      <c r="BD289" s="9"/>
      <c r="BE289" s="9"/>
      <c r="BF289" s="9"/>
      <c r="BG289" s="9"/>
      <c r="BH289" s="9"/>
      <c r="BI289" s="9"/>
      <c r="BJ289" s="9"/>
      <c r="BK289" s="9"/>
      <c r="BL289" s="9"/>
      <c r="BM289" s="9"/>
      <c r="BN289" s="9"/>
      <c r="BO289" s="9"/>
    </row>
    <row r="290" spans="1:67" x14ac:dyDescent="0.2">
      <c r="A290">
        <f t="shared" si="10"/>
        <v>2000</v>
      </c>
      <c r="B290" s="1">
        <f t="shared" si="11"/>
        <v>10</v>
      </c>
      <c r="C290" s="1">
        <v>174</v>
      </c>
      <c r="D290" s="1">
        <v>135.4</v>
      </c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  <c r="AE290" s="9"/>
      <c r="AF290" s="9"/>
      <c r="AG290" s="9"/>
      <c r="AH290" s="9"/>
      <c r="AI290" s="9"/>
      <c r="AJ290" s="9"/>
      <c r="AK290" s="9"/>
      <c r="AL290" s="9"/>
      <c r="AM290" s="9"/>
      <c r="AN290" s="9"/>
      <c r="AO290" s="9"/>
      <c r="AP290" s="9"/>
      <c r="AQ290" s="9"/>
      <c r="AR290" s="9"/>
      <c r="AS290" s="9"/>
      <c r="AT290" s="9"/>
      <c r="AU290" s="9"/>
      <c r="AV290" s="9"/>
      <c r="AW290" s="9"/>
      <c r="AX290" s="9"/>
      <c r="AY290" s="9"/>
      <c r="AZ290" s="9"/>
      <c r="BD290" s="9"/>
      <c r="BE290" s="9"/>
      <c r="BF290" s="9"/>
      <c r="BG290" s="9"/>
      <c r="BH290" s="9"/>
      <c r="BI290" s="9"/>
      <c r="BJ290" s="9"/>
      <c r="BK290" s="9"/>
      <c r="BL290" s="9"/>
      <c r="BM290" s="9"/>
      <c r="BN290" s="9"/>
      <c r="BO290" s="9"/>
    </row>
    <row r="291" spans="1:67" x14ac:dyDescent="0.2">
      <c r="A291">
        <f t="shared" si="10"/>
        <v>2000</v>
      </c>
      <c r="B291" s="1">
        <f t="shared" si="11"/>
        <v>11</v>
      </c>
      <c r="C291" s="1">
        <v>174.1</v>
      </c>
      <c r="D291" s="1">
        <v>135</v>
      </c>
    </row>
    <row r="292" spans="1:67" x14ac:dyDescent="0.2">
      <c r="A292">
        <f t="shared" si="10"/>
        <v>2000</v>
      </c>
      <c r="B292" s="1">
        <f t="shared" si="11"/>
        <v>12</v>
      </c>
      <c r="C292" s="1">
        <v>174</v>
      </c>
      <c r="D292" s="1">
        <v>136.19999999999999</v>
      </c>
    </row>
    <row r="293" spans="1:67" x14ac:dyDescent="0.2">
      <c r="A293">
        <f t="shared" si="10"/>
        <v>2001</v>
      </c>
      <c r="B293" s="1">
        <f t="shared" si="11"/>
        <v>1</v>
      </c>
      <c r="C293" s="1">
        <v>175.1</v>
      </c>
      <c r="D293" s="1">
        <v>140</v>
      </c>
    </row>
    <row r="294" spans="1:67" x14ac:dyDescent="0.2">
      <c r="A294">
        <f t="shared" si="10"/>
        <v>2001</v>
      </c>
      <c r="B294" s="1">
        <f t="shared" si="11"/>
        <v>2</v>
      </c>
      <c r="C294" s="1">
        <v>175.8</v>
      </c>
      <c r="D294" s="1">
        <v>137.4</v>
      </c>
      <c r="E294" s="7"/>
      <c r="F294" s="7"/>
      <c r="G294" s="7"/>
      <c r="H294" s="7"/>
      <c r="I294" s="7"/>
      <c r="J294" s="7"/>
      <c r="K294" s="7"/>
      <c r="L294" s="7"/>
      <c r="M294" s="7"/>
      <c r="N294" s="7"/>
    </row>
    <row r="295" spans="1:67" x14ac:dyDescent="0.2">
      <c r="A295">
        <f t="shared" si="10"/>
        <v>2001</v>
      </c>
      <c r="B295" s="1">
        <f t="shared" si="11"/>
        <v>3</v>
      </c>
      <c r="C295" s="1">
        <v>176.2</v>
      </c>
      <c r="D295" s="1">
        <v>135.9</v>
      </c>
    </row>
    <row r="296" spans="1:67" x14ac:dyDescent="0.2">
      <c r="A296">
        <f t="shared" si="10"/>
        <v>2001</v>
      </c>
      <c r="B296" s="1">
        <f t="shared" si="11"/>
        <v>4</v>
      </c>
      <c r="C296" s="1">
        <v>176.9</v>
      </c>
      <c r="D296" s="1">
        <v>136.4</v>
      </c>
    </row>
    <row r="297" spans="1:67" x14ac:dyDescent="0.2">
      <c r="A297">
        <f t="shared" si="10"/>
        <v>2001</v>
      </c>
      <c r="B297" s="1">
        <f t="shared" si="11"/>
        <v>5</v>
      </c>
      <c r="C297" s="1">
        <v>177.7</v>
      </c>
      <c r="D297" s="1">
        <v>136.80000000000001</v>
      </c>
    </row>
    <row r="298" spans="1:67" x14ac:dyDescent="0.2">
      <c r="A298">
        <f t="shared" si="10"/>
        <v>2001</v>
      </c>
      <c r="B298" s="1">
        <f t="shared" si="11"/>
        <v>6</v>
      </c>
      <c r="C298" s="1">
        <v>178</v>
      </c>
      <c r="D298" s="1">
        <v>135.5</v>
      </c>
      <c r="E298" s="36"/>
      <c r="F298" s="42"/>
      <c r="G298" s="42"/>
      <c r="H298" s="42"/>
      <c r="I298" s="42"/>
      <c r="J298" s="42"/>
      <c r="K298" s="42"/>
      <c r="L298" s="42"/>
      <c r="M298" s="42"/>
      <c r="N298" s="42"/>
    </row>
    <row r="299" spans="1:67" x14ac:dyDescent="0.2">
      <c r="A299">
        <f t="shared" si="10"/>
        <v>2001</v>
      </c>
      <c r="B299" s="1">
        <f t="shared" si="11"/>
        <v>7</v>
      </c>
      <c r="C299" s="1">
        <v>177.5</v>
      </c>
      <c r="D299" s="1">
        <v>133.4</v>
      </c>
    </row>
    <row r="300" spans="1:67" x14ac:dyDescent="0.2">
      <c r="A300">
        <f t="shared" si="10"/>
        <v>2001</v>
      </c>
      <c r="B300" s="1">
        <f t="shared" si="11"/>
        <v>8</v>
      </c>
      <c r="C300" s="1">
        <v>177.5</v>
      </c>
      <c r="D300" s="1">
        <v>133.4</v>
      </c>
    </row>
    <row r="301" spans="1:67" x14ac:dyDescent="0.2">
      <c r="A301">
        <f t="shared" si="10"/>
        <v>2001</v>
      </c>
      <c r="B301" s="1">
        <f t="shared" si="11"/>
        <v>9</v>
      </c>
      <c r="C301" s="1">
        <v>178.3</v>
      </c>
      <c r="D301" s="1">
        <v>133.30000000000001</v>
      </c>
    </row>
    <row r="302" spans="1:67" x14ac:dyDescent="0.2">
      <c r="A302">
        <f t="shared" si="10"/>
        <v>2001</v>
      </c>
      <c r="B302" s="1">
        <f t="shared" si="11"/>
        <v>10</v>
      </c>
      <c r="C302" s="1">
        <v>177.7</v>
      </c>
      <c r="D302" s="1">
        <v>130.30000000000001</v>
      </c>
    </row>
    <row r="303" spans="1:67" x14ac:dyDescent="0.2">
      <c r="A303">
        <f t="shared" si="10"/>
        <v>2001</v>
      </c>
      <c r="B303" s="1">
        <f t="shared" si="11"/>
        <v>11</v>
      </c>
      <c r="C303" s="1">
        <v>177.4</v>
      </c>
      <c r="D303" s="1">
        <v>129.80000000000001</v>
      </c>
    </row>
    <row r="304" spans="1:67" x14ac:dyDescent="0.2">
      <c r="A304">
        <f t="shared" si="10"/>
        <v>2001</v>
      </c>
      <c r="B304" s="1">
        <f t="shared" si="11"/>
        <v>12</v>
      </c>
      <c r="C304" s="1">
        <v>176.7</v>
      </c>
      <c r="D304" s="1">
        <v>128.1</v>
      </c>
    </row>
    <row r="305" spans="1:4" x14ac:dyDescent="0.2">
      <c r="A305">
        <v>2002</v>
      </c>
      <c r="B305" s="1">
        <v>1</v>
      </c>
      <c r="C305" s="1">
        <v>177.1</v>
      </c>
      <c r="D305" s="1">
        <v>128.5</v>
      </c>
    </row>
    <row r="306" spans="1:4" x14ac:dyDescent="0.2">
      <c r="A306">
        <v>2002</v>
      </c>
      <c r="B306" s="1">
        <v>2</v>
      </c>
      <c r="C306" s="1">
        <v>177.8</v>
      </c>
      <c r="D306" s="1">
        <v>128.4</v>
      </c>
    </row>
    <row r="307" spans="1:4" x14ac:dyDescent="0.2">
      <c r="A307">
        <f t="shared" ref="A307:A338" si="12">A295+1</f>
        <v>2002</v>
      </c>
      <c r="B307" s="1">
        <f t="shared" ref="B307:B338" si="13">B295</f>
        <v>3</v>
      </c>
      <c r="C307" s="1">
        <v>178.8</v>
      </c>
      <c r="D307" s="1">
        <v>129.80000000000001</v>
      </c>
    </row>
    <row r="308" spans="1:4" x14ac:dyDescent="0.2">
      <c r="A308">
        <f t="shared" si="12"/>
        <v>2002</v>
      </c>
      <c r="B308" s="1">
        <f t="shared" si="13"/>
        <v>4</v>
      </c>
      <c r="C308" s="1">
        <v>179.8</v>
      </c>
      <c r="D308" s="1">
        <v>130.80000000000001</v>
      </c>
    </row>
    <row r="309" spans="1:4" x14ac:dyDescent="0.2">
      <c r="A309">
        <f t="shared" si="12"/>
        <v>2002</v>
      </c>
      <c r="B309" s="1">
        <f t="shared" si="13"/>
        <v>5</v>
      </c>
      <c r="C309" s="1">
        <v>179.8</v>
      </c>
      <c r="D309" s="1">
        <v>130.80000000000001</v>
      </c>
    </row>
    <row r="310" spans="1:4" x14ac:dyDescent="0.2">
      <c r="A310">
        <f t="shared" si="12"/>
        <v>2002</v>
      </c>
      <c r="B310" s="1">
        <f t="shared" si="13"/>
        <v>6</v>
      </c>
      <c r="C310" s="1">
        <v>179.9</v>
      </c>
      <c r="D310" s="1">
        <v>130.9</v>
      </c>
    </row>
    <row r="311" spans="1:4" x14ac:dyDescent="0.2">
      <c r="A311">
        <f t="shared" si="12"/>
        <v>2002</v>
      </c>
      <c r="B311" s="1">
        <f t="shared" si="13"/>
        <v>7</v>
      </c>
      <c r="C311" s="1">
        <v>180.1</v>
      </c>
      <c r="D311" s="1">
        <v>131.19999999999999</v>
      </c>
    </row>
    <row r="312" spans="1:4" x14ac:dyDescent="0.2">
      <c r="A312">
        <f t="shared" si="12"/>
        <v>2002</v>
      </c>
      <c r="B312" s="1">
        <f t="shared" si="13"/>
        <v>8</v>
      </c>
      <c r="C312" s="1">
        <v>180.7</v>
      </c>
      <c r="D312" s="1">
        <v>131.5</v>
      </c>
    </row>
    <row r="313" spans="1:4" x14ac:dyDescent="0.2">
      <c r="A313">
        <f t="shared" si="12"/>
        <v>2002</v>
      </c>
      <c r="B313" s="1">
        <f t="shared" si="13"/>
        <v>9</v>
      </c>
      <c r="C313" s="1">
        <v>181</v>
      </c>
      <c r="D313" s="1">
        <v>132.30000000000001</v>
      </c>
    </row>
    <row r="314" spans="1:4" x14ac:dyDescent="0.2">
      <c r="A314">
        <f t="shared" si="12"/>
        <v>2002</v>
      </c>
      <c r="B314" s="1">
        <f t="shared" si="13"/>
        <v>10</v>
      </c>
      <c r="C314" s="1">
        <v>181.3</v>
      </c>
      <c r="D314" s="1">
        <v>133.19999999999999</v>
      </c>
    </row>
    <row r="315" spans="1:4" x14ac:dyDescent="0.2">
      <c r="A315">
        <f t="shared" si="12"/>
        <v>2002</v>
      </c>
      <c r="B315" s="1">
        <f t="shared" si="13"/>
        <v>11</v>
      </c>
      <c r="C315" s="1">
        <v>181.3</v>
      </c>
      <c r="D315" s="1">
        <v>133.1</v>
      </c>
    </row>
    <row r="316" spans="1:4" x14ac:dyDescent="0.2">
      <c r="A316">
        <f t="shared" si="12"/>
        <v>2002</v>
      </c>
      <c r="B316" s="1">
        <f t="shared" si="13"/>
        <v>12</v>
      </c>
      <c r="C316" s="1">
        <v>180.9</v>
      </c>
      <c r="D316" s="1">
        <v>132.9</v>
      </c>
    </row>
    <row r="317" spans="1:4" x14ac:dyDescent="0.2">
      <c r="A317">
        <f t="shared" si="12"/>
        <v>2003</v>
      </c>
      <c r="B317" s="1">
        <f t="shared" si="13"/>
        <v>1</v>
      </c>
      <c r="C317" s="1">
        <v>181.7</v>
      </c>
      <c r="D317" s="1">
        <v>135.30000000000001</v>
      </c>
    </row>
    <row r="318" spans="1:4" x14ac:dyDescent="0.2">
      <c r="A318">
        <f t="shared" si="12"/>
        <v>2003</v>
      </c>
      <c r="B318" s="1">
        <f t="shared" si="13"/>
        <v>2</v>
      </c>
      <c r="C318" s="1">
        <v>183.1</v>
      </c>
      <c r="D318" s="1">
        <v>137.6</v>
      </c>
    </row>
    <row r="319" spans="1:4" x14ac:dyDescent="0.2">
      <c r="A319">
        <f t="shared" si="12"/>
        <v>2003</v>
      </c>
      <c r="B319" s="1">
        <f t="shared" si="13"/>
        <v>3</v>
      </c>
      <c r="C319" s="1">
        <v>184.2</v>
      </c>
      <c r="D319" s="1">
        <v>141.19999999999999</v>
      </c>
    </row>
    <row r="320" spans="1:4" x14ac:dyDescent="0.2">
      <c r="A320">
        <f t="shared" si="12"/>
        <v>2003</v>
      </c>
      <c r="B320" s="1">
        <f t="shared" si="13"/>
        <v>4</v>
      </c>
      <c r="C320" s="1">
        <v>183.8</v>
      </c>
      <c r="D320" s="1">
        <v>136.80000000000001</v>
      </c>
    </row>
    <row r="321" spans="1:4" x14ac:dyDescent="0.2">
      <c r="A321">
        <f t="shared" si="12"/>
        <v>2003</v>
      </c>
      <c r="B321" s="1">
        <f t="shared" si="13"/>
        <v>5</v>
      </c>
      <c r="C321" s="1">
        <v>183.5</v>
      </c>
      <c r="D321" s="1">
        <v>136.69999999999999</v>
      </c>
    </row>
    <row r="322" spans="1:4" x14ac:dyDescent="0.2">
      <c r="A322">
        <f t="shared" si="12"/>
        <v>2003</v>
      </c>
      <c r="B322" s="1">
        <f t="shared" si="13"/>
        <v>6</v>
      </c>
      <c r="C322" s="1">
        <v>183.7</v>
      </c>
      <c r="D322" s="1">
        <v>138</v>
      </c>
    </row>
    <row r="323" spans="1:4" x14ac:dyDescent="0.2">
      <c r="A323">
        <f t="shared" si="12"/>
        <v>2003</v>
      </c>
      <c r="B323" s="1">
        <f t="shared" si="13"/>
        <v>7</v>
      </c>
      <c r="C323" s="1">
        <v>183.9</v>
      </c>
      <c r="D323" s="1">
        <v>137.69999999999999</v>
      </c>
    </row>
    <row r="324" spans="1:4" x14ac:dyDescent="0.2">
      <c r="A324">
        <f t="shared" si="12"/>
        <v>2003</v>
      </c>
      <c r="B324" s="1">
        <f t="shared" si="13"/>
        <v>8</v>
      </c>
      <c r="C324" s="1">
        <v>184.6</v>
      </c>
      <c r="D324" s="1">
        <v>138</v>
      </c>
    </row>
    <row r="325" spans="1:4" x14ac:dyDescent="0.2">
      <c r="A325">
        <f t="shared" si="12"/>
        <v>2003</v>
      </c>
      <c r="B325" s="1">
        <f t="shared" si="13"/>
        <v>9</v>
      </c>
      <c r="C325" s="1">
        <v>185.2</v>
      </c>
      <c r="D325" s="1">
        <v>138.5</v>
      </c>
    </row>
    <row r="326" spans="1:4" x14ac:dyDescent="0.2">
      <c r="A326">
        <f t="shared" si="12"/>
        <v>2003</v>
      </c>
      <c r="B326" s="1">
        <f t="shared" si="13"/>
        <v>10</v>
      </c>
      <c r="C326" s="1">
        <v>185</v>
      </c>
      <c r="D326" s="1">
        <v>139.30000000000001</v>
      </c>
    </row>
    <row r="327" spans="1:4" x14ac:dyDescent="0.2">
      <c r="A327">
        <f t="shared" si="12"/>
        <v>2003</v>
      </c>
      <c r="B327" s="1">
        <f t="shared" si="13"/>
        <v>11</v>
      </c>
      <c r="C327" s="1">
        <v>184.5</v>
      </c>
      <c r="D327" s="1">
        <v>138.9</v>
      </c>
    </row>
    <row r="328" spans="1:4" x14ac:dyDescent="0.2">
      <c r="A328">
        <f t="shared" si="12"/>
        <v>2003</v>
      </c>
      <c r="B328" s="1">
        <f t="shared" si="13"/>
        <v>12</v>
      </c>
      <c r="C328" s="1">
        <v>184.3</v>
      </c>
      <c r="D328" s="1">
        <v>139.5</v>
      </c>
    </row>
    <row r="329" spans="1:4" x14ac:dyDescent="0.2">
      <c r="A329">
        <f t="shared" si="12"/>
        <v>2004</v>
      </c>
      <c r="B329" s="1">
        <f t="shared" si="13"/>
        <v>1</v>
      </c>
      <c r="C329" s="1">
        <v>185.2</v>
      </c>
      <c r="D329" s="1">
        <v>141.4</v>
      </c>
    </row>
    <row r="330" spans="1:4" x14ac:dyDescent="0.2">
      <c r="A330">
        <f t="shared" si="12"/>
        <v>2004</v>
      </c>
      <c r="B330" s="1">
        <f t="shared" si="13"/>
        <v>2</v>
      </c>
      <c r="C330" s="1">
        <v>186.2</v>
      </c>
      <c r="D330" s="1">
        <v>142.1</v>
      </c>
    </row>
    <row r="331" spans="1:4" x14ac:dyDescent="0.2">
      <c r="A331">
        <f t="shared" si="12"/>
        <v>2004</v>
      </c>
      <c r="B331" s="1">
        <f t="shared" si="13"/>
        <v>3</v>
      </c>
      <c r="C331" s="1">
        <v>187.4</v>
      </c>
      <c r="D331" s="1">
        <v>143.1</v>
      </c>
    </row>
    <row r="332" spans="1:4" x14ac:dyDescent="0.2">
      <c r="A332">
        <f t="shared" si="12"/>
        <v>2004</v>
      </c>
      <c r="B332" s="1">
        <f t="shared" si="13"/>
        <v>4</v>
      </c>
      <c r="C332" s="1">
        <v>188</v>
      </c>
      <c r="D332" s="1">
        <v>144.80000000000001</v>
      </c>
    </row>
    <row r="333" spans="1:4" x14ac:dyDescent="0.2">
      <c r="A333">
        <f t="shared" si="12"/>
        <v>2004</v>
      </c>
      <c r="B333" s="1">
        <f t="shared" si="13"/>
        <v>5</v>
      </c>
      <c r="C333" s="1">
        <v>189.1</v>
      </c>
      <c r="D333" s="1">
        <v>146.80000000000001</v>
      </c>
    </row>
    <row r="334" spans="1:4" x14ac:dyDescent="0.2">
      <c r="A334">
        <f t="shared" si="12"/>
        <v>2004</v>
      </c>
      <c r="B334" s="1">
        <f t="shared" si="13"/>
        <v>6</v>
      </c>
      <c r="C334" s="1">
        <v>189.7</v>
      </c>
      <c r="D334" s="1">
        <v>147.19999999999999</v>
      </c>
    </row>
    <row r="335" spans="1:4" x14ac:dyDescent="0.2">
      <c r="A335">
        <f t="shared" si="12"/>
        <v>2004</v>
      </c>
      <c r="B335" s="1">
        <f t="shared" si="13"/>
        <v>7</v>
      </c>
      <c r="C335" s="1">
        <v>189.4</v>
      </c>
      <c r="D335" s="1">
        <v>147.4</v>
      </c>
    </row>
    <row r="336" spans="1:4" x14ac:dyDescent="0.2">
      <c r="A336">
        <f t="shared" si="12"/>
        <v>2004</v>
      </c>
      <c r="B336" s="1">
        <f t="shared" si="13"/>
        <v>8</v>
      </c>
      <c r="C336" s="1">
        <v>189.5</v>
      </c>
      <c r="D336" s="1">
        <v>148</v>
      </c>
    </row>
    <row r="337" spans="1:4" x14ac:dyDescent="0.2">
      <c r="A337">
        <f t="shared" si="12"/>
        <v>2004</v>
      </c>
      <c r="B337" s="1">
        <f t="shared" si="13"/>
        <v>9</v>
      </c>
      <c r="C337" s="1">
        <v>189.9</v>
      </c>
      <c r="D337" s="1">
        <v>147.69999999999999</v>
      </c>
    </row>
    <row r="338" spans="1:4" x14ac:dyDescent="0.2">
      <c r="A338">
        <f t="shared" si="12"/>
        <v>2004</v>
      </c>
      <c r="B338" s="1">
        <f t="shared" si="13"/>
        <v>10</v>
      </c>
      <c r="C338" s="1">
        <v>190.9</v>
      </c>
      <c r="D338" s="1">
        <v>150</v>
      </c>
    </row>
    <row r="339" spans="1:4" x14ac:dyDescent="0.2">
      <c r="A339">
        <f t="shared" ref="A339:A370" si="14">A327+1</f>
        <v>2004</v>
      </c>
      <c r="B339" s="1">
        <f t="shared" ref="B339:B370" si="15">B327</f>
        <v>11</v>
      </c>
      <c r="C339" s="1">
        <v>191</v>
      </c>
      <c r="D339" s="1">
        <v>151.4</v>
      </c>
    </row>
    <row r="340" spans="1:4" x14ac:dyDescent="0.2">
      <c r="A340">
        <f t="shared" si="14"/>
        <v>2004</v>
      </c>
      <c r="B340" s="1">
        <f t="shared" si="15"/>
        <v>12</v>
      </c>
      <c r="C340" s="1">
        <v>190.3</v>
      </c>
      <c r="D340" s="1">
        <v>150.19999999999999</v>
      </c>
    </row>
    <row r="341" spans="1:4" x14ac:dyDescent="0.2">
      <c r="A341">
        <f t="shared" si="14"/>
        <v>2005</v>
      </c>
      <c r="B341" s="1">
        <f t="shared" si="15"/>
        <v>1</v>
      </c>
      <c r="C341" s="1">
        <v>190.7</v>
      </c>
      <c r="D341" s="1">
        <v>150.9</v>
      </c>
    </row>
    <row r="342" spans="1:4" x14ac:dyDescent="0.2">
      <c r="A342">
        <f t="shared" si="14"/>
        <v>2005</v>
      </c>
      <c r="B342" s="1">
        <f t="shared" si="15"/>
        <v>2</v>
      </c>
      <c r="C342" s="1">
        <v>191.8</v>
      </c>
      <c r="D342" s="1">
        <v>151.6</v>
      </c>
    </row>
    <row r="343" spans="1:4" x14ac:dyDescent="0.2">
      <c r="A343">
        <f t="shared" si="14"/>
        <v>2005</v>
      </c>
      <c r="B343" s="1">
        <f t="shared" si="15"/>
        <v>3</v>
      </c>
      <c r="C343" s="1">
        <v>193.3</v>
      </c>
      <c r="D343" s="1">
        <v>153.69999999999999</v>
      </c>
    </row>
    <row r="344" spans="1:4" x14ac:dyDescent="0.2">
      <c r="A344">
        <f t="shared" si="14"/>
        <v>2005</v>
      </c>
      <c r="B344" s="1">
        <f t="shared" si="15"/>
        <v>4</v>
      </c>
      <c r="C344" s="1">
        <v>194.6</v>
      </c>
      <c r="D344" s="1">
        <v>155</v>
      </c>
    </row>
    <row r="345" spans="1:4" x14ac:dyDescent="0.2">
      <c r="A345">
        <f t="shared" si="14"/>
        <v>2005</v>
      </c>
      <c r="B345" s="1">
        <f t="shared" si="15"/>
        <v>5</v>
      </c>
      <c r="C345" s="1">
        <v>194.4</v>
      </c>
      <c r="D345" s="1">
        <v>154.30000000000001</v>
      </c>
    </row>
    <row r="346" spans="1:4" x14ac:dyDescent="0.2">
      <c r="A346">
        <f t="shared" si="14"/>
        <v>2005</v>
      </c>
      <c r="B346" s="1">
        <f t="shared" si="15"/>
        <v>6</v>
      </c>
      <c r="C346" s="1">
        <v>194.5</v>
      </c>
      <c r="D346" s="1">
        <v>154.30000000000001</v>
      </c>
    </row>
    <row r="347" spans="1:4" x14ac:dyDescent="0.2">
      <c r="A347">
        <f t="shared" si="14"/>
        <v>2005</v>
      </c>
      <c r="B347" s="1">
        <f t="shared" si="15"/>
        <v>7</v>
      </c>
      <c r="C347" s="1">
        <v>195.4</v>
      </c>
      <c r="D347" s="1">
        <v>156.30000000000001</v>
      </c>
    </row>
    <row r="348" spans="1:4" x14ac:dyDescent="0.2">
      <c r="A348">
        <f t="shared" si="14"/>
        <v>2005</v>
      </c>
      <c r="B348" s="1">
        <f t="shared" si="15"/>
        <v>8</v>
      </c>
      <c r="C348" s="1">
        <v>196.4</v>
      </c>
      <c r="D348" s="1">
        <v>157.6</v>
      </c>
    </row>
    <row r="349" spans="1:4" x14ac:dyDescent="0.2">
      <c r="A349">
        <f t="shared" si="14"/>
        <v>2005</v>
      </c>
      <c r="B349" s="1">
        <f t="shared" si="15"/>
        <v>9</v>
      </c>
      <c r="C349" s="1">
        <v>198.8</v>
      </c>
      <c r="D349" s="1">
        <v>162.19999999999999</v>
      </c>
    </row>
    <row r="350" spans="1:4" x14ac:dyDescent="0.2">
      <c r="A350">
        <f t="shared" si="14"/>
        <v>2005</v>
      </c>
      <c r="B350" s="1">
        <f t="shared" si="15"/>
        <v>10</v>
      </c>
      <c r="C350" s="1">
        <v>199.2</v>
      </c>
      <c r="D350" s="1">
        <v>166.2</v>
      </c>
    </row>
    <row r="351" spans="1:4" x14ac:dyDescent="0.2">
      <c r="A351">
        <f t="shared" si="14"/>
        <v>2005</v>
      </c>
      <c r="B351" s="1">
        <f t="shared" si="15"/>
        <v>11</v>
      </c>
      <c r="C351" s="1">
        <v>197.6</v>
      </c>
      <c r="D351" s="1">
        <v>163.69999999999999</v>
      </c>
    </row>
    <row r="352" spans="1:4" x14ac:dyDescent="0.2">
      <c r="A352">
        <f t="shared" si="14"/>
        <v>2005</v>
      </c>
      <c r="B352" s="1">
        <f t="shared" si="15"/>
        <v>12</v>
      </c>
      <c r="C352" s="1">
        <v>196.8</v>
      </c>
      <c r="D352" s="1">
        <v>163</v>
      </c>
    </row>
    <row r="353" spans="1:4" x14ac:dyDescent="0.2">
      <c r="A353">
        <f t="shared" si="14"/>
        <v>2006</v>
      </c>
      <c r="B353" s="1">
        <f t="shared" si="15"/>
        <v>1</v>
      </c>
      <c r="C353" s="1">
        <v>198.3</v>
      </c>
      <c r="D353" s="1">
        <v>164.3</v>
      </c>
    </row>
    <row r="354" spans="1:4" x14ac:dyDescent="0.2">
      <c r="A354">
        <f t="shared" si="14"/>
        <v>2006</v>
      </c>
      <c r="B354" s="1">
        <f t="shared" si="15"/>
        <v>2</v>
      </c>
      <c r="C354" s="1">
        <v>198.7</v>
      </c>
      <c r="D354" s="1">
        <v>161.80000000000001</v>
      </c>
    </row>
    <row r="355" spans="1:4" x14ac:dyDescent="0.2">
      <c r="A355">
        <f t="shared" si="14"/>
        <v>2006</v>
      </c>
      <c r="B355" s="1">
        <f t="shared" si="15"/>
        <v>3</v>
      </c>
      <c r="C355" s="1">
        <v>199.8</v>
      </c>
      <c r="D355" s="1">
        <v>162.19999999999999</v>
      </c>
    </row>
    <row r="356" spans="1:4" x14ac:dyDescent="0.2">
      <c r="A356">
        <f t="shared" si="14"/>
        <v>2006</v>
      </c>
      <c r="B356" s="1">
        <f t="shared" si="15"/>
        <v>4</v>
      </c>
      <c r="C356" s="1">
        <v>201.5</v>
      </c>
      <c r="D356" s="1">
        <v>164.3</v>
      </c>
    </row>
    <row r="357" spans="1:4" x14ac:dyDescent="0.2">
      <c r="A357">
        <f t="shared" si="14"/>
        <v>2006</v>
      </c>
      <c r="B357" s="1">
        <f t="shared" si="15"/>
        <v>5</v>
      </c>
      <c r="C357" s="1">
        <v>202.5</v>
      </c>
      <c r="D357" s="1">
        <v>165.8</v>
      </c>
    </row>
    <row r="358" spans="1:4" x14ac:dyDescent="0.2">
      <c r="A358">
        <f t="shared" si="14"/>
        <v>2006</v>
      </c>
      <c r="B358" s="1">
        <f t="shared" si="15"/>
        <v>6</v>
      </c>
      <c r="C358" s="1">
        <v>202.9</v>
      </c>
      <c r="D358" s="1">
        <v>166.1</v>
      </c>
    </row>
    <row r="359" spans="1:4" x14ac:dyDescent="0.2">
      <c r="A359">
        <f t="shared" si="14"/>
        <v>2006</v>
      </c>
      <c r="B359" s="1">
        <f t="shared" si="15"/>
        <v>7</v>
      </c>
      <c r="C359" s="1">
        <v>203.5</v>
      </c>
      <c r="D359" s="1">
        <v>166.8</v>
      </c>
    </row>
    <row r="360" spans="1:4" x14ac:dyDescent="0.2">
      <c r="A360">
        <f t="shared" si="14"/>
        <v>2006</v>
      </c>
      <c r="B360" s="1">
        <f t="shared" si="15"/>
        <v>8</v>
      </c>
      <c r="C360" s="1">
        <v>203.9</v>
      </c>
      <c r="D360" s="1">
        <v>167.9</v>
      </c>
    </row>
    <row r="361" spans="1:4" x14ac:dyDescent="0.2">
      <c r="A361">
        <f t="shared" si="14"/>
        <v>2006</v>
      </c>
      <c r="B361" s="1">
        <f t="shared" si="15"/>
        <v>9</v>
      </c>
      <c r="C361" s="1">
        <v>202.9</v>
      </c>
      <c r="D361" s="1">
        <v>165.4</v>
      </c>
    </row>
    <row r="362" spans="1:4" x14ac:dyDescent="0.2">
      <c r="A362">
        <f t="shared" si="14"/>
        <v>2006</v>
      </c>
      <c r="B362" s="1">
        <f t="shared" si="15"/>
        <v>10</v>
      </c>
      <c r="C362" s="1">
        <v>201.8</v>
      </c>
      <c r="D362" s="1">
        <v>162.19999999999999</v>
      </c>
    </row>
    <row r="363" spans="1:4" x14ac:dyDescent="0.2">
      <c r="A363">
        <f t="shared" si="14"/>
        <v>2006</v>
      </c>
      <c r="B363" s="1">
        <f t="shared" si="15"/>
        <v>11</v>
      </c>
      <c r="C363" s="1">
        <v>201.5</v>
      </c>
      <c r="D363" s="1">
        <v>164.6</v>
      </c>
    </row>
    <row r="364" spans="1:4" x14ac:dyDescent="0.2">
      <c r="A364">
        <f t="shared" si="14"/>
        <v>2006</v>
      </c>
      <c r="B364" s="1">
        <f t="shared" si="15"/>
        <v>12</v>
      </c>
      <c r="C364" s="1">
        <v>201.8</v>
      </c>
      <c r="D364" s="1">
        <v>165.6</v>
      </c>
    </row>
    <row r="365" spans="1:4" x14ac:dyDescent="0.2">
      <c r="A365">
        <f t="shared" si="14"/>
        <v>2007</v>
      </c>
      <c r="B365" s="1">
        <f t="shared" si="15"/>
        <v>1</v>
      </c>
      <c r="C365" s="1">
        <v>202.416</v>
      </c>
      <c r="D365" s="1">
        <v>164</v>
      </c>
    </row>
    <row r="366" spans="1:4" x14ac:dyDescent="0.2">
      <c r="A366">
        <f t="shared" si="14"/>
        <v>2007</v>
      </c>
      <c r="B366" s="1">
        <f t="shared" si="15"/>
        <v>2</v>
      </c>
      <c r="C366" s="1">
        <v>203.499</v>
      </c>
      <c r="D366" s="1">
        <v>166.8</v>
      </c>
    </row>
    <row r="367" spans="1:4" x14ac:dyDescent="0.2">
      <c r="A367">
        <f t="shared" si="14"/>
        <v>2007</v>
      </c>
      <c r="B367" s="1">
        <f t="shared" si="15"/>
        <v>3</v>
      </c>
      <c r="C367" s="1">
        <v>205.352</v>
      </c>
      <c r="D367" s="1">
        <v>169.3</v>
      </c>
    </row>
    <row r="368" spans="1:4" x14ac:dyDescent="0.2">
      <c r="A368">
        <f t="shared" si="14"/>
        <v>2007</v>
      </c>
      <c r="B368" s="1">
        <f t="shared" si="15"/>
        <v>4</v>
      </c>
      <c r="C368" s="1">
        <v>206.68600000000001</v>
      </c>
      <c r="D368" s="1">
        <v>171.4</v>
      </c>
    </row>
    <row r="369" spans="1:4" x14ac:dyDescent="0.2">
      <c r="A369">
        <f t="shared" si="14"/>
        <v>2007</v>
      </c>
      <c r="B369" s="1">
        <f t="shared" si="15"/>
        <v>5</v>
      </c>
      <c r="C369" s="1">
        <v>207.94900000000001</v>
      </c>
      <c r="D369" s="1">
        <v>173.3</v>
      </c>
    </row>
    <row r="370" spans="1:4" x14ac:dyDescent="0.2">
      <c r="A370">
        <f t="shared" si="14"/>
        <v>2007</v>
      </c>
      <c r="B370" s="1">
        <f t="shared" si="15"/>
        <v>6</v>
      </c>
      <c r="C370" s="1">
        <v>208.352</v>
      </c>
      <c r="D370" s="1">
        <v>173.8</v>
      </c>
    </row>
    <row r="371" spans="1:4" x14ac:dyDescent="0.2">
      <c r="A371">
        <f t="shared" ref="A371:A402" si="16">A359+1</f>
        <v>2007</v>
      </c>
      <c r="B371" s="1">
        <f t="shared" ref="B371:B402" si="17">B359</f>
        <v>7</v>
      </c>
      <c r="C371" s="1">
        <v>208.29900000000001</v>
      </c>
      <c r="D371" s="1">
        <v>175.1</v>
      </c>
    </row>
    <row r="372" spans="1:4" x14ac:dyDescent="0.2">
      <c r="A372">
        <f t="shared" si="16"/>
        <v>2007</v>
      </c>
      <c r="B372" s="1">
        <f t="shared" si="17"/>
        <v>8</v>
      </c>
      <c r="C372" s="1">
        <v>207.917</v>
      </c>
      <c r="D372" s="1">
        <v>172.4</v>
      </c>
    </row>
    <row r="373" spans="1:4" x14ac:dyDescent="0.2">
      <c r="A373">
        <f t="shared" si="16"/>
        <v>2007</v>
      </c>
      <c r="B373" s="1">
        <f t="shared" si="17"/>
        <v>9</v>
      </c>
      <c r="C373" s="1">
        <v>208.49</v>
      </c>
      <c r="D373" s="1">
        <v>173.5</v>
      </c>
    </row>
    <row r="374" spans="1:4" x14ac:dyDescent="0.2">
      <c r="A374">
        <f t="shared" si="16"/>
        <v>2007</v>
      </c>
      <c r="B374" s="1">
        <f t="shared" si="17"/>
        <v>10</v>
      </c>
      <c r="C374" s="1">
        <v>208.93600000000001</v>
      </c>
      <c r="D374" s="1">
        <v>174.7</v>
      </c>
    </row>
    <row r="375" spans="1:4" x14ac:dyDescent="0.2">
      <c r="A375">
        <f t="shared" si="16"/>
        <v>2007</v>
      </c>
      <c r="B375" s="1">
        <f t="shared" si="17"/>
        <v>11</v>
      </c>
      <c r="C375" s="1">
        <v>210.17699999999999</v>
      </c>
      <c r="D375" s="1">
        <v>179</v>
      </c>
    </row>
    <row r="376" spans="1:4" x14ac:dyDescent="0.2">
      <c r="A376">
        <f t="shared" si="16"/>
        <v>2007</v>
      </c>
      <c r="B376" s="1">
        <f t="shared" si="17"/>
        <v>12</v>
      </c>
      <c r="C376" s="1">
        <v>210.036</v>
      </c>
      <c r="D376" s="1">
        <v>178.6</v>
      </c>
    </row>
    <row r="377" spans="1:4" x14ac:dyDescent="0.2">
      <c r="A377">
        <f t="shared" si="16"/>
        <v>2008</v>
      </c>
      <c r="B377" s="1">
        <f t="shared" si="17"/>
        <v>1</v>
      </c>
      <c r="C377" s="1">
        <v>211.08</v>
      </c>
      <c r="D377" s="1">
        <v>181</v>
      </c>
    </row>
    <row r="378" spans="1:4" x14ac:dyDescent="0.2">
      <c r="A378">
        <f t="shared" si="16"/>
        <v>2008</v>
      </c>
      <c r="B378" s="1">
        <f t="shared" si="17"/>
        <v>2</v>
      </c>
      <c r="C378" s="1">
        <v>211.69300000000001</v>
      </c>
      <c r="D378" s="1">
        <v>182.7</v>
      </c>
    </row>
    <row r="379" spans="1:4" x14ac:dyDescent="0.2">
      <c r="A379">
        <f t="shared" si="16"/>
        <v>2008</v>
      </c>
      <c r="B379" s="1">
        <f t="shared" si="17"/>
        <v>3</v>
      </c>
      <c r="C379" s="1">
        <v>213.52799999999999</v>
      </c>
      <c r="D379" s="1">
        <v>187.9</v>
      </c>
    </row>
    <row r="380" spans="1:4" x14ac:dyDescent="0.2">
      <c r="A380">
        <f t="shared" si="16"/>
        <v>2008</v>
      </c>
      <c r="B380" s="1">
        <f t="shared" si="17"/>
        <v>4</v>
      </c>
      <c r="C380" s="1">
        <v>214.82300000000001</v>
      </c>
      <c r="D380" s="1">
        <v>190.9</v>
      </c>
    </row>
    <row r="381" spans="1:4" x14ac:dyDescent="0.2">
      <c r="A381">
        <f t="shared" si="16"/>
        <v>2008</v>
      </c>
      <c r="B381" s="1">
        <f t="shared" si="17"/>
        <v>5</v>
      </c>
      <c r="C381" s="1">
        <v>216.63200000000001</v>
      </c>
      <c r="D381" s="1">
        <v>196.6</v>
      </c>
    </row>
    <row r="382" spans="1:4" x14ac:dyDescent="0.2">
      <c r="A382">
        <f t="shared" si="16"/>
        <v>2008</v>
      </c>
      <c r="B382" s="1">
        <f t="shared" si="17"/>
        <v>6</v>
      </c>
      <c r="C382" s="1">
        <v>218.815</v>
      </c>
      <c r="D382" s="1">
        <v>200.5</v>
      </c>
    </row>
    <row r="383" spans="1:4" x14ac:dyDescent="0.2">
      <c r="A383">
        <f t="shared" si="16"/>
        <v>2008</v>
      </c>
      <c r="B383" s="1">
        <f t="shared" si="17"/>
        <v>7</v>
      </c>
      <c r="C383" s="1">
        <v>219.964</v>
      </c>
      <c r="D383" s="1">
        <v>205.5</v>
      </c>
    </row>
    <row r="384" spans="1:4" x14ac:dyDescent="0.2">
      <c r="A384">
        <f t="shared" si="16"/>
        <v>2008</v>
      </c>
      <c r="B384" s="1">
        <f t="shared" si="17"/>
        <v>8</v>
      </c>
      <c r="C384" s="1">
        <v>219.08600000000001</v>
      </c>
      <c r="D384" s="1">
        <v>199</v>
      </c>
    </row>
    <row r="385" spans="1:4" x14ac:dyDescent="0.2">
      <c r="A385">
        <f t="shared" si="16"/>
        <v>2008</v>
      </c>
      <c r="B385" s="1">
        <f t="shared" si="17"/>
        <v>9</v>
      </c>
      <c r="C385" s="1">
        <v>218.78299999999999</v>
      </c>
      <c r="D385" s="1">
        <v>196.9</v>
      </c>
    </row>
    <row r="386" spans="1:4" x14ac:dyDescent="0.2">
      <c r="A386">
        <f t="shared" si="16"/>
        <v>2008</v>
      </c>
      <c r="B386" s="1">
        <f t="shared" si="17"/>
        <v>10</v>
      </c>
      <c r="C386" s="1">
        <v>216.57300000000001</v>
      </c>
      <c r="D386" s="1">
        <v>186.4</v>
      </c>
    </row>
    <row r="387" spans="1:4" x14ac:dyDescent="0.2">
      <c r="A387">
        <f t="shared" si="16"/>
        <v>2008</v>
      </c>
      <c r="B387" s="1">
        <f t="shared" si="17"/>
        <v>11</v>
      </c>
      <c r="C387" s="1">
        <v>212.42500000000001</v>
      </c>
      <c r="D387" s="1">
        <v>176.8</v>
      </c>
    </row>
    <row r="388" spans="1:4" x14ac:dyDescent="0.2">
      <c r="A388">
        <f t="shared" si="16"/>
        <v>2008</v>
      </c>
      <c r="B388" s="1">
        <f t="shared" si="17"/>
        <v>12</v>
      </c>
      <c r="C388" s="1">
        <v>210.22800000000001</v>
      </c>
      <c r="D388" s="1">
        <v>170.9</v>
      </c>
    </row>
    <row r="389" spans="1:4" x14ac:dyDescent="0.2">
      <c r="A389">
        <f t="shared" si="16"/>
        <v>2009</v>
      </c>
      <c r="B389" s="1">
        <f t="shared" si="17"/>
        <v>1</v>
      </c>
      <c r="C389" s="1">
        <v>211.143</v>
      </c>
      <c r="D389" s="1">
        <v>171.2</v>
      </c>
    </row>
    <row r="390" spans="1:4" x14ac:dyDescent="0.2">
      <c r="A390">
        <f t="shared" si="16"/>
        <v>2009</v>
      </c>
      <c r="B390" s="1">
        <f t="shared" si="17"/>
        <v>2</v>
      </c>
      <c r="C390" s="1">
        <v>212.19300000000001</v>
      </c>
      <c r="D390" s="1">
        <v>169.3</v>
      </c>
    </row>
    <row r="391" spans="1:4" x14ac:dyDescent="0.2">
      <c r="A391">
        <f t="shared" si="16"/>
        <v>2009</v>
      </c>
      <c r="B391" s="1">
        <f t="shared" si="17"/>
        <v>3</v>
      </c>
      <c r="C391" s="1">
        <v>212.709</v>
      </c>
      <c r="D391" s="1">
        <v>168.1</v>
      </c>
    </row>
    <row r="392" spans="1:4" x14ac:dyDescent="0.2">
      <c r="A392">
        <f t="shared" si="16"/>
        <v>2009</v>
      </c>
      <c r="B392" s="1">
        <f t="shared" si="17"/>
        <v>4</v>
      </c>
      <c r="C392" s="1">
        <v>213.24</v>
      </c>
      <c r="D392" s="1">
        <v>169.1</v>
      </c>
    </row>
    <row r="393" spans="1:4" x14ac:dyDescent="0.2">
      <c r="A393">
        <f t="shared" si="16"/>
        <v>2009</v>
      </c>
      <c r="B393" s="1">
        <f t="shared" si="17"/>
        <v>5</v>
      </c>
      <c r="C393" s="1">
        <v>213.85599999999999</v>
      </c>
      <c r="D393" s="1">
        <v>170.8</v>
      </c>
    </row>
    <row r="394" spans="1:4" x14ac:dyDescent="0.2">
      <c r="A394">
        <f t="shared" si="16"/>
        <v>2009</v>
      </c>
      <c r="B394" s="1">
        <f t="shared" si="17"/>
        <v>6</v>
      </c>
      <c r="C394" s="1">
        <v>215.69300000000001</v>
      </c>
      <c r="D394" s="1">
        <v>174.1</v>
      </c>
    </row>
    <row r="395" spans="1:4" x14ac:dyDescent="0.2">
      <c r="A395">
        <f t="shared" si="16"/>
        <v>2009</v>
      </c>
      <c r="B395" s="1">
        <f t="shared" si="17"/>
        <v>7</v>
      </c>
      <c r="C395" s="1">
        <v>215.351</v>
      </c>
      <c r="D395" s="1">
        <v>172.5</v>
      </c>
    </row>
    <row r="396" spans="1:4" x14ac:dyDescent="0.2">
      <c r="A396">
        <f t="shared" si="16"/>
        <v>2009</v>
      </c>
      <c r="B396" s="1">
        <f t="shared" si="17"/>
        <v>8</v>
      </c>
      <c r="C396" s="1">
        <v>215.834</v>
      </c>
      <c r="D396" s="1">
        <v>175</v>
      </c>
    </row>
    <row r="397" spans="1:4" x14ac:dyDescent="0.2">
      <c r="A397">
        <f t="shared" si="16"/>
        <v>2009</v>
      </c>
      <c r="B397" s="1">
        <f t="shared" si="17"/>
        <v>9</v>
      </c>
      <c r="C397" s="1">
        <v>215.96899999999999</v>
      </c>
      <c r="D397" s="1">
        <v>174.1</v>
      </c>
    </row>
    <row r="398" spans="1:4" x14ac:dyDescent="0.2">
      <c r="A398">
        <f t="shared" si="16"/>
        <v>2009</v>
      </c>
      <c r="B398" s="1">
        <f t="shared" si="17"/>
        <v>10</v>
      </c>
      <c r="C398" s="1">
        <v>216.17699999999999</v>
      </c>
      <c r="D398" s="1">
        <v>175.2</v>
      </c>
    </row>
    <row r="399" spans="1:4" x14ac:dyDescent="0.2">
      <c r="A399">
        <f t="shared" si="16"/>
        <v>2009</v>
      </c>
      <c r="B399" s="1">
        <f t="shared" si="17"/>
        <v>11</v>
      </c>
      <c r="C399" s="1">
        <v>216.33</v>
      </c>
      <c r="D399" s="1">
        <v>177.4</v>
      </c>
    </row>
    <row r="400" spans="1:4" x14ac:dyDescent="0.2">
      <c r="A400">
        <f t="shared" si="16"/>
        <v>2009</v>
      </c>
      <c r="B400" s="1">
        <f t="shared" si="17"/>
        <v>12</v>
      </c>
      <c r="C400" s="1">
        <v>215.94900000000001</v>
      </c>
      <c r="D400" s="1">
        <v>178.1</v>
      </c>
    </row>
    <row r="401" spans="1:4" x14ac:dyDescent="0.2">
      <c r="A401">
        <f t="shared" si="16"/>
        <v>2010</v>
      </c>
      <c r="B401" s="1">
        <f t="shared" si="17"/>
        <v>1</v>
      </c>
      <c r="C401" s="1">
        <v>216.68700000000001</v>
      </c>
      <c r="D401" s="1">
        <v>181.9</v>
      </c>
    </row>
    <row r="402" spans="1:4" x14ac:dyDescent="0.2">
      <c r="A402">
        <f t="shared" si="16"/>
        <v>2010</v>
      </c>
      <c r="B402" s="1">
        <f t="shared" si="17"/>
        <v>2</v>
      </c>
      <c r="C402" s="1">
        <v>216.74100000000001</v>
      </c>
      <c r="D402" s="1">
        <v>181</v>
      </c>
    </row>
    <row r="403" spans="1:4" x14ac:dyDescent="0.2">
      <c r="A403">
        <f t="shared" ref="A403:A434" si="18">A391+1</f>
        <v>2010</v>
      </c>
      <c r="B403" s="1">
        <f t="shared" ref="B403:B434" si="19">B391</f>
        <v>3</v>
      </c>
      <c r="C403" s="1">
        <v>217.631</v>
      </c>
      <c r="D403" s="1">
        <v>183.3</v>
      </c>
    </row>
    <row r="404" spans="1:4" x14ac:dyDescent="0.2">
      <c r="A404">
        <f t="shared" si="18"/>
        <v>2010</v>
      </c>
      <c r="B404" s="1">
        <f t="shared" si="19"/>
        <v>4</v>
      </c>
      <c r="C404" s="1">
        <v>218.00899999999999</v>
      </c>
      <c r="D404" s="1">
        <v>184.4</v>
      </c>
    </row>
    <row r="405" spans="1:4" x14ac:dyDescent="0.2">
      <c r="A405">
        <f t="shared" si="18"/>
        <v>2010</v>
      </c>
      <c r="B405" s="1">
        <f t="shared" si="19"/>
        <v>5</v>
      </c>
      <c r="C405" s="1">
        <v>218.178</v>
      </c>
      <c r="D405" s="1">
        <v>184.8</v>
      </c>
    </row>
    <row r="406" spans="1:4" x14ac:dyDescent="0.2">
      <c r="A406">
        <f t="shared" si="18"/>
        <v>2010</v>
      </c>
      <c r="B406" s="1">
        <f t="shared" si="19"/>
        <v>6</v>
      </c>
      <c r="C406" s="1">
        <v>217.965</v>
      </c>
      <c r="D406" s="1">
        <v>183.5</v>
      </c>
    </row>
    <row r="407" spans="1:4" x14ac:dyDescent="0.2">
      <c r="A407">
        <f t="shared" si="18"/>
        <v>2010</v>
      </c>
      <c r="B407" s="1">
        <f t="shared" si="19"/>
        <v>7</v>
      </c>
      <c r="C407" s="1">
        <v>218.011</v>
      </c>
      <c r="D407" s="1">
        <v>184.1</v>
      </c>
    </row>
    <row r="408" spans="1:4" x14ac:dyDescent="0.2">
      <c r="A408">
        <f t="shared" si="18"/>
        <v>2010</v>
      </c>
      <c r="B408" s="1">
        <f t="shared" si="19"/>
        <v>8</v>
      </c>
      <c r="C408" s="1">
        <v>218.31200000000001</v>
      </c>
      <c r="D408" s="1">
        <v>184.9</v>
      </c>
    </row>
    <row r="409" spans="1:4" x14ac:dyDescent="0.2">
      <c r="A409">
        <f t="shared" si="18"/>
        <v>2010</v>
      </c>
      <c r="B409" s="1">
        <f t="shared" si="19"/>
        <v>9</v>
      </c>
      <c r="C409" s="1">
        <v>218.43899999999999</v>
      </c>
      <c r="D409" s="1">
        <v>184.9</v>
      </c>
    </row>
    <row r="410" spans="1:4" x14ac:dyDescent="0.2">
      <c r="A410">
        <f t="shared" si="18"/>
        <v>2010</v>
      </c>
      <c r="B410" s="1">
        <f t="shared" si="19"/>
        <v>10</v>
      </c>
      <c r="C410" s="1">
        <v>218.71100000000001</v>
      </c>
      <c r="D410" s="1">
        <v>186.6</v>
      </c>
    </row>
    <row r="411" spans="1:4" x14ac:dyDescent="0.2">
      <c r="A411">
        <f t="shared" si="18"/>
        <v>2010</v>
      </c>
      <c r="B411" s="1">
        <f t="shared" si="19"/>
        <v>11</v>
      </c>
      <c r="C411" s="1">
        <v>218.803</v>
      </c>
      <c r="D411" s="1">
        <v>187.7</v>
      </c>
    </row>
    <row r="412" spans="1:4" x14ac:dyDescent="0.2">
      <c r="A412">
        <f t="shared" si="18"/>
        <v>2010</v>
      </c>
      <c r="B412" s="1">
        <f t="shared" si="19"/>
        <v>12</v>
      </c>
      <c r="C412" s="1">
        <v>219.179</v>
      </c>
      <c r="D412" s="1">
        <v>189.7</v>
      </c>
    </row>
    <row r="413" spans="1:4" x14ac:dyDescent="0.2">
      <c r="A413">
        <f t="shared" si="18"/>
        <v>2011</v>
      </c>
      <c r="B413" s="1">
        <f t="shared" si="19"/>
        <v>1</v>
      </c>
      <c r="C413" s="1">
        <v>220.22300000000001</v>
      </c>
      <c r="D413" s="1">
        <v>192.7</v>
      </c>
    </row>
    <row r="414" spans="1:4" x14ac:dyDescent="0.2">
      <c r="A414">
        <f t="shared" si="18"/>
        <v>2011</v>
      </c>
      <c r="B414" s="1">
        <f t="shared" si="19"/>
        <v>2</v>
      </c>
      <c r="C414" s="1">
        <v>221.309</v>
      </c>
      <c r="D414" s="1">
        <v>195.8</v>
      </c>
    </row>
    <row r="415" spans="1:4" x14ac:dyDescent="0.2">
      <c r="A415">
        <f t="shared" si="18"/>
        <v>2011</v>
      </c>
      <c r="B415" s="1">
        <f t="shared" si="19"/>
        <v>3</v>
      </c>
      <c r="C415" s="1">
        <v>223.46700000000001</v>
      </c>
      <c r="D415" s="1">
        <v>199.2</v>
      </c>
    </row>
    <row r="416" spans="1:4" x14ac:dyDescent="0.2">
      <c r="A416">
        <f t="shared" si="18"/>
        <v>2011</v>
      </c>
      <c r="B416" s="1">
        <f t="shared" si="19"/>
        <v>4</v>
      </c>
      <c r="C416" s="1">
        <v>224.90600000000001</v>
      </c>
      <c r="D416" s="1">
        <v>203.1</v>
      </c>
    </row>
    <row r="417" spans="1:4" x14ac:dyDescent="0.2">
      <c r="A417">
        <f t="shared" si="18"/>
        <v>2011</v>
      </c>
      <c r="B417" s="1">
        <f t="shared" si="19"/>
        <v>5</v>
      </c>
      <c r="C417" s="1">
        <v>225.964</v>
      </c>
      <c r="D417" s="1">
        <v>204.1</v>
      </c>
    </row>
    <row r="418" spans="1:4" x14ac:dyDescent="0.2">
      <c r="A418">
        <f t="shared" si="18"/>
        <v>2011</v>
      </c>
      <c r="B418" s="1">
        <f t="shared" si="19"/>
        <v>6</v>
      </c>
      <c r="C418" s="1">
        <v>225.72200000000001</v>
      </c>
      <c r="D418" s="1">
        <v>203.9</v>
      </c>
    </row>
    <row r="419" spans="1:4" x14ac:dyDescent="0.2">
      <c r="A419">
        <f t="shared" si="18"/>
        <v>2011</v>
      </c>
      <c r="B419" s="1">
        <f t="shared" si="19"/>
        <v>7</v>
      </c>
      <c r="C419" s="1">
        <v>225.922</v>
      </c>
      <c r="D419" s="1">
        <v>204.6</v>
      </c>
    </row>
    <row r="420" spans="1:4" x14ac:dyDescent="0.2">
      <c r="A420">
        <f t="shared" si="18"/>
        <v>2011</v>
      </c>
      <c r="B420" s="1">
        <f t="shared" si="19"/>
        <v>8</v>
      </c>
      <c r="C420" s="1">
        <v>226.54499999999999</v>
      </c>
      <c r="D420" s="1">
        <v>203.2</v>
      </c>
    </row>
    <row r="421" spans="1:4" x14ac:dyDescent="0.2">
      <c r="A421">
        <f t="shared" si="18"/>
        <v>2011</v>
      </c>
      <c r="B421" s="1">
        <f t="shared" si="19"/>
        <v>9</v>
      </c>
      <c r="C421" s="1">
        <v>226.88900000000001</v>
      </c>
      <c r="D421" s="1">
        <v>203.7</v>
      </c>
    </row>
    <row r="422" spans="1:4" x14ac:dyDescent="0.2">
      <c r="A422">
        <f t="shared" si="18"/>
        <v>2011</v>
      </c>
      <c r="B422" s="1">
        <f t="shared" si="19"/>
        <v>10</v>
      </c>
      <c r="C422" s="1">
        <v>226.42099999999999</v>
      </c>
      <c r="D422" s="1">
        <v>201.1</v>
      </c>
    </row>
    <row r="423" spans="1:4" x14ac:dyDescent="0.2">
      <c r="A423">
        <f t="shared" si="18"/>
        <v>2011</v>
      </c>
      <c r="B423" s="1">
        <f t="shared" si="19"/>
        <v>11</v>
      </c>
      <c r="C423" s="1">
        <v>226.23</v>
      </c>
      <c r="D423" s="1">
        <v>201.4</v>
      </c>
    </row>
    <row r="424" spans="1:4" x14ac:dyDescent="0.2">
      <c r="A424">
        <f t="shared" si="18"/>
        <v>2011</v>
      </c>
      <c r="B424" s="1">
        <f t="shared" si="19"/>
        <v>12</v>
      </c>
      <c r="C424" s="1">
        <v>225.672</v>
      </c>
      <c r="D424" s="1">
        <v>199.8</v>
      </c>
    </row>
    <row r="425" spans="1:4" x14ac:dyDescent="0.2">
      <c r="A425">
        <f t="shared" si="18"/>
        <v>2012</v>
      </c>
      <c r="B425" s="1">
        <f t="shared" si="19"/>
        <v>1</v>
      </c>
      <c r="C425" s="1">
        <v>226.66499999999999</v>
      </c>
      <c r="D425" s="1">
        <v>200.7</v>
      </c>
    </row>
    <row r="426" spans="1:4" x14ac:dyDescent="0.2">
      <c r="A426">
        <f t="shared" si="18"/>
        <v>2012</v>
      </c>
      <c r="B426" s="1">
        <f t="shared" si="19"/>
        <v>2</v>
      </c>
      <c r="C426" s="1">
        <v>227.66300000000001</v>
      </c>
      <c r="D426" s="1">
        <v>201.6</v>
      </c>
    </row>
    <row r="427" spans="1:4" x14ac:dyDescent="0.2">
      <c r="A427">
        <f t="shared" si="18"/>
        <v>2012</v>
      </c>
      <c r="B427" s="1">
        <f t="shared" si="19"/>
        <v>3</v>
      </c>
      <c r="C427" s="1">
        <v>229.392</v>
      </c>
      <c r="D427" s="1">
        <v>204.2</v>
      </c>
    </row>
    <row r="428" spans="1:4" x14ac:dyDescent="0.2">
      <c r="A428">
        <f t="shared" si="18"/>
        <v>2012</v>
      </c>
      <c r="B428" s="1">
        <f t="shared" si="19"/>
        <v>4</v>
      </c>
      <c r="C428" s="1">
        <v>230.08500000000001</v>
      </c>
      <c r="D428" s="1">
        <v>203.7</v>
      </c>
    </row>
    <row r="429" spans="1:4" x14ac:dyDescent="0.2">
      <c r="A429">
        <f t="shared" si="18"/>
        <v>2012</v>
      </c>
      <c r="B429" s="1">
        <f t="shared" si="19"/>
        <v>5</v>
      </c>
      <c r="C429" s="1">
        <v>229.815</v>
      </c>
      <c r="D429" s="1">
        <v>201.9</v>
      </c>
    </row>
    <row r="430" spans="1:4" x14ac:dyDescent="0.2">
      <c r="A430">
        <f t="shared" si="18"/>
        <v>2012</v>
      </c>
      <c r="B430" s="1">
        <f t="shared" si="19"/>
        <v>6</v>
      </c>
      <c r="C430" s="1">
        <v>229.47800000000001</v>
      </c>
      <c r="D430" s="1">
        <v>199.8</v>
      </c>
    </row>
    <row r="431" spans="1:4" x14ac:dyDescent="0.2">
      <c r="A431">
        <f t="shared" si="18"/>
        <v>2012</v>
      </c>
      <c r="B431" s="1">
        <f t="shared" si="19"/>
        <v>7</v>
      </c>
      <c r="C431" s="1">
        <v>229.10400000000001</v>
      </c>
      <c r="D431" s="1">
        <v>200.1</v>
      </c>
    </row>
    <row r="432" spans="1:4" x14ac:dyDescent="0.2">
      <c r="A432">
        <f t="shared" si="18"/>
        <v>2012</v>
      </c>
      <c r="B432" s="1">
        <f t="shared" si="19"/>
        <v>8</v>
      </c>
      <c r="C432" s="1">
        <v>230.37899999999999</v>
      </c>
      <c r="D432" s="1">
        <v>202.6</v>
      </c>
    </row>
    <row r="433" spans="1:14" x14ac:dyDescent="0.2">
      <c r="A433">
        <f t="shared" si="18"/>
        <v>2012</v>
      </c>
      <c r="B433" s="1">
        <f t="shared" si="19"/>
        <v>9</v>
      </c>
      <c r="C433" s="1">
        <v>231.40700000000001</v>
      </c>
      <c r="D433" s="1">
        <v>204.5</v>
      </c>
    </row>
    <row r="434" spans="1:14" x14ac:dyDescent="0.2">
      <c r="A434">
        <f t="shared" si="18"/>
        <v>2012</v>
      </c>
      <c r="B434" s="1">
        <f t="shared" si="19"/>
        <v>10</v>
      </c>
      <c r="C434" s="1">
        <v>231.31700000000001</v>
      </c>
      <c r="D434" s="1">
        <v>203.5</v>
      </c>
    </row>
    <row r="435" spans="1:14" x14ac:dyDescent="0.2">
      <c r="A435">
        <f>A423+1</f>
        <v>2012</v>
      </c>
      <c r="B435" s="1">
        <f>B423</f>
        <v>11</v>
      </c>
      <c r="C435"/>
      <c r="D435" s="1">
        <v>201.8</v>
      </c>
    </row>
    <row r="436" spans="1:14" x14ac:dyDescent="0.2">
      <c r="B436"/>
      <c r="C436"/>
    </row>
    <row r="437" spans="1:14" x14ac:dyDescent="0.2">
      <c r="B437"/>
      <c r="C437"/>
    </row>
    <row r="438" spans="1:14" x14ac:dyDescent="0.2">
      <c r="B438"/>
      <c r="C438"/>
    </row>
    <row r="439" spans="1:14" x14ac:dyDescent="0.2">
      <c r="B439"/>
      <c r="C439"/>
    </row>
    <row r="440" spans="1:14" x14ac:dyDescent="0.2">
      <c r="B440"/>
      <c r="C440"/>
    </row>
    <row r="441" spans="1:14" x14ac:dyDescent="0.2">
      <c r="B441"/>
      <c r="C441"/>
    </row>
    <row r="442" spans="1:14" x14ac:dyDescent="0.2">
      <c r="B442"/>
      <c r="C442"/>
    </row>
    <row r="443" spans="1:14" x14ac:dyDescent="0.2">
      <c r="B443"/>
      <c r="C443"/>
    </row>
    <row r="444" spans="1:14" x14ac:dyDescent="0.2">
      <c r="B444"/>
      <c r="C444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</row>
    <row r="445" spans="1:14" x14ac:dyDescent="0.2">
      <c r="B445"/>
      <c r="C445"/>
    </row>
    <row r="446" spans="1:14" x14ac:dyDescent="0.2">
      <c r="B446"/>
      <c r="C446"/>
    </row>
    <row r="447" spans="1:14" x14ac:dyDescent="0.2">
      <c r="B447"/>
      <c r="C447"/>
    </row>
    <row r="448" spans="1:14" x14ac:dyDescent="0.2">
      <c r="B448"/>
      <c r="C448"/>
      <c r="D448" s="42"/>
      <c r="E448" s="36"/>
      <c r="F448" s="42"/>
      <c r="G448" s="42"/>
      <c r="H448" s="42"/>
      <c r="I448" s="42"/>
      <c r="J448" s="42"/>
      <c r="K448" s="42"/>
      <c r="L448" s="42"/>
      <c r="M448" s="42"/>
      <c r="N448" s="42"/>
    </row>
    <row r="449" spans="2:3" x14ac:dyDescent="0.2">
      <c r="B449"/>
      <c r="C449"/>
    </row>
    <row r="450" spans="2:3" x14ac:dyDescent="0.2">
      <c r="B450"/>
      <c r="C450"/>
    </row>
    <row r="451" spans="2:3" x14ac:dyDescent="0.2">
      <c r="B451"/>
      <c r="C451"/>
    </row>
    <row r="452" spans="2:3" x14ac:dyDescent="0.2">
      <c r="B452"/>
      <c r="C452"/>
    </row>
    <row r="453" spans="2:3" x14ac:dyDescent="0.2">
      <c r="B453"/>
      <c r="C453"/>
    </row>
    <row r="454" spans="2:3" x14ac:dyDescent="0.2">
      <c r="B454"/>
      <c r="C454"/>
    </row>
    <row r="455" spans="2:3" x14ac:dyDescent="0.2">
      <c r="B455"/>
      <c r="C455"/>
    </row>
    <row r="456" spans="2:3" x14ac:dyDescent="0.2">
      <c r="B456"/>
      <c r="C456"/>
    </row>
    <row r="457" spans="2:3" x14ac:dyDescent="0.2">
      <c r="B457"/>
      <c r="C457"/>
    </row>
    <row r="458" spans="2:3" x14ac:dyDescent="0.2">
      <c r="B458"/>
      <c r="C458"/>
    </row>
    <row r="459" spans="2:3" x14ac:dyDescent="0.2">
      <c r="B459"/>
      <c r="C459"/>
    </row>
    <row r="460" spans="2:3" x14ac:dyDescent="0.2">
      <c r="B460"/>
      <c r="C460"/>
    </row>
    <row r="461" spans="2:3" x14ac:dyDescent="0.2">
      <c r="B461"/>
      <c r="C461"/>
    </row>
    <row r="462" spans="2:3" x14ac:dyDescent="0.2">
      <c r="B462"/>
      <c r="C462"/>
    </row>
    <row r="463" spans="2:3" x14ac:dyDescent="0.2">
      <c r="B463"/>
      <c r="C463"/>
    </row>
    <row r="464" spans="2:3" x14ac:dyDescent="0.2">
      <c r="B464"/>
      <c r="C464"/>
    </row>
    <row r="465" spans="2:3" x14ac:dyDescent="0.2">
      <c r="B465"/>
      <c r="C465"/>
    </row>
    <row r="466" spans="2:3" x14ac:dyDescent="0.2">
      <c r="B466"/>
      <c r="C466"/>
    </row>
    <row r="467" spans="2:3" x14ac:dyDescent="0.2">
      <c r="B467"/>
      <c r="C467"/>
    </row>
    <row r="468" spans="2:3" x14ac:dyDescent="0.2">
      <c r="B468"/>
      <c r="C468"/>
    </row>
    <row r="469" spans="2:3" x14ac:dyDescent="0.2">
      <c r="B469"/>
      <c r="C469"/>
    </row>
    <row r="470" spans="2:3" x14ac:dyDescent="0.2">
      <c r="B470"/>
      <c r="C470"/>
    </row>
    <row r="471" spans="2:3" x14ac:dyDescent="0.2">
      <c r="B471"/>
      <c r="C471"/>
    </row>
    <row r="472" spans="2:3" x14ac:dyDescent="0.2">
      <c r="B472"/>
      <c r="C472"/>
    </row>
    <row r="473" spans="2:3" x14ac:dyDescent="0.2">
      <c r="B473"/>
      <c r="C473"/>
    </row>
    <row r="474" spans="2:3" x14ac:dyDescent="0.2">
      <c r="B474"/>
      <c r="C474"/>
    </row>
    <row r="475" spans="2:3" x14ac:dyDescent="0.2">
      <c r="B475"/>
    </row>
    <row r="542" spans="1:1" x14ac:dyDescent="0.2">
      <c r="A542" s="1"/>
    </row>
    <row r="543" spans="1:1" x14ac:dyDescent="0.2">
      <c r="A543" s="1"/>
    </row>
    <row r="544" spans="1:1" x14ac:dyDescent="0.2">
      <c r="A544" s="1"/>
    </row>
    <row r="545" spans="1:1" x14ac:dyDescent="0.2">
      <c r="A545" s="1"/>
    </row>
    <row r="546" spans="1:1" x14ac:dyDescent="0.2">
      <c r="A546" s="1"/>
    </row>
    <row r="547" spans="1:1" x14ac:dyDescent="0.2">
      <c r="A547" s="1"/>
    </row>
    <row r="548" spans="1:1" x14ac:dyDescent="0.2">
      <c r="A548" s="1"/>
    </row>
    <row r="549" spans="1:1" x14ac:dyDescent="0.2">
      <c r="A549" s="1"/>
    </row>
    <row r="550" spans="1:1" x14ac:dyDescent="0.2">
      <c r="A550" s="1"/>
    </row>
    <row r="551" spans="1:1" x14ac:dyDescent="0.2">
      <c r="A551" s="1"/>
    </row>
    <row r="552" spans="1:1" x14ac:dyDescent="0.2">
      <c r="A552" s="1"/>
    </row>
    <row r="553" spans="1:1" x14ac:dyDescent="0.2">
      <c r="A553" s="1"/>
    </row>
    <row r="554" spans="1:1" x14ac:dyDescent="0.2">
      <c r="A554" s="1"/>
    </row>
    <row r="555" spans="1:1" x14ac:dyDescent="0.2">
      <c r="A555" s="1"/>
    </row>
    <row r="556" spans="1:1" x14ac:dyDescent="0.2">
      <c r="A556" s="1"/>
    </row>
    <row r="557" spans="1:1" x14ac:dyDescent="0.2">
      <c r="A557" s="1"/>
    </row>
    <row r="558" spans="1:1" x14ac:dyDescent="0.2">
      <c r="A558" s="1"/>
    </row>
    <row r="559" spans="1:1" x14ac:dyDescent="0.2">
      <c r="A559" s="1"/>
    </row>
    <row r="560" spans="1:1" x14ac:dyDescent="0.2">
      <c r="A560" s="1"/>
    </row>
    <row r="561" spans="1:1" x14ac:dyDescent="0.2">
      <c r="A561" s="1"/>
    </row>
    <row r="562" spans="1:1" x14ac:dyDescent="0.2">
      <c r="A562" s="1"/>
    </row>
    <row r="563" spans="1:1" x14ac:dyDescent="0.2">
      <c r="A563" s="1"/>
    </row>
    <row r="564" spans="1:1" x14ac:dyDescent="0.2">
      <c r="A564" s="1"/>
    </row>
    <row r="565" spans="1:1" x14ac:dyDescent="0.2">
      <c r="A565" s="1"/>
    </row>
    <row r="566" spans="1:1" x14ac:dyDescent="0.2">
      <c r="A566" s="1"/>
    </row>
    <row r="567" spans="1:1" x14ac:dyDescent="0.2">
      <c r="A567" s="1"/>
    </row>
    <row r="568" spans="1:1" x14ac:dyDescent="0.2">
      <c r="A568" s="1"/>
    </row>
    <row r="677" spans="1:1" x14ac:dyDescent="0.2">
      <c r="A677" s="1"/>
    </row>
    <row r="678" spans="1:1" x14ac:dyDescent="0.2">
      <c r="A678" s="1"/>
    </row>
    <row r="679" spans="1:1" x14ac:dyDescent="0.2">
      <c r="A679" s="1"/>
    </row>
    <row r="680" spans="1:1" x14ac:dyDescent="0.2">
      <c r="A680" s="1"/>
    </row>
    <row r="681" spans="1:1" x14ac:dyDescent="0.2">
      <c r="A681" s="1"/>
    </row>
    <row r="682" spans="1:1" x14ac:dyDescent="0.2">
      <c r="A682" s="1"/>
    </row>
    <row r="683" spans="1:1" x14ac:dyDescent="0.2">
      <c r="A683" s="1"/>
    </row>
    <row r="684" spans="1:1" x14ac:dyDescent="0.2">
      <c r="A684" s="1"/>
    </row>
    <row r="685" spans="1:1" x14ac:dyDescent="0.2">
      <c r="A685" s="1"/>
    </row>
    <row r="686" spans="1:1" x14ac:dyDescent="0.2">
      <c r="A686" s="1"/>
    </row>
    <row r="687" spans="1:1" x14ac:dyDescent="0.2">
      <c r="A687" s="1"/>
    </row>
    <row r="688" spans="1:1" x14ac:dyDescent="0.2">
      <c r="A688" s="1"/>
    </row>
    <row r="689" spans="1:1" x14ac:dyDescent="0.2">
      <c r="A689" s="1"/>
    </row>
    <row r="690" spans="1:1" x14ac:dyDescent="0.2">
      <c r="A690" s="1"/>
    </row>
    <row r="691" spans="1:1" x14ac:dyDescent="0.2">
      <c r="A691" s="1"/>
    </row>
    <row r="692" spans="1:1" x14ac:dyDescent="0.2">
      <c r="A692" s="1"/>
    </row>
    <row r="693" spans="1:1" x14ac:dyDescent="0.2">
      <c r="A693" s="1"/>
    </row>
    <row r="694" spans="1:1" x14ac:dyDescent="0.2">
      <c r="A694" s="1"/>
    </row>
    <row r="695" spans="1:1" x14ac:dyDescent="0.2">
      <c r="A695" s="1"/>
    </row>
    <row r="696" spans="1:1" x14ac:dyDescent="0.2">
      <c r="A696" s="1"/>
    </row>
    <row r="697" spans="1:1" x14ac:dyDescent="0.2">
      <c r="A697" s="1"/>
    </row>
    <row r="698" spans="1:1" x14ac:dyDescent="0.2">
      <c r="A698" s="1"/>
    </row>
    <row r="699" spans="1:1" x14ac:dyDescent="0.2">
      <c r="A699" s="1"/>
    </row>
    <row r="700" spans="1:1" x14ac:dyDescent="0.2">
      <c r="A700" s="1"/>
    </row>
    <row r="701" spans="1:1" x14ac:dyDescent="0.2">
      <c r="A701" s="1"/>
    </row>
    <row r="702" spans="1:1" x14ac:dyDescent="0.2">
      <c r="A702" s="1"/>
    </row>
    <row r="703" spans="1:1" x14ac:dyDescent="0.2">
      <c r="A703" s="1"/>
    </row>
  </sheetData>
  <phoneticPr fontId="3" type="noConversion"/>
  <pageMargins left="0.75" right="0.75" top="1" bottom="1" header="0.5" footer="0.5"/>
  <pageSetup orientation="portrait" horizontalDpi="120" verticalDpi="144" r:id="rId1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2:Q1163"/>
  <sheetViews>
    <sheetView workbookViewId="0">
      <selection activeCell="E29" sqref="E29"/>
    </sheetView>
  </sheetViews>
  <sheetFormatPr defaultRowHeight="12.75" x14ac:dyDescent="0.2"/>
  <cols>
    <col min="1" max="1" width="13.7109375" style="1" bestFit="1" customWidth="1"/>
    <col min="2" max="2" width="9" style="1" bestFit="1" customWidth="1"/>
    <col min="3" max="5" width="9.85546875" style="1" bestFit="1" customWidth="1"/>
    <col min="6" max="6" width="12.140625" style="1" bestFit="1" customWidth="1"/>
    <col min="7" max="7" width="15.7109375" style="1" bestFit="1" customWidth="1"/>
    <col min="8" max="8" width="20.42578125" style="1" bestFit="1" customWidth="1"/>
    <col min="9" max="9" width="20.42578125" style="1" customWidth="1"/>
    <col min="10" max="10" width="9" style="1" bestFit="1" customWidth="1"/>
    <col min="11" max="13" width="9.85546875" style="1" bestFit="1" customWidth="1"/>
    <col min="14" max="14" width="12.140625" style="1" bestFit="1" customWidth="1"/>
    <col min="15" max="15" width="12" style="1" customWidth="1"/>
    <col min="16" max="16" width="15.7109375" style="1" bestFit="1" customWidth="1"/>
    <col min="17" max="17" width="20.42578125" style="1" bestFit="1" customWidth="1"/>
  </cols>
  <sheetData>
    <row r="2" spans="1:17" ht="16.5" thickBot="1" x14ac:dyDescent="0.3">
      <c r="A2" s="32" t="s">
        <v>0</v>
      </c>
      <c r="B2" s="33"/>
      <c r="C2" s="33"/>
      <c r="D2" s="33"/>
      <c r="E2" s="33"/>
      <c r="F2" s="33"/>
      <c r="G2"/>
      <c r="J2" s="32" t="s">
        <v>1</v>
      </c>
      <c r="K2" s="33"/>
      <c r="L2" s="33"/>
      <c r="M2" s="33"/>
      <c r="N2" s="33"/>
      <c r="O2" s="33"/>
      <c r="P2" s="21"/>
      <c r="Q2" s="21"/>
    </row>
    <row r="3" spans="1:17" x14ac:dyDescent="0.2">
      <c r="A3" s="23"/>
      <c r="B3" s="23"/>
      <c r="C3" s="19" t="s">
        <v>3</v>
      </c>
      <c r="D3" s="19" t="s">
        <v>4</v>
      </c>
      <c r="E3" s="19" t="s">
        <v>5</v>
      </c>
      <c r="F3" s="22" t="s">
        <v>6</v>
      </c>
      <c r="G3" s="19" t="s">
        <v>44</v>
      </c>
      <c r="H3" s="19" t="s">
        <v>45</v>
      </c>
      <c r="I3" s="19"/>
      <c r="J3" s="23"/>
      <c r="K3" s="23"/>
      <c r="L3" s="19" t="s">
        <v>3</v>
      </c>
      <c r="M3" s="19" t="s">
        <v>4</v>
      </c>
      <c r="N3" s="19" t="s">
        <v>5</v>
      </c>
      <c r="O3" s="22" t="s">
        <v>6</v>
      </c>
      <c r="P3" s="39" t="s">
        <v>44</v>
      </c>
      <c r="Q3" s="19" t="s">
        <v>45</v>
      </c>
    </row>
    <row r="4" spans="1:17" ht="13.5" thickBot="1" x14ac:dyDescent="0.25">
      <c r="A4" s="25" t="s">
        <v>7</v>
      </c>
      <c r="B4" s="25" t="s">
        <v>8</v>
      </c>
      <c r="C4" s="34" t="s">
        <v>9</v>
      </c>
      <c r="D4" s="34" t="s">
        <v>9</v>
      </c>
      <c r="E4" s="34" t="s">
        <v>9</v>
      </c>
      <c r="F4" s="27"/>
      <c r="G4"/>
      <c r="H4"/>
      <c r="I4"/>
      <c r="J4" s="25" t="s">
        <v>7</v>
      </c>
      <c r="K4" s="25" t="s">
        <v>8</v>
      </c>
      <c r="L4" s="34" t="s">
        <v>9</v>
      </c>
      <c r="M4" s="34" t="s">
        <v>9</v>
      </c>
      <c r="N4" s="34" t="s">
        <v>9</v>
      </c>
      <c r="O4" s="27"/>
      <c r="P4" s="38"/>
      <c r="Q4"/>
    </row>
    <row r="5" spans="1:17" x14ac:dyDescent="0.2">
      <c r="A5" s="23" t="s">
        <v>14</v>
      </c>
      <c r="B5" s="19">
        <v>1</v>
      </c>
      <c r="C5" s="35">
        <v>0.59284041485446659</v>
      </c>
      <c r="D5" s="35">
        <v>0.40715958514553374</v>
      </c>
      <c r="E5" s="35">
        <v>0</v>
      </c>
      <c r="F5" s="1">
        <v>291.2</v>
      </c>
      <c r="G5" s="38">
        <f>(F5/(F5+F6))</f>
        <v>0.48412302576891103</v>
      </c>
      <c r="H5" s="38">
        <f>F5/(SUM(F$5:F$42))</f>
        <v>5.4770816483909184E-2</v>
      </c>
      <c r="I5" s="38"/>
      <c r="J5" s="23" t="s">
        <v>14</v>
      </c>
      <c r="K5" s="19">
        <v>1</v>
      </c>
      <c r="L5" s="35">
        <v>0.50611246943765276</v>
      </c>
      <c r="M5" s="35">
        <v>0.49388753056234719</v>
      </c>
      <c r="N5" s="35">
        <v>0</v>
      </c>
      <c r="O5" s="1">
        <v>40.4</v>
      </c>
      <c r="P5" s="38">
        <f>(O5/(O5+O6))</f>
        <v>0.48969696969696969</v>
      </c>
      <c r="Q5" s="38">
        <f>O5/(SUM(O$5:O$42))</f>
        <v>8.6769759450171818E-2</v>
      </c>
    </row>
    <row r="6" spans="1:17" x14ac:dyDescent="0.2">
      <c r="A6" s="7"/>
      <c r="B6" s="19">
        <v>2</v>
      </c>
      <c r="C6" s="35">
        <v>0</v>
      </c>
      <c r="D6" s="35">
        <v>0.43787177792465298</v>
      </c>
      <c r="E6" s="35">
        <v>0.56212822207534707</v>
      </c>
      <c r="F6" s="1">
        <v>310.3</v>
      </c>
      <c r="G6" s="38">
        <f>(F6/(F5+F6))</f>
        <v>0.51587697423108891</v>
      </c>
      <c r="H6" s="38">
        <f>F6/(SUM(F$5:F$42))</f>
        <v>5.8363270449715045E-2</v>
      </c>
      <c r="I6" s="38"/>
      <c r="J6" s="23"/>
      <c r="K6" s="19">
        <v>2</v>
      </c>
      <c r="L6" s="35">
        <v>0</v>
      </c>
      <c r="M6" s="35">
        <v>0.39903846153846156</v>
      </c>
      <c r="N6" s="35">
        <v>0.60096153846153844</v>
      </c>
      <c r="O6" s="1">
        <v>42.1</v>
      </c>
      <c r="P6" s="38">
        <f>(O6/(O5+O6))</f>
        <v>0.51030303030303037</v>
      </c>
      <c r="Q6" s="38">
        <f>O6/(SUM(O$5:O$42))</f>
        <v>9.0420962199312713E-2</v>
      </c>
    </row>
    <row r="7" spans="1:17" x14ac:dyDescent="0.2">
      <c r="A7" s="7"/>
      <c r="B7" s="19"/>
      <c r="C7" s="35"/>
      <c r="D7" s="35"/>
      <c r="E7" s="35"/>
      <c r="G7" s="38"/>
      <c r="H7" s="38"/>
      <c r="I7" s="38"/>
      <c r="J7" s="23"/>
      <c r="K7" s="19"/>
      <c r="L7" s="35"/>
      <c r="M7" s="35"/>
      <c r="N7" s="35"/>
      <c r="P7" s="38"/>
      <c r="Q7" s="38"/>
    </row>
    <row r="8" spans="1:17" x14ac:dyDescent="0.2">
      <c r="A8" s="7" t="s">
        <v>18</v>
      </c>
      <c r="B8" s="19">
        <v>1</v>
      </c>
      <c r="C8" s="35">
        <v>0.80446131941148569</v>
      </c>
      <c r="D8" s="35">
        <v>7.3327005220692937E-2</v>
      </c>
      <c r="E8" s="35">
        <v>0.12221167536782157</v>
      </c>
      <c r="F8" s="1">
        <v>421.4</v>
      </c>
      <c r="G8" s="38">
        <f>(F8/(F8+F9))</f>
        <v>0.76841721371261851</v>
      </c>
      <c r="H8" s="38">
        <f>F8/(SUM(F$5:F$42))</f>
        <v>7.9259691161810877E-2</v>
      </c>
      <c r="I8" s="38"/>
      <c r="J8" s="23" t="s">
        <v>18</v>
      </c>
      <c r="K8" s="19">
        <v>1</v>
      </c>
      <c r="L8" s="35">
        <v>0.84222222222222232</v>
      </c>
      <c r="M8" s="35">
        <v>0.1488888888888889</v>
      </c>
      <c r="N8" s="35">
        <v>8.8888888888888906E-3</v>
      </c>
      <c r="O8" s="1">
        <v>45</v>
      </c>
      <c r="P8" s="38">
        <f>(O8/(O8+O9))</f>
        <v>0.83487940630797774</v>
      </c>
      <c r="Q8" s="38">
        <f>O8/(SUM(O$5:O$42))</f>
        <v>9.6649484536082464E-2</v>
      </c>
    </row>
    <row r="9" spans="1:17" x14ac:dyDescent="0.2">
      <c r="A9" s="7"/>
      <c r="B9" s="19">
        <v>2</v>
      </c>
      <c r="C9" s="35">
        <v>0</v>
      </c>
      <c r="D9" s="35">
        <v>0.70314960629921264</v>
      </c>
      <c r="E9" s="35">
        <v>0.29685039370078742</v>
      </c>
      <c r="F9" s="1">
        <v>127</v>
      </c>
      <c r="G9" s="38">
        <f>(F9/(F8+F9))</f>
        <v>0.23158278628738149</v>
      </c>
      <c r="H9" s="38">
        <f>F9/(SUM(F$5:F$42))</f>
        <v>2.3886997573682921E-2</v>
      </c>
      <c r="I9" s="38"/>
      <c r="J9" s="23"/>
      <c r="K9" s="19">
        <v>2</v>
      </c>
      <c r="L9" s="35">
        <v>0</v>
      </c>
      <c r="M9" s="35">
        <v>0.96629213483146059</v>
      </c>
      <c r="N9" s="35">
        <v>3.3707865168539339E-2</v>
      </c>
      <c r="O9" s="1">
        <v>8.9</v>
      </c>
      <c r="P9" s="38">
        <f>(O9/(O8+O9))</f>
        <v>0.16512059369202228</v>
      </c>
      <c r="Q9" s="38">
        <f>O9/(SUM(O$5:O$42))</f>
        <v>1.9115120274914091E-2</v>
      </c>
    </row>
    <row r="10" spans="1:17" x14ac:dyDescent="0.2">
      <c r="A10" s="7"/>
      <c r="B10" s="19"/>
      <c r="C10" s="35"/>
      <c r="D10" s="35"/>
      <c r="E10" s="35"/>
      <c r="G10" s="38"/>
      <c r="H10" s="38"/>
      <c r="I10" s="38"/>
      <c r="J10" s="23"/>
      <c r="K10" s="19"/>
      <c r="L10" s="35"/>
      <c r="M10" s="35"/>
      <c r="N10" s="35"/>
      <c r="P10" s="38"/>
      <c r="Q10" s="38"/>
    </row>
    <row r="11" spans="1:17" x14ac:dyDescent="0.2">
      <c r="A11" s="7" t="s">
        <v>22</v>
      </c>
      <c r="B11" s="19">
        <v>1</v>
      </c>
      <c r="C11" s="35">
        <v>1</v>
      </c>
      <c r="D11" s="35">
        <v>0</v>
      </c>
      <c r="E11" s="35">
        <v>0</v>
      </c>
      <c r="F11" s="1">
        <v>80.599999999999994</v>
      </c>
      <c r="G11" s="38">
        <f>(F11/(F11+F12))</f>
        <v>0.45588235294117641</v>
      </c>
      <c r="H11" s="38">
        <f>F11/(SUM(F$5:F$42))</f>
        <v>1.5159779562510576E-2</v>
      </c>
      <c r="I11" s="38"/>
      <c r="J11" s="23" t="s">
        <v>22</v>
      </c>
      <c r="K11" s="19">
        <v>1</v>
      </c>
      <c r="L11" s="35">
        <v>1</v>
      </c>
      <c r="M11" s="35">
        <v>0</v>
      </c>
      <c r="N11" s="35">
        <v>0</v>
      </c>
      <c r="O11" s="1">
        <v>14.3</v>
      </c>
      <c r="P11" s="38">
        <f>(O11/(O11+O12))</f>
        <v>0.56521739130434789</v>
      </c>
      <c r="Q11" s="38">
        <f>O11/(SUM(O$5:O$42))</f>
        <v>3.0713058419243985E-2</v>
      </c>
    </row>
    <row r="12" spans="1:17" x14ac:dyDescent="0.2">
      <c r="A12" s="7"/>
      <c r="B12" s="19">
        <v>2</v>
      </c>
      <c r="C12" s="35">
        <v>0.34095634095634092</v>
      </c>
      <c r="D12" s="35">
        <v>0</v>
      </c>
      <c r="E12" s="35">
        <v>0.65904365904365902</v>
      </c>
      <c r="F12" s="1">
        <v>96.2</v>
      </c>
      <c r="G12" s="38">
        <f>(F12/(F11+F12))</f>
        <v>0.54411764705882348</v>
      </c>
      <c r="H12" s="38">
        <f>F12/(SUM(F$5:F$42))</f>
        <v>1.8093930445577142E-2</v>
      </c>
      <c r="I12" s="38"/>
      <c r="J12" s="23"/>
      <c r="K12" s="19">
        <v>2</v>
      </c>
      <c r="L12" s="35">
        <v>0.34545454545454546</v>
      </c>
      <c r="M12" s="35">
        <v>0</v>
      </c>
      <c r="N12" s="35">
        <v>0.65454545454545443</v>
      </c>
      <c r="O12" s="1">
        <v>11</v>
      </c>
      <c r="P12" s="38">
        <f>(O12/(O11+O12))</f>
        <v>0.43478260869565216</v>
      </c>
      <c r="Q12" s="38">
        <f>O12/(SUM(O$5:O$42))</f>
        <v>2.3625429553264604E-2</v>
      </c>
    </row>
    <row r="13" spans="1:17" x14ac:dyDescent="0.2">
      <c r="A13" s="7"/>
      <c r="B13" s="19"/>
      <c r="C13" s="35"/>
      <c r="D13" s="35"/>
      <c r="E13" s="35"/>
      <c r="G13" s="38"/>
      <c r="H13" s="38"/>
      <c r="I13" s="38"/>
      <c r="J13" s="23"/>
      <c r="K13" s="19"/>
      <c r="L13" s="35"/>
      <c r="M13" s="35"/>
      <c r="N13" s="35"/>
      <c r="P13" s="38"/>
      <c r="Q13" s="38"/>
    </row>
    <row r="14" spans="1:17" x14ac:dyDescent="0.2">
      <c r="A14" s="7" t="s">
        <v>26</v>
      </c>
      <c r="B14" s="19">
        <v>1</v>
      </c>
      <c r="C14" s="35">
        <v>0.72443403590944566</v>
      </c>
      <c r="D14" s="35">
        <v>0.27556596409055417</v>
      </c>
      <c r="E14" s="35">
        <v>0</v>
      </c>
      <c r="F14" s="1">
        <v>128.1</v>
      </c>
      <c r="G14" s="38">
        <f>(F14/(F14+F15))</f>
        <v>0.26732053422370616</v>
      </c>
      <c r="H14" s="38">
        <f>F14/(SUM(F$5:F$42))</f>
        <v>2.4093892828258124E-2</v>
      </c>
      <c r="I14" s="38"/>
      <c r="J14" s="23" t="s">
        <v>26</v>
      </c>
      <c r="K14" s="19">
        <v>1</v>
      </c>
      <c r="L14" s="35">
        <v>0.83137254901960789</v>
      </c>
      <c r="M14" s="35">
        <v>0.16862745098039217</v>
      </c>
      <c r="N14" s="35">
        <v>0</v>
      </c>
      <c r="O14" s="1">
        <v>12.75</v>
      </c>
      <c r="P14" s="38">
        <f>(O14/(O14+O15))</f>
        <v>0.25347912524850896</v>
      </c>
      <c r="Q14" s="38">
        <f>O14/(SUM(O$5:O$42))</f>
        <v>2.7384020618556701E-2</v>
      </c>
    </row>
    <row r="15" spans="1:17" x14ac:dyDescent="0.2">
      <c r="A15" s="7"/>
      <c r="B15" s="19">
        <v>2</v>
      </c>
      <c r="C15" s="35">
        <v>0</v>
      </c>
      <c r="D15" s="35">
        <v>0.6519510111079464</v>
      </c>
      <c r="E15" s="35">
        <v>0.34804898889205355</v>
      </c>
      <c r="F15" s="1">
        <v>351.1</v>
      </c>
      <c r="G15" s="38">
        <f>(F15/(F14+F15))</f>
        <v>0.73267946577629384</v>
      </c>
      <c r="H15" s="38">
        <f>F15/(SUM(F$5:F$42))</f>
        <v>6.6037203528504521E-2</v>
      </c>
      <c r="I15" s="38"/>
      <c r="J15" s="23"/>
      <c r="K15" s="19">
        <v>2</v>
      </c>
      <c r="L15" s="35">
        <v>0</v>
      </c>
      <c r="M15" s="35">
        <v>0.68308921438082526</v>
      </c>
      <c r="N15" s="35">
        <v>0.31691078561917418</v>
      </c>
      <c r="O15" s="1">
        <v>37.549999999999997</v>
      </c>
      <c r="P15" s="38">
        <f>(O15/(O14+O15))</f>
        <v>0.74652087475149109</v>
      </c>
      <c r="Q15" s="38">
        <f>O15/(SUM(O$5:O$42))</f>
        <v>8.0648625429553256E-2</v>
      </c>
    </row>
    <row r="16" spans="1:17" x14ac:dyDescent="0.2">
      <c r="A16" s="7"/>
      <c r="B16" s="19"/>
      <c r="C16" s="35"/>
      <c r="D16" s="35"/>
      <c r="E16" s="35"/>
      <c r="G16" s="38"/>
      <c r="H16" s="38"/>
      <c r="I16" s="38"/>
      <c r="J16" s="23"/>
      <c r="K16" s="19"/>
      <c r="L16" s="35"/>
      <c r="M16" s="35"/>
      <c r="N16" s="35"/>
      <c r="P16" s="38"/>
      <c r="Q16" s="38"/>
    </row>
    <row r="17" spans="1:17" x14ac:dyDescent="0.2">
      <c r="A17" s="7" t="s">
        <v>30</v>
      </c>
      <c r="B17" s="19">
        <v>1</v>
      </c>
      <c r="C17" s="35">
        <v>0.63279678068410472</v>
      </c>
      <c r="D17" s="35">
        <v>0.36720321931589545</v>
      </c>
      <c r="E17" s="35">
        <v>0</v>
      </c>
      <c r="F17" s="1">
        <v>198.8</v>
      </c>
      <c r="G17" s="38">
        <f>(F17/(F17+F18))</f>
        <v>0.49514321295143215</v>
      </c>
      <c r="H17" s="38">
        <f>F17/(SUM(F$5:F$42))</f>
        <v>3.7391615099591852E-2</v>
      </c>
      <c r="I17" s="38"/>
      <c r="J17" s="7" t="s">
        <v>30</v>
      </c>
      <c r="K17" s="19">
        <v>1</v>
      </c>
      <c r="L17" s="35">
        <v>0.57024793388429762</v>
      </c>
      <c r="M17" s="35">
        <v>0.42975206611570266</v>
      </c>
      <c r="N17" s="35">
        <v>0</v>
      </c>
      <c r="O17" s="1">
        <v>12.1</v>
      </c>
      <c r="P17" s="38">
        <f>(O17/(O17+O18))</f>
        <v>0.62051282051282053</v>
      </c>
      <c r="Q17" s="38">
        <f>O17/(SUM(O$5:O$42))</f>
        <v>2.5987972508591063E-2</v>
      </c>
    </row>
    <row r="18" spans="1:17" x14ac:dyDescent="0.2">
      <c r="A18" s="7"/>
      <c r="B18" s="19">
        <v>2</v>
      </c>
      <c r="C18" s="35">
        <v>0</v>
      </c>
      <c r="D18" s="35">
        <v>0.41539220522940312</v>
      </c>
      <c r="E18" s="35">
        <v>0.5846077947705971</v>
      </c>
      <c r="F18" s="1">
        <v>202.7</v>
      </c>
      <c r="G18" s="38">
        <f>(F18/(F17+F18))</f>
        <v>0.50485678704856785</v>
      </c>
      <c r="H18" s="38">
        <f>F18/(SUM(F$5:F$42))</f>
        <v>3.8125152820358485E-2</v>
      </c>
      <c r="I18" s="38"/>
      <c r="J18" s="7"/>
      <c r="K18" s="19">
        <v>2</v>
      </c>
      <c r="L18" s="35">
        <v>0</v>
      </c>
      <c r="M18" s="35">
        <v>0.28378378378378377</v>
      </c>
      <c r="N18" s="35">
        <v>0.71621621621621623</v>
      </c>
      <c r="O18" s="1">
        <v>7.4</v>
      </c>
      <c r="P18" s="38">
        <f>(O18/(O17+O18))</f>
        <v>0.37948717948717953</v>
      </c>
      <c r="Q18" s="38">
        <f>O18/(SUM(O$5:O$42))</f>
        <v>1.5893470790378006E-2</v>
      </c>
    </row>
    <row r="19" spans="1:17" x14ac:dyDescent="0.2">
      <c r="C19" s="35"/>
      <c r="D19" s="35"/>
      <c r="E19" s="35"/>
      <c r="G19" s="38"/>
      <c r="H19" s="38"/>
      <c r="I19" s="38"/>
      <c r="J19" s="7"/>
      <c r="K19" s="15"/>
      <c r="L19" s="35"/>
      <c r="M19" s="35"/>
      <c r="N19" s="35"/>
      <c r="P19" s="38"/>
      <c r="Q19" s="38"/>
    </row>
    <row r="20" spans="1:17" x14ac:dyDescent="0.2">
      <c r="A20" s="7" t="s">
        <v>31</v>
      </c>
      <c r="B20" s="19">
        <v>1</v>
      </c>
      <c r="C20" s="35">
        <v>0.65961898469331581</v>
      </c>
      <c r="D20" s="35">
        <v>0.27309767646734945</v>
      </c>
      <c r="E20" s="35">
        <v>6.7283338839334877E-2</v>
      </c>
      <c r="F20" s="1">
        <v>454.05</v>
      </c>
      <c r="G20" s="38">
        <f>(F20/(F20+F21))</f>
        <v>0.7660705247173949</v>
      </c>
      <c r="H20" s="38">
        <f>F20/(SUM(F$5:F$42))</f>
        <v>8.5400718490793157E-2</v>
      </c>
      <c r="I20" s="38"/>
      <c r="J20" s="23" t="s">
        <v>31</v>
      </c>
      <c r="K20" s="19">
        <v>1</v>
      </c>
      <c r="L20" s="35">
        <v>0.86386898669396095</v>
      </c>
      <c r="M20" s="35">
        <v>0.12077789150460592</v>
      </c>
      <c r="N20" s="35">
        <v>1.5353121801432957E-2</v>
      </c>
      <c r="O20" s="1">
        <v>48.85</v>
      </c>
      <c r="P20" s="38">
        <f>(O20/(O20+O21))</f>
        <v>0.91996233521657256</v>
      </c>
      <c r="Q20" s="38">
        <f>O20/(SUM(O$5:O$42))</f>
        <v>0.10491838487972509</v>
      </c>
    </row>
    <row r="21" spans="1:17" x14ac:dyDescent="0.2">
      <c r="A21" s="7"/>
      <c r="B21" s="19">
        <v>2</v>
      </c>
      <c r="C21" s="35">
        <v>0</v>
      </c>
      <c r="D21" s="35">
        <v>0</v>
      </c>
      <c r="E21" s="35">
        <v>1</v>
      </c>
      <c r="F21" s="1">
        <v>138.65</v>
      </c>
      <c r="G21" s="38">
        <f>(F21/(F20+F21))</f>
        <v>0.23392947528260502</v>
      </c>
      <c r="H21" s="38">
        <f>F21/(SUM(F$5:F$42))</f>
        <v>2.6078206406229425E-2</v>
      </c>
      <c r="I21" s="38"/>
      <c r="J21" s="23"/>
      <c r="K21" s="19">
        <v>2</v>
      </c>
      <c r="L21" s="35">
        <v>0</v>
      </c>
      <c r="M21" s="35">
        <v>0</v>
      </c>
      <c r="N21" s="35">
        <v>1</v>
      </c>
      <c r="O21" s="1">
        <v>4.25</v>
      </c>
      <c r="P21" s="38">
        <f>(O21/(O20+O21))</f>
        <v>8.0037664783427498E-2</v>
      </c>
      <c r="Q21" s="38">
        <f>O21/(SUM(O$5:O$42))</f>
        <v>9.1280068728522325E-3</v>
      </c>
    </row>
    <row r="22" spans="1:17" x14ac:dyDescent="0.2">
      <c r="A22" s="7"/>
      <c r="B22" s="19"/>
      <c r="C22" s="35"/>
      <c r="D22" s="35"/>
      <c r="E22" s="35"/>
      <c r="G22" s="38"/>
      <c r="H22" s="38"/>
      <c r="I22" s="38"/>
      <c r="J22" s="23"/>
      <c r="K22" s="19"/>
      <c r="L22" s="35"/>
      <c r="M22" s="35"/>
      <c r="N22" s="35"/>
      <c r="P22" s="38"/>
      <c r="Q22" s="38"/>
    </row>
    <row r="23" spans="1:17" x14ac:dyDescent="0.2">
      <c r="A23" s="7" t="s">
        <v>32</v>
      </c>
      <c r="B23" s="19">
        <v>1</v>
      </c>
      <c r="C23" s="35">
        <v>0.24760962743158577</v>
      </c>
      <c r="D23" s="35">
        <v>0.44906033630069225</v>
      </c>
      <c r="E23" s="35">
        <v>0.30333003626772159</v>
      </c>
      <c r="F23" s="1">
        <v>310.2</v>
      </c>
      <c r="G23" s="38">
        <f>(F23/(F23+F24))</f>
        <v>0.58995815899581594</v>
      </c>
      <c r="H23" s="38">
        <f>F23/(SUM(F$5:F$42))</f>
        <v>5.8344461790208205E-2</v>
      </c>
      <c r="I23" s="38"/>
      <c r="J23" s="23" t="s">
        <v>32</v>
      </c>
      <c r="K23" s="19">
        <v>1</v>
      </c>
      <c r="L23" s="35">
        <v>5.9090909090909111E-2</v>
      </c>
      <c r="M23" s="35">
        <v>0.56818181818181834</v>
      </c>
      <c r="N23" s="35">
        <v>0.37272727272727291</v>
      </c>
      <c r="O23" s="1">
        <v>22.9</v>
      </c>
      <c r="P23" s="38">
        <f>(O23/(O23+O24))</f>
        <v>0.54009433962264153</v>
      </c>
      <c r="Q23" s="38">
        <f>O23/(SUM(O$5:O$42))</f>
        <v>4.9183848797250851E-2</v>
      </c>
    </row>
    <row r="24" spans="1:17" x14ac:dyDescent="0.2">
      <c r="A24" s="7"/>
      <c r="B24" s="19">
        <v>2</v>
      </c>
      <c r="C24" s="35">
        <v>0</v>
      </c>
      <c r="D24" s="35">
        <v>0</v>
      </c>
      <c r="E24" s="35">
        <v>1</v>
      </c>
      <c r="F24" s="1">
        <v>215.6</v>
      </c>
      <c r="G24" s="38">
        <f>(F24/(F23+F24))</f>
        <v>0.41004184100418412</v>
      </c>
      <c r="H24" s="38">
        <f>F24/(SUM(F$5:F$42))</f>
        <v>4.0551469896740452E-2</v>
      </c>
      <c r="I24" s="38"/>
      <c r="J24" s="23"/>
      <c r="K24" s="19">
        <v>2</v>
      </c>
      <c r="L24" s="35">
        <v>0</v>
      </c>
      <c r="M24" s="35">
        <v>0</v>
      </c>
      <c r="N24" s="35">
        <v>1</v>
      </c>
      <c r="O24" s="1">
        <v>19.5</v>
      </c>
      <c r="P24" s="38">
        <f>(O24/(O23+O24))</f>
        <v>0.45990566037735853</v>
      </c>
      <c r="Q24" s="38">
        <f>O24/(SUM(O$5:O$42))</f>
        <v>4.1881443298969069E-2</v>
      </c>
    </row>
    <row r="25" spans="1:17" x14ac:dyDescent="0.2">
      <c r="A25" s="7"/>
      <c r="B25" s="19"/>
      <c r="C25" s="35"/>
      <c r="D25" s="35"/>
      <c r="E25" s="35"/>
      <c r="G25" s="38"/>
      <c r="H25" s="38"/>
      <c r="I25" s="38"/>
      <c r="J25" s="23"/>
      <c r="K25" s="19"/>
      <c r="L25" s="35"/>
      <c r="M25" s="35"/>
      <c r="N25" s="35"/>
      <c r="P25" s="38"/>
      <c r="Q25" s="38"/>
    </row>
    <row r="26" spans="1:17" x14ac:dyDescent="0.2">
      <c r="A26" s="7" t="s">
        <v>33</v>
      </c>
      <c r="B26" s="19">
        <v>1</v>
      </c>
      <c r="C26" s="35">
        <v>0.86965376782077386</v>
      </c>
      <c r="D26" s="35">
        <v>0.13034623217922606</v>
      </c>
      <c r="E26" s="35">
        <v>0</v>
      </c>
      <c r="F26" s="1">
        <v>245.5</v>
      </c>
      <c r="G26" s="38">
        <f>(F26/(F26+F27))</f>
        <v>0.40828205554631636</v>
      </c>
      <c r="H26" s="38">
        <f>F26/(SUM(F$5:F$42))</f>
        <v>4.6175259089284701E-2</v>
      </c>
      <c r="I26" s="38"/>
      <c r="J26" s="23" t="s">
        <v>33</v>
      </c>
      <c r="K26" s="19">
        <v>1</v>
      </c>
      <c r="L26" s="35">
        <v>0.82022471910112382</v>
      </c>
      <c r="M26" s="35">
        <v>0.17977528089887646</v>
      </c>
      <c r="N26" s="35">
        <v>0</v>
      </c>
      <c r="O26" s="1">
        <v>8.9</v>
      </c>
      <c r="P26" s="38">
        <f>(O26/(O26+O27))</f>
        <v>0.21654501216545013</v>
      </c>
      <c r="Q26" s="38">
        <f>O26/(SUM(O$5:O$42))</f>
        <v>1.9115120274914091E-2</v>
      </c>
    </row>
    <row r="27" spans="1:17" x14ac:dyDescent="0.2">
      <c r="A27" s="7"/>
      <c r="B27" s="19">
        <v>2</v>
      </c>
      <c r="C27" s="35">
        <v>0</v>
      </c>
      <c r="D27" s="35">
        <v>0.52557616638560978</v>
      </c>
      <c r="E27" s="35">
        <v>0.47442383361438994</v>
      </c>
      <c r="F27" s="1">
        <v>355.8</v>
      </c>
      <c r="G27" s="38">
        <f>(F27/(F26+F27))</f>
        <v>0.59171794445368375</v>
      </c>
      <c r="H27" s="38">
        <f>F27/(SUM(F$5:F$42))</f>
        <v>6.6921210525325847E-2</v>
      </c>
      <c r="I27" s="38"/>
      <c r="J27" s="23"/>
      <c r="K27" s="19">
        <v>2</v>
      </c>
      <c r="L27" s="35">
        <v>0</v>
      </c>
      <c r="M27" s="35">
        <v>0.48447204968944119</v>
      </c>
      <c r="N27" s="35">
        <v>0.51552795031055909</v>
      </c>
      <c r="O27" s="1">
        <v>32.200000000000003</v>
      </c>
      <c r="P27" s="38">
        <f>(O27/(O26+O27))</f>
        <v>0.78345498783454992</v>
      </c>
      <c r="Q27" s="38">
        <f>O27/(SUM(O$5:O$42))</f>
        <v>6.9158075601374575E-2</v>
      </c>
    </row>
    <row r="28" spans="1:17" x14ac:dyDescent="0.2">
      <c r="A28" s="7"/>
      <c r="B28" s="19"/>
      <c r="C28" s="35"/>
      <c r="D28" s="35"/>
      <c r="E28" s="35"/>
      <c r="G28" s="38"/>
      <c r="H28" s="38"/>
      <c r="I28" s="38"/>
      <c r="J28" s="23"/>
      <c r="K28" s="19"/>
      <c r="L28" s="35"/>
      <c r="M28" s="35"/>
      <c r="N28" s="35"/>
      <c r="P28" s="38"/>
      <c r="Q28" s="38"/>
    </row>
    <row r="29" spans="1:17" x14ac:dyDescent="0.2">
      <c r="A29" s="7" t="s">
        <v>34</v>
      </c>
      <c r="B29" s="19">
        <v>1</v>
      </c>
      <c r="C29" s="35">
        <v>0.92343387470997673</v>
      </c>
      <c r="D29" s="35">
        <v>7.6566125290023199E-2</v>
      </c>
      <c r="E29" s="35">
        <v>0</v>
      </c>
      <c r="F29" s="1">
        <v>21.55</v>
      </c>
      <c r="G29" s="38">
        <f>(F29/(F29+F30))</f>
        <v>0.63382352941176467</v>
      </c>
      <c r="H29" s="38">
        <f>F29/(SUM(F$5:F$42))</f>
        <v>4.0532661237233621E-3</v>
      </c>
      <c r="I29" s="38"/>
      <c r="J29" s="23" t="s">
        <v>34</v>
      </c>
      <c r="K29" s="19">
        <v>1</v>
      </c>
      <c r="L29" s="35">
        <v>0.89655172413793094</v>
      </c>
      <c r="M29" s="35">
        <v>0.10344827586206898</v>
      </c>
      <c r="N29" s="35">
        <v>0</v>
      </c>
      <c r="O29" s="1">
        <v>2.9</v>
      </c>
      <c r="P29" s="38">
        <f>(O29/(O29+O30))</f>
        <v>0.72499999999999998</v>
      </c>
      <c r="Q29" s="38">
        <f>O29/(SUM(O$5:O$42))</f>
        <v>6.228522336769759E-3</v>
      </c>
    </row>
    <row r="30" spans="1:17" x14ac:dyDescent="0.2">
      <c r="A30" s="7"/>
      <c r="B30" s="19">
        <v>2</v>
      </c>
      <c r="C30" s="35">
        <v>0</v>
      </c>
      <c r="D30" s="35">
        <v>0.18875502008032127</v>
      </c>
      <c r="E30" s="35">
        <v>0.81124497991967859</v>
      </c>
      <c r="F30" s="1">
        <v>12.45</v>
      </c>
      <c r="G30" s="38">
        <f>(F30/(F29+F30))</f>
        <v>0.36617647058823527</v>
      </c>
      <c r="H30" s="38">
        <f>F30/(SUM(F$5:F$42))</f>
        <v>2.3416781086011995E-3</v>
      </c>
      <c r="I30" s="38"/>
      <c r="J30" s="23"/>
      <c r="K30" s="19">
        <v>2</v>
      </c>
      <c r="L30" s="35">
        <v>0</v>
      </c>
      <c r="M30" s="35">
        <v>9.0909090909090912E-2</v>
      </c>
      <c r="N30" s="35">
        <v>0.90909090909090906</v>
      </c>
      <c r="O30" s="1">
        <v>1.1000000000000001</v>
      </c>
      <c r="P30" s="38">
        <f>(O30/(O29+O30))</f>
        <v>0.27500000000000002</v>
      </c>
      <c r="Q30" s="38">
        <f>O30/(SUM(O$5:O$42))</f>
        <v>2.3625429553264608E-3</v>
      </c>
    </row>
    <row r="31" spans="1:17" x14ac:dyDescent="0.2">
      <c r="A31" s="7"/>
      <c r="B31" s="19"/>
      <c r="C31" s="35"/>
      <c r="D31" s="35"/>
      <c r="E31" s="35"/>
      <c r="G31" s="38"/>
      <c r="H31" s="38"/>
      <c r="I31" s="38"/>
      <c r="J31" s="23"/>
      <c r="K31" s="19"/>
      <c r="L31" s="35"/>
      <c r="M31" s="35"/>
      <c r="N31" s="35"/>
      <c r="P31" s="38"/>
      <c r="Q31" s="38"/>
    </row>
    <row r="32" spans="1:17" x14ac:dyDescent="0.2">
      <c r="A32" s="7" t="s">
        <v>35</v>
      </c>
      <c r="B32" s="19">
        <v>1</v>
      </c>
      <c r="C32" s="35">
        <v>0.53588516746411496</v>
      </c>
      <c r="D32" s="35">
        <v>0.46411483253588515</v>
      </c>
      <c r="E32" s="35">
        <v>0</v>
      </c>
      <c r="F32" s="1">
        <v>22.4</v>
      </c>
      <c r="G32" s="38">
        <f>(F32/(F32+F33))</f>
        <v>9.1131000813669635E-2</v>
      </c>
      <c r="H32" s="38">
        <f>F32/(SUM(F$5:F$42))</f>
        <v>4.2131397295314755E-3</v>
      </c>
      <c r="I32" s="38"/>
      <c r="J32" s="23" t="s">
        <v>35</v>
      </c>
      <c r="K32" s="19">
        <v>1</v>
      </c>
      <c r="L32" s="35">
        <v>0.76744186046511631</v>
      </c>
      <c r="M32" s="35">
        <v>0.23255813953488372</v>
      </c>
      <c r="N32" s="35">
        <v>0</v>
      </c>
      <c r="O32" s="1">
        <v>3.3</v>
      </c>
      <c r="P32" s="38">
        <f>(O32/(O32+O33))</f>
        <v>0.13749999999999998</v>
      </c>
      <c r="Q32" s="38">
        <f>O32/(SUM(O$5:O$42))</f>
        <v>7.0876288659793805E-3</v>
      </c>
    </row>
    <row r="33" spans="1:17" x14ac:dyDescent="0.2">
      <c r="A33" s="7"/>
      <c r="B33" s="19">
        <v>2</v>
      </c>
      <c r="C33" s="35">
        <v>0</v>
      </c>
      <c r="D33" s="35">
        <v>0.31029411764705878</v>
      </c>
      <c r="E33" s="35">
        <v>0.68970588235294117</v>
      </c>
      <c r="F33" s="1">
        <v>223.4</v>
      </c>
      <c r="G33" s="38">
        <f>(F33/(F32+F33))</f>
        <v>0.90886899918633035</v>
      </c>
      <c r="H33" s="38">
        <f>F33/(SUM(F$5:F$42))</f>
        <v>4.201854533827374E-2</v>
      </c>
      <c r="I33" s="38"/>
      <c r="J33" s="23"/>
      <c r="K33" s="19">
        <v>2</v>
      </c>
      <c r="L33" s="35">
        <v>0</v>
      </c>
      <c r="M33" s="35">
        <v>0.36548223350253806</v>
      </c>
      <c r="N33" s="35">
        <v>0.63451776649746172</v>
      </c>
      <c r="O33" s="1">
        <v>20.7</v>
      </c>
      <c r="P33" s="38">
        <f>(O33/(O32+O33))</f>
        <v>0.86249999999999993</v>
      </c>
      <c r="Q33" s="38">
        <f>O33/(SUM(O$5:O$42))</f>
        <v>4.4458762886597933E-2</v>
      </c>
    </row>
    <row r="34" spans="1:17" x14ac:dyDescent="0.2">
      <c r="A34" s="7"/>
      <c r="B34" s="19"/>
      <c r="C34" s="35"/>
      <c r="D34" s="35"/>
      <c r="E34" s="35"/>
      <c r="G34" s="38"/>
      <c r="H34" s="38"/>
      <c r="I34" s="38"/>
      <c r="J34" s="23"/>
      <c r="K34" s="19"/>
      <c r="L34" s="35"/>
      <c r="M34" s="35"/>
      <c r="N34" s="35"/>
      <c r="P34" s="38"/>
      <c r="Q34" s="38"/>
    </row>
    <row r="35" spans="1:17" x14ac:dyDescent="0.2">
      <c r="A35" s="7" t="s">
        <v>36</v>
      </c>
      <c r="B35" s="19">
        <v>1</v>
      </c>
      <c r="C35" s="35">
        <v>0.53265889597536842</v>
      </c>
      <c r="D35" s="35">
        <v>0.46734110402463158</v>
      </c>
      <c r="E35" s="35">
        <v>0</v>
      </c>
      <c r="F35" s="1">
        <v>227.35</v>
      </c>
      <c r="G35" s="38">
        <f>(F35/(F35+F36))</f>
        <v>0.38455683355886328</v>
      </c>
      <c r="H35" s="38">
        <f>F35/(SUM(F$5:F$42))</f>
        <v>4.2761487388793797E-2</v>
      </c>
      <c r="I35" s="38"/>
      <c r="J35" s="23" t="s">
        <v>36</v>
      </c>
      <c r="K35" s="19">
        <v>1</v>
      </c>
      <c r="L35" s="35">
        <v>0.73743016759776525</v>
      </c>
      <c r="M35" s="35">
        <v>0.26256983240223464</v>
      </c>
      <c r="N35" s="35">
        <v>0</v>
      </c>
      <c r="O35" s="1">
        <v>8.9499999999999993</v>
      </c>
      <c r="P35" s="38">
        <f>(O35/(O35+O36))</f>
        <v>0.47354497354497355</v>
      </c>
      <c r="Q35" s="38">
        <f>O35/(SUM(O$5:O$42))</f>
        <v>1.922250859106529E-2</v>
      </c>
    </row>
    <row r="36" spans="1:17" x14ac:dyDescent="0.2">
      <c r="A36" s="7"/>
      <c r="B36" s="19">
        <v>2</v>
      </c>
      <c r="C36" s="35">
        <v>0</v>
      </c>
      <c r="D36" s="35">
        <v>0.63886216847602051</v>
      </c>
      <c r="E36" s="35">
        <v>0.36113783152397971</v>
      </c>
      <c r="F36" s="1">
        <v>363.85</v>
      </c>
      <c r="G36" s="38">
        <f>(F36/(F35+F36))</f>
        <v>0.61544316644113661</v>
      </c>
      <c r="H36" s="38">
        <f>F36/(SUM(F$5:F$42))</f>
        <v>6.8435307615626231E-2</v>
      </c>
      <c r="I36" s="38"/>
      <c r="J36" s="23"/>
      <c r="K36" s="19">
        <v>2</v>
      </c>
      <c r="L36" s="35">
        <v>0</v>
      </c>
      <c r="M36" s="35">
        <v>0.77889447236180942</v>
      </c>
      <c r="N36" s="35">
        <v>0.22110552763819111</v>
      </c>
      <c r="O36" s="1">
        <v>9.9499999999999993</v>
      </c>
      <c r="P36" s="38">
        <f>(O36/(O35+O36))</f>
        <v>0.52645502645502651</v>
      </c>
      <c r="Q36" s="38">
        <f>O36/(SUM(O$5:O$42))</f>
        <v>2.1370274914089344E-2</v>
      </c>
    </row>
    <row r="37" spans="1:17" x14ac:dyDescent="0.2">
      <c r="A37" s="7"/>
      <c r="B37" s="19"/>
      <c r="C37" s="35"/>
      <c r="D37" s="35"/>
      <c r="E37" s="35"/>
      <c r="G37" s="38"/>
      <c r="H37" s="38"/>
      <c r="I37" s="38"/>
      <c r="J37" s="23"/>
      <c r="K37" s="19"/>
      <c r="L37" s="35"/>
      <c r="M37" s="35"/>
      <c r="N37" s="35"/>
      <c r="P37" s="38"/>
      <c r="Q37" s="38"/>
    </row>
    <row r="38" spans="1:17" x14ac:dyDescent="0.2">
      <c r="A38" s="7" t="s">
        <v>37</v>
      </c>
      <c r="B38" s="19">
        <v>1</v>
      </c>
      <c r="C38" s="35">
        <v>1</v>
      </c>
      <c r="D38" s="35">
        <v>0</v>
      </c>
      <c r="E38" s="35">
        <v>0</v>
      </c>
      <c r="F38" s="1">
        <v>75.599999999999994</v>
      </c>
      <c r="G38" s="38">
        <f>(F38/(F38+F39))</f>
        <v>0.421875</v>
      </c>
      <c r="H38" s="38">
        <f>F38/(SUM(F$5:F$42))</f>
        <v>1.4219346587168729E-2</v>
      </c>
      <c r="I38" s="38"/>
      <c r="J38" s="23" t="s">
        <v>37</v>
      </c>
      <c r="K38" s="19">
        <v>1</v>
      </c>
      <c r="L38" s="35">
        <v>1</v>
      </c>
      <c r="M38" s="35">
        <v>0</v>
      </c>
      <c r="N38" s="35">
        <v>0</v>
      </c>
      <c r="O38" s="1">
        <v>8.1</v>
      </c>
      <c r="P38" s="38">
        <f>(O38/(O38+O39))</f>
        <v>0.40099009900990101</v>
      </c>
      <c r="Q38" s="38">
        <f>O38/(SUM(O$5:O$42))</f>
        <v>1.7396907216494843E-2</v>
      </c>
    </row>
    <row r="39" spans="1:17" x14ac:dyDescent="0.2">
      <c r="A39" s="7"/>
      <c r="B39" s="19">
        <v>2</v>
      </c>
      <c r="C39" s="35">
        <v>0</v>
      </c>
      <c r="D39" s="35">
        <v>1</v>
      </c>
      <c r="E39" s="35">
        <v>0</v>
      </c>
      <c r="F39" s="1">
        <v>103.6</v>
      </c>
      <c r="G39" s="38">
        <f>(F39/(F38+F39))</f>
        <v>0.578125</v>
      </c>
      <c r="H39" s="38">
        <f>F39/(SUM(F$5:F$42))</f>
        <v>1.9485771249083073E-2</v>
      </c>
      <c r="I39" s="38"/>
      <c r="J39" s="23"/>
      <c r="K39" s="19">
        <v>2</v>
      </c>
      <c r="L39" s="35">
        <v>0</v>
      </c>
      <c r="M39" s="35">
        <v>1</v>
      </c>
      <c r="N39" s="35">
        <v>0</v>
      </c>
      <c r="O39" s="1">
        <v>12.1</v>
      </c>
      <c r="P39" s="38">
        <f>(O39/(O38+O39))</f>
        <v>0.59900990099009899</v>
      </c>
      <c r="Q39" s="38">
        <f>O39/(SUM(O$5:O$42))</f>
        <v>2.5987972508591063E-2</v>
      </c>
    </row>
    <row r="40" spans="1:17" x14ac:dyDescent="0.2">
      <c r="A40" s="7"/>
      <c r="B40" s="19"/>
      <c r="C40" s="35"/>
      <c r="D40" s="35"/>
      <c r="E40" s="35"/>
      <c r="G40" s="38"/>
      <c r="H40" s="38"/>
      <c r="I40" s="38"/>
      <c r="J40" s="23"/>
      <c r="K40" s="19"/>
      <c r="L40" s="35"/>
      <c r="M40" s="35"/>
      <c r="N40" s="35"/>
      <c r="P40" s="38"/>
      <c r="Q40" s="38"/>
    </row>
    <row r="41" spans="1:17" x14ac:dyDescent="0.2">
      <c r="A41" s="7" t="s">
        <v>38</v>
      </c>
      <c r="B41" s="19">
        <v>1</v>
      </c>
      <c r="C41" s="35">
        <v>0.97596153846153844</v>
      </c>
      <c r="D41" s="35">
        <v>2.4038461538461536E-2</v>
      </c>
      <c r="E41" s="35">
        <v>0</v>
      </c>
      <c r="F41" s="1">
        <v>162.4</v>
      </c>
      <c r="G41" s="38">
        <f>(F41/(F41+F42))</f>
        <v>0.47863247863247865</v>
      </c>
      <c r="H41" s="38">
        <f>F41/(SUM(F$5:F$42))</f>
        <v>3.0545263039103199E-2</v>
      </c>
      <c r="I41" s="38"/>
      <c r="J41" s="23" t="s">
        <v>38</v>
      </c>
      <c r="K41" s="19">
        <v>1</v>
      </c>
      <c r="L41" s="35">
        <v>0.95762711864406769</v>
      </c>
      <c r="M41" s="35">
        <v>4.2372881355932208E-2</v>
      </c>
      <c r="N41" s="35">
        <v>0</v>
      </c>
      <c r="O41" s="1">
        <v>11.3</v>
      </c>
      <c r="P41" s="38">
        <f>(O41/(O41+O42))</f>
        <v>0.37171052631578949</v>
      </c>
      <c r="Q41" s="38">
        <f>O41/(SUM(O$5:O$42))</f>
        <v>2.4269759450171822E-2</v>
      </c>
    </row>
    <row r="42" spans="1:17" x14ac:dyDescent="0.2">
      <c r="B42" s="19">
        <v>2</v>
      </c>
      <c r="C42" s="35">
        <v>0</v>
      </c>
      <c r="D42" s="35">
        <v>0.63736263736263721</v>
      </c>
      <c r="E42" s="35">
        <v>0.36263736263736251</v>
      </c>
      <c r="F42" s="1">
        <v>176.9</v>
      </c>
      <c r="G42" s="38">
        <f>(F42/(F41+F42))</f>
        <v>0.5213675213675214</v>
      </c>
      <c r="H42" s="38">
        <f>F42/(SUM(F$5:F$42))</f>
        <v>3.3272518667594557E-2</v>
      </c>
      <c r="I42" s="38"/>
      <c r="J42" s="23"/>
      <c r="K42" s="19">
        <v>2</v>
      </c>
      <c r="L42" s="35">
        <v>0</v>
      </c>
      <c r="M42" s="35">
        <v>0.59139784946236562</v>
      </c>
      <c r="N42" s="35">
        <v>0.40860215053763427</v>
      </c>
      <c r="O42" s="1">
        <v>19.100000000000001</v>
      </c>
      <c r="P42" s="38">
        <f>(O42/(O41+O42))</f>
        <v>0.62828947368421051</v>
      </c>
      <c r="Q42" s="38">
        <f>O42/(SUM(O$5:O$42))</f>
        <v>4.102233676975945E-2</v>
      </c>
    </row>
    <row r="43" spans="1:17" x14ac:dyDescent="0.2">
      <c r="P43"/>
      <c r="Q43"/>
    </row>
    <row r="44" spans="1:17" x14ac:dyDescent="0.2">
      <c r="P44"/>
      <c r="Q44"/>
    </row>
    <row r="45" spans="1:17" x14ac:dyDescent="0.2">
      <c r="P45"/>
      <c r="Q45"/>
    </row>
    <row r="46" spans="1:17" x14ac:dyDescent="0.2">
      <c r="P46"/>
      <c r="Q46"/>
    </row>
    <row r="47" spans="1:17" x14ac:dyDescent="0.2">
      <c r="P47"/>
      <c r="Q47"/>
    </row>
    <row r="48" spans="1:17" x14ac:dyDescent="0.2">
      <c r="P48"/>
      <c r="Q48"/>
    </row>
    <row r="49" spans="16:17" x14ac:dyDescent="0.2">
      <c r="P49"/>
      <c r="Q49"/>
    </row>
    <row r="50" spans="16:17" x14ac:dyDescent="0.2">
      <c r="P50"/>
      <c r="Q50"/>
    </row>
    <row r="51" spans="16:17" x14ac:dyDescent="0.2">
      <c r="P51"/>
      <c r="Q51"/>
    </row>
    <row r="52" spans="16:17" x14ac:dyDescent="0.2">
      <c r="P52"/>
      <c r="Q52"/>
    </row>
    <row r="53" spans="16:17" x14ac:dyDescent="0.2">
      <c r="P53"/>
      <c r="Q53"/>
    </row>
    <row r="54" spans="16:17" x14ac:dyDescent="0.2">
      <c r="P54"/>
      <c r="Q54"/>
    </row>
    <row r="55" spans="16:17" x14ac:dyDescent="0.2">
      <c r="P55"/>
      <c r="Q55"/>
    </row>
    <row r="56" spans="16:17" x14ac:dyDescent="0.2">
      <c r="P56"/>
      <c r="Q56"/>
    </row>
    <row r="57" spans="16:17" x14ac:dyDescent="0.2">
      <c r="P57"/>
      <c r="Q57"/>
    </row>
    <row r="58" spans="16:17" x14ac:dyDescent="0.2">
      <c r="P58"/>
      <c r="Q58"/>
    </row>
    <row r="59" spans="16:17" x14ac:dyDescent="0.2">
      <c r="P59"/>
      <c r="Q59"/>
    </row>
    <row r="60" spans="16:17" x14ac:dyDescent="0.2">
      <c r="P60"/>
      <c r="Q60"/>
    </row>
    <row r="61" spans="16:17" x14ac:dyDescent="0.2">
      <c r="P61"/>
      <c r="Q61"/>
    </row>
    <row r="62" spans="16:17" x14ac:dyDescent="0.2">
      <c r="P62"/>
      <c r="Q62"/>
    </row>
    <row r="63" spans="16:17" x14ac:dyDescent="0.2">
      <c r="P63"/>
      <c r="Q63"/>
    </row>
    <row r="64" spans="16:17" x14ac:dyDescent="0.2">
      <c r="P64"/>
      <c r="Q64"/>
    </row>
    <row r="65" spans="16:17" x14ac:dyDescent="0.2">
      <c r="P65"/>
      <c r="Q65"/>
    </row>
    <row r="66" spans="16:17" x14ac:dyDescent="0.2">
      <c r="P66"/>
      <c r="Q66"/>
    </row>
    <row r="67" spans="16:17" x14ac:dyDescent="0.2">
      <c r="P67"/>
      <c r="Q67"/>
    </row>
    <row r="68" spans="16:17" x14ac:dyDescent="0.2">
      <c r="P68"/>
      <c r="Q68"/>
    </row>
    <row r="69" spans="16:17" x14ac:dyDescent="0.2">
      <c r="P69"/>
      <c r="Q69"/>
    </row>
    <row r="70" spans="16:17" x14ac:dyDescent="0.2">
      <c r="P70"/>
      <c r="Q70"/>
    </row>
    <row r="71" spans="16:17" x14ac:dyDescent="0.2">
      <c r="P71"/>
      <c r="Q71"/>
    </row>
    <row r="72" spans="16:17" x14ac:dyDescent="0.2">
      <c r="P72"/>
      <c r="Q72"/>
    </row>
    <row r="73" spans="16:17" x14ac:dyDescent="0.2">
      <c r="P73"/>
      <c r="Q73"/>
    </row>
    <row r="74" spans="16:17" x14ac:dyDescent="0.2">
      <c r="P74"/>
      <c r="Q74"/>
    </row>
    <row r="75" spans="16:17" x14ac:dyDescent="0.2">
      <c r="P75"/>
      <c r="Q75"/>
    </row>
    <row r="76" spans="16:17" x14ac:dyDescent="0.2">
      <c r="P76"/>
      <c r="Q76"/>
    </row>
    <row r="77" spans="16:17" x14ac:dyDescent="0.2">
      <c r="P77"/>
      <c r="Q77"/>
    </row>
    <row r="78" spans="16:17" x14ac:dyDescent="0.2">
      <c r="P78"/>
      <c r="Q78"/>
    </row>
    <row r="79" spans="16:17" x14ac:dyDescent="0.2">
      <c r="P79"/>
      <c r="Q79"/>
    </row>
    <row r="80" spans="16:17" x14ac:dyDescent="0.2">
      <c r="P80"/>
      <c r="Q80"/>
    </row>
    <row r="81" spans="16:17" x14ac:dyDescent="0.2">
      <c r="P81"/>
      <c r="Q81"/>
    </row>
    <row r="82" spans="16:17" x14ac:dyDescent="0.2">
      <c r="P82"/>
      <c r="Q82"/>
    </row>
    <row r="83" spans="16:17" x14ac:dyDescent="0.2">
      <c r="P83"/>
      <c r="Q83"/>
    </row>
    <row r="84" spans="16:17" x14ac:dyDescent="0.2">
      <c r="P84"/>
      <c r="Q84"/>
    </row>
    <row r="85" spans="16:17" x14ac:dyDescent="0.2">
      <c r="P85"/>
      <c r="Q85"/>
    </row>
    <row r="86" spans="16:17" x14ac:dyDescent="0.2">
      <c r="P86"/>
      <c r="Q86"/>
    </row>
    <row r="87" spans="16:17" x14ac:dyDescent="0.2">
      <c r="P87"/>
      <c r="Q87"/>
    </row>
    <row r="88" spans="16:17" x14ac:dyDescent="0.2">
      <c r="P88"/>
      <c r="Q88"/>
    </row>
    <row r="89" spans="16:17" x14ac:dyDescent="0.2">
      <c r="P89"/>
      <c r="Q89"/>
    </row>
    <row r="90" spans="16:17" x14ac:dyDescent="0.2">
      <c r="P90"/>
      <c r="Q90"/>
    </row>
    <row r="91" spans="16:17" x14ac:dyDescent="0.2">
      <c r="P91"/>
      <c r="Q91"/>
    </row>
    <row r="92" spans="16:17" x14ac:dyDescent="0.2">
      <c r="P92"/>
      <c r="Q92"/>
    </row>
    <row r="93" spans="16:17" x14ac:dyDescent="0.2">
      <c r="P93"/>
      <c r="Q93"/>
    </row>
    <row r="94" spans="16:17" x14ac:dyDescent="0.2">
      <c r="P94"/>
      <c r="Q94"/>
    </row>
    <row r="95" spans="16:17" x14ac:dyDescent="0.2">
      <c r="P95"/>
      <c r="Q95"/>
    </row>
    <row r="96" spans="16:17" x14ac:dyDescent="0.2">
      <c r="P96"/>
      <c r="Q96"/>
    </row>
    <row r="97" spans="16:17" x14ac:dyDescent="0.2">
      <c r="P97"/>
      <c r="Q97"/>
    </row>
    <row r="98" spans="16:17" x14ac:dyDescent="0.2">
      <c r="P98"/>
      <c r="Q98"/>
    </row>
    <row r="99" spans="16:17" x14ac:dyDescent="0.2">
      <c r="P99"/>
      <c r="Q99"/>
    </row>
    <row r="100" spans="16:17" x14ac:dyDescent="0.2">
      <c r="P100"/>
      <c r="Q100"/>
    </row>
    <row r="101" spans="16:17" x14ac:dyDescent="0.2">
      <c r="P101"/>
      <c r="Q101"/>
    </row>
    <row r="102" spans="16:17" x14ac:dyDescent="0.2">
      <c r="P102"/>
      <c r="Q102"/>
    </row>
    <row r="103" spans="16:17" x14ac:dyDescent="0.2">
      <c r="P103"/>
      <c r="Q103"/>
    </row>
    <row r="104" spans="16:17" x14ac:dyDescent="0.2">
      <c r="P104"/>
      <c r="Q104"/>
    </row>
    <row r="105" spans="16:17" x14ac:dyDescent="0.2">
      <c r="P105"/>
      <c r="Q105"/>
    </row>
    <row r="106" spans="16:17" x14ac:dyDescent="0.2">
      <c r="P106"/>
      <c r="Q106"/>
    </row>
    <row r="107" spans="16:17" x14ac:dyDescent="0.2">
      <c r="P107"/>
      <c r="Q107"/>
    </row>
    <row r="108" spans="16:17" x14ac:dyDescent="0.2">
      <c r="P108"/>
      <c r="Q108"/>
    </row>
    <row r="109" spans="16:17" x14ac:dyDescent="0.2">
      <c r="P109"/>
      <c r="Q109"/>
    </row>
    <row r="110" spans="16:17" x14ac:dyDescent="0.2">
      <c r="P110"/>
      <c r="Q110"/>
    </row>
    <row r="111" spans="16:17" x14ac:dyDescent="0.2">
      <c r="P111"/>
      <c r="Q111"/>
    </row>
    <row r="112" spans="16:17" x14ac:dyDescent="0.2">
      <c r="P112"/>
      <c r="Q112"/>
    </row>
    <row r="113" spans="16:17" x14ac:dyDescent="0.2">
      <c r="P113"/>
      <c r="Q113"/>
    </row>
    <row r="114" spans="16:17" x14ac:dyDescent="0.2">
      <c r="P114"/>
      <c r="Q114"/>
    </row>
    <row r="115" spans="16:17" x14ac:dyDescent="0.2">
      <c r="P115"/>
      <c r="Q115"/>
    </row>
    <row r="116" spans="16:17" x14ac:dyDescent="0.2">
      <c r="P116"/>
      <c r="Q116"/>
    </row>
    <row r="117" spans="16:17" x14ac:dyDescent="0.2">
      <c r="P117"/>
      <c r="Q117"/>
    </row>
    <row r="118" spans="16:17" x14ac:dyDescent="0.2">
      <c r="P118"/>
      <c r="Q118"/>
    </row>
    <row r="119" spans="16:17" x14ac:dyDescent="0.2">
      <c r="P119"/>
      <c r="Q119"/>
    </row>
    <row r="120" spans="16:17" x14ac:dyDescent="0.2">
      <c r="P120"/>
      <c r="Q120"/>
    </row>
    <row r="121" spans="16:17" x14ac:dyDescent="0.2">
      <c r="P121"/>
      <c r="Q121"/>
    </row>
    <row r="122" spans="16:17" x14ac:dyDescent="0.2">
      <c r="P122"/>
      <c r="Q122"/>
    </row>
    <row r="123" spans="16:17" x14ac:dyDescent="0.2">
      <c r="P123"/>
      <c r="Q123"/>
    </row>
    <row r="124" spans="16:17" x14ac:dyDescent="0.2">
      <c r="P124"/>
      <c r="Q124"/>
    </row>
    <row r="125" spans="16:17" x14ac:dyDescent="0.2">
      <c r="P125"/>
      <c r="Q125"/>
    </row>
    <row r="126" spans="16:17" x14ac:dyDescent="0.2">
      <c r="P126"/>
      <c r="Q126"/>
    </row>
    <row r="127" spans="16:17" x14ac:dyDescent="0.2">
      <c r="P127"/>
      <c r="Q127"/>
    </row>
    <row r="128" spans="16:17" x14ac:dyDescent="0.2">
      <c r="P128"/>
      <c r="Q128"/>
    </row>
    <row r="129" spans="16:17" x14ac:dyDescent="0.2">
      <c r="P129"/>
      <c r="Q129"/>
    </row>
    <row r="130" spans="16:17" x14ac:dyDescent="0.2">
      <c r="P130"/>
      <c r="Q130"/>
    </row>
    <row r="131" spans="16:17" x14ac:dyDescent="0.2">
      <c r="P131"/>
      <c r="Q131"/>
    </row>
    <row r="132" spans="16:17" x14ac:dyDescent="0.2">
      <c r="P132"/>
      <c r="Q132"/>
    </row>
    <row r="133" spans="16:17" x14ac:dyDescent="0.2">
      <c r="P133"/>
      <c r="Q133"/>
    </row>
    <row r="134" spans="16:17" x14ac:dyDescent="0.2">
      <c r="P134"/>
      <c r="Q134"/>
    </row>
    <row r="135" spans="16:17" x14ac:dyDescent="0.2">
      <c r="P135"/>
      <c r="Q135"/>
    </row>
    <row r="136" spans="16:17" x14ac:dyDescent="0.2">
      <c r="P136"/>
      <c r="Q136"/>
    </row>
    <row r="137" spans="16:17" x14ac:dyDescent="0.2">
      <c r="P137"/>
      <c r="Q137"/>
    </row>
    <row r="138" spans="16:17" x14ac:dyDescent="0.2">
      <c r="P138"/>
      <c r="Q138"/>
    </row>
    <row r="139" spans="16:17" x14ac:dyDescent="0.2">
      <c r="P139"/>
      <c r="Q139"/>
    </row>
    <row r="140" spans="16:17" x14ac:dyDescent="0.2">
      <c r="P140"/>
      <c r="Q140"/>
    </row>
    <row r="141" spans="16:17" x14ac:dyDescent="0.2">
      <c r="P141"/>
      <c r="Q141"/>
    </row>
    <row r="142" spans="16:17" x14ac:dyDescent="0.2">
      <c r="P142"/>
      <c r="Q142"/>
    </row>
    <row r="143" spans="16:17" x14ac:dyDescent="0.2">
      <c r="P143"/>
      <c r="Q143"/>
    </row>
    <row r="144" spans="16:17" x14ac:dyDescent="0.2">
      <c r="P144"/>
      <c r="Q144"/>
    </row>
    <row r="145" spans="16:17" x14ac:dyDescent="0.2">
      <c r="P145"/>
      <c r="Q145"/>
    </row>
    <row r="146" spans="16:17" x14ac:dyDescent="0.2">
      <c r="P146"/>
      <c r="Q146"/>
    </row>
    <row r="147" spans="16:17" x14ac:dyDescent="0.2">
      <c r="P147"/>
      <c r="Q147"/>
    </row>
    <row r="148" spans="16:17" x14ac:dyDescent="0.2">
      <c r="P148"/>
      <c r="Q148"/>
    </row>
    <row r="149" spans="16:17" x14ac:dyDescent="0.2">
      <c r="P149"/>
      <c r="Q149"/>
    </row>
    <row r="150" spans="16:17" x14ac:dyDescent="0.2">
      <c r="P150"/>
      <c r="Q150"/>
    </row>
    <row r="151" spans="16:17" x14ac:dyDescent="0.2">
      <c r="P151"/>
      <c r="Q151"/>
    </row>
    <row r="152" spans="16:17" x14ac:dyDescent="0.2">
      <c r="P152"/>
      <c r="Q152"/>
    </row>
    <row r="153" spans="16:17" x14ac:dyDescent="0.2">
      <c r="P153"/>
      <c r="Q153"/>
    </row>
    <row r="174" spans="2:12" x14ac:dyDescent="0.2"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</row>
    <row r="175" spans="2:12" x14ac:dyDescent="0.2"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</row>
    <row r="176" spans="2:12" x14ac:dyDescent="0.2"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</row>
    <row r="177" spans="2:17" x14ac:dyDescent="0.2"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</row>
    <row r="178" spans="2:17" x14ac:dyDescent="0.2"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P178" s="5"/>
      <c r="Q178" s="5"/>
    </row>
    <row r="179" spans="2:17" x14ac:dyDescent="0.2"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P179" s="5"/>
      <c r="Q179" s="5"/>
    </row>
    <row r="180" spans="2:17" x14ac:dyDescent="0.2"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P180" s="5"/>
      <c r="Q180" s="5"/>
    </row>
    <row r="181" spans="2:17" x14ac:dyDescent="0.2"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P181" s="5"/>
      <c r="Q181" s="5"/>
    </row>
    <row r="182" spans="2:17" x14ac:dyDescent="0.2"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P182" s="5"/>
      <c r="Q182" s="5"/>
    </row>
    <row r="183" spans="2:17" x14ac:dyDescent="0.2"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P183" s="5"/>
      <c r="Q183" s="5"/>
    </row>
    <row r="184" spans="2:17" x14ac:dyDescent="0.2"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P184" s="5"/>
      <c r="Q184" s="5"/>
    </row>
    <row r="185" spans="2:17" x14ac:dyDescent="0.2"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P185" s="5"/>
      <c r="Q185" s="5"/>
    </row>
    <row r="186" spans="2:17" x14ac:dyDescent="0.2"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P186" s="5"/>
      <c r="Q186" s="5"/>
    </row>
    <row r="187" spans="2:17" x14ac:dyDescent="0.2"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P187" s="5"/>
      <c r="Q187" s="5"/>
    </row>
    <row r="188" spans="2:17" x14ac:dyDescent="0.2"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P188" s="5"/>
      <c r="Q188" s="5"/>
    </row>
    <row r="189" spans="2:17" x14ac:dyDescent="0.2"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P189" s="5"/>
      <c r="Q189" s="5"/>
    </row>
    <row r="190" spans="2:17" x14ac:dyDescent="0.2"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P190" s="5"/>
      <c r="Q190" s="5"/>
    </row>
    <row r="191" spans="2:17" x14ac:dyDescent="0.2"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P191" s="5"/>
      <c r="Q191" s="5"/>
    </row>
    <row r="192" spans="2:17" x14ac:dyDescent="0.2"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P192" s="5"/>
      <c r="Q192" s="5"/>
    </row>
    <row r="193" spans="2:17" x14ac:dyDescent="0.2"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P193" s="5"/>
      <c r="Q193" s="5"/>
    </row>
    <row r="194" spans="2:17" x14ac:dyDescent="0.2"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P194" s="5"/>
      <c r="Q194" s="5"/>
    </row>
    <row r="195" spans="2:17" x14ac:dyDescent="0.2"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P195" s="5"/>
      <c r="Q195" s="5"/>
    </row>
    <row r="196" spans="2:17" x14ac:dyDescent="0.2"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P196" s="5"/>
      <c r="Q196" s="5"/>
    </row>
    <row r="197" spans="2:17" x14ac:dyDescent="0.2"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P197" s="5"/>
      <c r="Q197" s="5"/>
    </row>
    <row r="198" spans="2:17" x14ac:dyDescent="0.2"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P198" s="5"/>
      <c r="Q198" s="5"/>
    </row>
    <row r="199" spans="2:17" x14ac:dyDescent="0.2"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P199" s="5"/>
      <c r="Q199" s="5"/>
    </row>
    <row r="200" spans="2:17" x14ac:dyDescent="0.2"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P200" s="5"/>
      <c r="Q200" s="5"/>
    </row>
    <row r="201" spans="2:17" x14ac:dyDescent="0.2"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P201" s="5"/>
      <c r="Q201" s="5"/>
    </row>
    <row r="202" spans="2:17" x14ac:dyDescent="0.2"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P202" s="5"/>
      <c r="Q202" s="5"/>
    </row>
    <row r="203" spans="2:17" x14ac:dyDescent="0.2"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P203" s="5"/>
      <c r="Q203" s="5"/>
    </row>
    <row r="204" spans="2:17" x14ac:dyDescent="0.2"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P204" s="5"/>
      <c r="Q204" s="5"/>
    </row>
    <row r="205" spans="2:17" x14ac:dyDescent="0.2"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P205" s="5"/>
      <c r="Q205" s="5"/>
    </row>
    <row r="206" spans="2:17" x14ac:dyDescent="0.2"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P206" s="5"/>
      <c r="Q206" s="5"/>
    </row>
    <row r="207" spans="2:17" x14ac:dyDescent="0.2"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P207" s="5"/>
      <c r="Q207" s="5"/>
    </row>
    <row r="208" spans="2:17" x14ac:dyDescent="0.2"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P208" s="5"/>
      <c r="Q208" s="5"/>
    </row>
    <row r="209" spans="2:17" x14ac:dyDescent="0.2"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P209" s="5"/>
      <c r="Q209" s="5"/>
    </row>
    <row r="210" spans="2:17" x14ac:dyDescent="0.2"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P210" s="5"/>
      <c r="Q210" s="5"/>
    </row>
    <row r="211" spans="2:17" x14ac:dyDescent="0.2"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P211" s="5"/>
      <c r="Q211" s="5"/>
    </row>
    <row r="212" spans="2:17" x14ac:dyDescent="0.2"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P212" s="5"/>
      <c r="Q212" s="5"/>
    </row>
    <row r="213" spans="2:17" x14ac:dyDescent="0.2"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P213" s="5"/>
      <c r="Q213" s="5"/>
    </row>
    <row r="214" spans="2:17" x14ac:dyDescent="0.2"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P214" s="5"/>
      <c r="Q214" s="5"/>
    </row>
    <row r="215" spans="2:17" x14ac:dyDescent="0.2"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P215" s="5"/>
      <c r="Q215" s="5"/>
    </row>
    <row r="216" spans="2:17" x14ac:dyDescent="0.2"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P216" s="5"/>
      <c r="Q216" s="5"/>
    </row>
    <row r="217" spans="2:17" x14ac:dyDescent="0.2"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P217" s="5"/>
      <c r="Q217" s="5"/>
    </row>
    <row r="218" spans="2:17" x14ac:dyDescent="0.2"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P218" s="5"/>
      <c r="Q218" s="5"/>
    </row>
    <row r="219" spans="2:17" x14ac:dyDescent="0.2"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P219" s="5"/>
      <c r="Q219" s="5"/>
    </row>
    <row r="220" spans="2:17" x14ac:dyDescent="0.2"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P220" s="5"/>
      <c r="Q220" s="5"/>
    </row>
    <row r="221" spans="2:17" x14ac:dyDescent="0.2"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P221" s="5"/>
      <c r="Q221" s="5"/>
    </row>
    <row r="222" spans="2:17" x14ac:dyDescent="0.2"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P222" s="5"/>
      <c r="Q222" s="5"/>
    </row>
    <row r="223" spans="2:17" x14ac:dyDescent="0.2"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P223" s="5"/>
      <c r="Q223" s="5"/>
    </row>
    <row r="224" spans="2:17" x14ac:dyDescent="0.2"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P224" s="5"/>
      <c r="Q224" s="5"/>
    </row>
    <row r="225" spans="2:17" x14ac:dyDescent="0.2"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P225" s="5"/>
      <c r="Q225" s="5"/>
    </row>
    <row r="226" spans="2:17" x14ac:dyDescent="0.2"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P226" s="5"/>
      <c r="Q226" s="5"/>
    </row>
    <row r="227" spans="2:17" x14ac:dyDescent="0.2"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P227" s="5"/>
      <c r="Q227" s="5"/>
    </row>
    <row r="228" spans="2:17" x14ac:dyDescent="0.2"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P228" s="5"/>
      <c r="Q228" s="5"/>
    </row>
    <row r="229" spans="2:17" x14ac:dyDescent="0.2"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P229" s="5"/>
      <c r="Q229" s="5"/>
    </row>
    <row r="230" spans="2:17" x14ac:dyDescent="0.2"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P230" s="5"/>
      <c r="Q230" s="5"/>
    </row>
    <row r="231" spans="2:17" x14ac:dyDescent="0.2"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P231" s="5"/>
      <c r="Q231" s="5"/>
    </row>
    <row r="232" spans="2:17" x14ac:dyDescent="0.2"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P232" s="5"/>
      <c r="Q232" s="5"/>
    </row>
    <row r="233" spans="2:17" x14ac:dyDescent="0.2"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P233" s="5"/>
      <c r="Q233" s="5"/>
    </row>
    <row r="234" spans="2:17" x14ac:dyDescent="0.2"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P234" s="5"/>
      <c r="Q234" s="5"/>
    </row>
    <row r="235" spans="2:17" x14ac:dyDescent="0.2"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P235" s="5"/>
      <c r="Q235" s="5"/>
    </row>
    <row r="236" spans="2:17" x14ac:dyDescent="0.2"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P236" s="5"/>
      <c r="Q236" s="5"/>
    </row>
    <row r="237" spans="2:17" x14ac:dyDescent="0.2"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P237" s="5"/>
      <c r="Q237" s="5"/>
    </row>
    <row r="238" spans="2:17" x14ac:dyDescent="0.2"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P238" s="5"/>
      <c r="Q238" s="5"/>
    </row>
    <row r="246" spans="1:4" x14ac:dyDescent="0.2">
      <c r="A246" s="28"/>
      <c r="B246" s="28"/>
      <c r="C246" s="28"/>
      <c r="D246" s="28"/>
    </row>
    <row r="247" spans="1:4" x14ac:dyDescent="0.2">
      <c r="A247" s="28"/>
      <c r="B247" s="28"/>
      <c r="C247" s="28"/>
      <c r="D247" s="28"/>
    </row>
    <row r="248" spans="1:4" x14ac:dyDescent="0.2">
      <c r="A248" s="28"/>
      <c r="B248" s="28"/>
      <c r="C248" s="28"/>
      <c r="D248" s="28"/>
    </row>
    <row r="249" spans="1:4" x14ac:dyDescent="0.2">
      <c r="A249" s="28"/>
      <c r="B249" s="28"/>
      <c r="C249" s="28"/>
      <c r="D249" s="28"/>
    </row>
    <row r="250" spans="1:4" x14ac:dyDescent="0.2">
      <c r="A250" s="28"/>
      <c r="B250" s="28"/>
      <c r="C250" s="28"/>
      <c r="D250" s="28"/>
    </row>
    <row r="251" spans="1:4" x14ac:dyDescent="0.2">
      <c r="A251" s="28"/>
      <c r="B251" s="28"/>
      <c r="C251" s="28"/>
      <c r="D251" s="28"/>
    </row>
    <row r="252" spans="1:4" x14ac:dyDescent="0.2">
      <c r="A252" s="28"/>
      <c r="B252" s="28"/>
      <c r="C252" s="28"/>
      <c r="D252" s="28"/>
    </row>
    <row r="253" spans="1:4" x14ac:dyDescent="0.2">
      <c r="A253" s="28"/>
      <c r="B253" s="28"/>
      <c r="C253" s="28"/>
      <c r="D253" s="28"/>
    </row>
    <row r="254" spans="1:4" x14ac:dyDescent="0.2">
      <c r="A254" s="28"/>
      <c r="B254" s="28"/>
      <c r="C254" s="28"/>
      <c r="D254" s="28"/>
    </row>
    <row r="255" spans="1:4" x14ac:dyDescent="0.2">
      <c r="A255" s="28"/>
      <c r="B255" s="28"/>
      <c r="C255" s="28"/>
      <c r="D255" s="28"/>
    </row>
    <row r="256" spans="1:4" x14ac:dyDescent="0.2">
      <c r="A256" s="28"/>
      <c r="B256" s="28"/>
      <c r="C256" s="28"/>
      <c r="D256" s="28"/>
    </row>
    <row r="257" spans="1:4" x14ac:dyDescent="0.2">
      <c r="A257" s="28"/>
      <c r="B257" s="28"/>
      <c r="C257" s="28"/>
      <c r="D257" s="28"/>
    </row>
    <row r="258" spans="1:4" x14ac:dyDescent="0.2">
      <c r="A258" s="28"/>
      <c r="B258" s="28"/>
      <c r="C258" s="28"/>
      <c r="D258" s="28"/>
    </row>
    <row r="259" spans="1:4" x14ac:dyDescent="0.2">
      <c r="A259" s="28"/>
      <c r="B259" s="28"/>
      <c r="C259" s="28"/>
      <c r="D259" s="28"/>
    </row>
    <row r="260" spans="1:4" x14ac:dyDescent="0.2">
      <c r="A260" s="28"/>
      <c r="B260" s="28"/>
      <c r="C260" s="28"/>
      <c r="D260" s="28"/>
    </row>
    <row r="261" spans="1:4" x14ac:dyDescent="0.2">
      <c r="A261" s="28"/>
      <c r="B261" s="28"/>
      <c r="C261" s="28"/>
      <c r="D261" s="28"/>
    </row>
    <row r="262" spans="1:4" x14ac:dyDescent="0.2">
      <c r="A262" s="28"/>
      <c r="B262" s="28"/>
      <c r="C262" s="28"/>
      <c r="D262" s="28"/>
    </row>
    <row r="263" spans="1:4" x14ac:dyDescent="0.2">
      <c r="A263" s="28"/>
      <c r="B263" s="28"/>
      <c r="C263" s="28"/>
      <c r="D263" s="28"/>
    </row>
    <row r="264" spans="1:4" x14ac:dyDescent="0.2">
      <c r="A264" s="28"/>
      <c r="B264" s="28"/>
      <c r="C264" s="28"/>
      <c r="D264" s="28"/>
    </row>
    <row r="265" spans="1:4" x14ac:dyDescent="0.2">
      <c r="A265" s="28"/>
      <c r="B265" s="28"/>
      <c r="C265" s="28"/>
      <c r="D265" s="28"/>
    </row>
    <row r="266" spans="1:4" x14ac:dyDescent="0.2">
      <c r="A266" s="28"/>
      <c r="B266" s="28"/>
      <c r="C266" s="28"/>
      <c r="D266" s="28"/>
    </row>
    <row r="267" spans="1:4" x14ac:dyDescent="0.2">
      <c r="A267" s="28"/>
      <c r="B267" s="28"/>
      <c r="C267" s="28"/>
      <c r="D267" s="28"/>
    </row>
    <row r="268" spans="1:4" x14ac:dyDescent="0.2">
      <c r="A268" s="28"/>
      <c r="B268" s="28"/>
      <c r="C268" s="28"/>
      <c r="D268" s="28"/>
    </row>
    <row r="269" spans="1:4" x14ac:dyDescent="0.2">
      <c r="A269" s="28"/>
      <c r="B269" s="28"/>
      <c r="C269" s="28"/>
      <c r="D269" s="28"/>
    </row>
    <row r="270" spans="1:4" x14ac:dyDescent="0.2">
      <c r="A270" s="28"/>
      <c r="B270" s="28"/>
      <c r="C270" s="28"/>
      <c r="D270" s="28"/>
    </row>
    <row r="271" spans="1:4" x14ac:dyDescent="0.2">
      <c r="A271" s="28"/>
      <c r="B271" s="28"/>
      <c r="C271" s="28"/>
      <c r="D271" s="28"/>
    </row>
    <row r="272" spans="1:4" x14ac:dyDescent="0.2">
      <c r="A272" s="28"/>
      <c r="B272" s="28"/>
      <c r="C272" s="28"/>
      <c r="D272" s="28"/>
    </row>
    <row r="273" spans="1:4" x14ac:dyDescent="0.2">
      <c r="A273" s="28"/>
      <c r="B273" s="28"/>
      <c r="C273" s="28"/>
      <c r="D273" s="28"/>
    </row>
    <row r="274" spans="1:4" x14ac:dyDescent="0.2">
      <c r="A274" s="28"/>
      <c r="B274" s="28"/>
      <c r="C274" s="28"/>
      <c r="D274" s="28"/>
    </row>
    <row r="275" spans="1:4" x14ac:dyDescent="0.2">
      <c r="A275" s="28"/>
      <c r="B275" s="28"/>
      <c r="C275" s="28"/>
      <c r="D275" s="28"/>
    </row>
    <row r="276" spans="1:4" x14ac:dyDescent="0.2">
      <c r="A276" s="28"/>
      <c r="B276" s="28"/>
      <c r="C276" s="28"/>
      <c r="D276" s="28"/>
    </row>
    <row r="277" spans="1:4" x14ac:dyDescent="0.2">
      <c r="A277" s="28"/>
      <c r="B277" s="28"/>
      <c r="C277" s="28"/>
      <c r="D277" s="28"/>
    </row>
    <row r="278" spans="1:4" x14ac:dyDescent="0.2">
      <c r="A278" s="28"/>
      <c r="B278" s="28"/>
      <c r="C278" s="28"/>
      <c r="D278" s="28"/>
    </row>
    <row r="279" spans="1:4" x14ac:dyDescent="0.2">
      <c r="A279" s="28"/>
      <c r="B279" s="28"/>
      <c r="C279" s="28"/>
      <c r="D279" s="28"/>
    </row>
    <row r="280" spans="1:4" x14ac:dyDescent="0.2">
      <c r="A280" s="28"/>
      <c r="B280" s="28"/>
      <c r="C280" s="28"/>
      <c r="D280" s="28"/>
    </row>
    <row r="281" spans="1:4" x14ac:dyDescent="0.2">
      <c r="A281" s="28"/>
      <c r="B281" s="28"/>
      <c r="C281" s="28"/>
      <c r="D281" s="28"/>
    </row>
    <row r="282" spans="1:4" x14ac:dyDescent="0.2">
      <c r="A282" s="28"/>
      <c r="B282" s="28"/>
      <c r="C282" s="28"/>
      <c r="D282" s="28"/>
    </row>
    <row r="283" spans="1:4" x14ac:dyDescent="0.2">
      <c r="A283" s="28"/>
      <c r="B283" s="28"/>
      <c r="C283" s="28"/>
      <c r="D283" s="28"/>
    </row>
    <row r="284" spans="1:4" x14ac:dyDescent="0.2">
      <c r="A284" s="28"/>
      <c r="B284" s="28"/>
      <c r="C284" s="28"/>
      <c r="D284" s="28"/>
    </row>
    <row r="285" spans="1:4" x14ac:dyDescent="0.2">
      <c r="A285" s="28"/>
      <c r="B285" s="28"/>
      <c r="C285" s="28"/>
      <c r="D285" s="28"/>
    </row>
    <row r="286" spans="1:4" x14ac:dyDescent="0.2">
      <c r="A286" s="28"/>
      <c r="B286" s="28"/>
      <c r="C286" s="28"/>
      <c r="D286" s="28"/>
    </row>
    <row r="287" spans="1:4" x14ac:dyDescent="0.2">
      <c r="A287" s="28"/>
      <c r="B287" s="28"/>
      <c r="C287" s="28"/>
      <c r="D287" s="28"/>
    </row>
    <row r="288" spans="1:4" x14ac:dyDescent="0.2">
      <c r="A288" s="28"/>
      <c r="B288" s="28"/>
      <c r="C288" s="28"/>
      <c r="D288" s="28"/>
    </row>
    <row r="289" spans="1:17" x14ac:dyDescent="0.2">
      <c r="A289" s="28"/>
      <c r="B289" s="28"/>
      <c r="C289" s="28"/>
      <c r="D289" s="28"/>
    </row>
    <row r="290" spans="1:17" x14ac:dyDescent="0.2">
      <c r="A290" s="28"/>
      <c r="B290" s="28"/>
      <c r="C290" s="28"/>
      <c r="D290" s="28"/>
    </row>
    <row r="291" spans="1:17" x14ac:dyDescent="0.2">
      <c r="A291" s="28"/>
      <c r="B291" s="28"/>
      <c r="C291" s="28"/>
      <c r="D291" s="28"/>
    </row>
    <row r="292" spans="1:17" x14ac:dyDescent="0.2">
      <c r="A292" s="28"/>
      <c r="B292" s="28"/>
      <c r="C292" s="28"/>
      <c r="D292" s="28"/>
    </row>
    <row r="293" spans="1:17" x14ac:dyDescent="0.2">
      <c r="A293" s="28"/>
      <c r="B293" s="28"/>
      <c r="C293" s="28"/>
      <c r="D293" s="28"/>
    </row>
    <row r="294" spans="1:17" x14ac:dyDescent="0.2">
      <c r="A294" s="23"/>
      <c r="B294" s="23"/>
      <c r="C294" s="23"/>
      <c r="D294" s="23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</row>
    <row r="295" spans="1:17" x14ac:dyDescent="0.2">
      <c r="A295" s="28"/>
      <c r="B295" s="28"/>
      <c r="C295" s="28"/>
      <c r="D295" s="28"/>
    </row>
    <row r="296" spans="1:17" x14ac:dyDescent="0.2">
      <c r="A296" s="28"/>
      <c r="B296" s="28"/>
      <c r="C296" s="28"/>
      <c r="D296" s="28"/>
    </row>
    <row r="297" spans="1:17" x14ac:dyDescent="0.2">
      <c r="A297" s="28"/>
      <c r="B297" s="28"/>
      <c r="C297" s="28"/>
      <c r="D297" s="28"/>
    </row>
    <row r="298" spans="1:17" x14ac:dyDescent="0.2">
      <c r="A298" s="37"/>
      <c r="B298" s="37"/>
      <c r="C298" s="37"/>
      <c r="D298" s="37"/>
      <c r="E298" s="36"/>
      <c r="F298" s="36"/>
      <c r="G298" s="36"/>
      <c r="H298" s="36"/>
      <c r="I298" s="36"/>
      <c r="J298" s="36"/>
      <c r="K298" s="36"/>
      <c r="L298" s="36"/>
      <c r="M298" s="36"/>
      <c r="N298" s="36"/>
      <c r="O298" s="36"/>
      <c r="P298" s="36"/>
      <c r="Q298" s="36"/>
    </row>
    <row r="299" spans="1:17" x14ac:dyDescent="0.2">
      <c r="A299" s="28"/>
      <c r="B299" s="28"/>
      <c r="C299" s="28"/>
      <c r="D299" s="28"/>
    </row>
    <row r="300" spans="1:17" x14ac:dyDescent="0.2">
      <c r="A300" s="28"/>
      <c r="B300" s="28"/>
      <c r="C300" s="28"/>
      <c r="D300" s="28"/>
    </row>
    <row r="301" spans="1:17" x14ac:dyDescent="0.2">
      <c r="A301" s="28"/>
      <c r="B301" s="28"/>
      <c r="C301" s="28"/>
      <c r="D301" s="28"/>
    </row>
    <row r="302" spans="1:17" x14ac:dyDescent="0.2">
      <c r="A302" s="28"/>
      <c r="B302" s="28"/>
      <c r="C302" s="28"/>
      <c r="D302" s="28"/>
    </row>
    <row r="303" spans="1:17" x14ac:dyDescent="0.2">
      <c r="A303" s="28"/>
      <c r="B303" s="28"/>
      <c r="C303" s="28"/>
      <c r="D303" s="28"/>
    </row>
    <row r="304" spans="1:17" x14ac:dyDescent="0.2">
      <c r="A304" s="28"/>
      <c r="B304" s="28"/>
      <c r="C304" s="28"/>
      <c r="D304" s="28"/>
    </row>
    <row r="305" spans="1:4" x14ac:dyDescent="0.2">
      <c r="A305" s="28"/>
      <c r="B305" s="28"/>
      <c r="C305" s="28"/>
      <c r="D305" s="28"/>
    </row>
    <row r="306" spans="1:4" x14ac:dyDescent="0.2">
      <c r="A306" s="28"/>
      <c r="B306" s="28"/>
      <c r="C306" s="28"/>
      <c r="D306" s="28"/>
    </row>
    <row r="307" spans="1:4" x14ac:dyDescent="0.2">
      <c r="A307" s="28"/>
      <c r="B307" s="28"/>
      <c r="C307" s="28"/>
      <c r="D307" s="28"/>
    </row>
    <row r="308" spans="1:4" x14ac:dyDescent="0.2">
      <c r="A308" s="28"/>
      <c r="B308" s="28"/>
      <c r="C308" s="28"/>
      <c r="D308" s="28"/>
    </row>
    <row r="309" spans="1:4" x14ac:dyDescent="0.2">
      <c r="A309" s="28"/>
      <c r="B309" s="28"/>
      <c r="C309" s="28"/>
      <c r="D309" s="28"/>
    </row>
    <row r="310" spans="1:4" x14ac:dyDescent="0.2">
      <c r="A310" s="28"/>
      <c r="B310" s="28"/>
      <c r="C310" s="28"/>
      <c r="D310" s="28"/>
    </row>
    <row r="311" spans="1:4" x14ac:dyDescent="0.2">
      <c r="A311" s="28"/>
      <c r="B311" s="28"/>
      <c r="C311" s="28"/>
      <c r="D311" s="28"/>
    </row>
    <row r="312" spans="1:4" x14ac:dyDescent="0.2">
      <c r="A312" s="28"/>
      <c r="B312" s="28"/>
      <c r="C312" s="28"/>
      <c r="D312" s="28"/>
    </row>
    <row r="313" spans="1:4" x14ac:dyDescent="0.2">
      <c r="A313" s="28"/>
      <c r="B313" s="28"/>
      <c r="C313" s="28"/>
      <c r="D313" s="28"/>
    </row>
    <row r="314" spans="1:4" x14ac:dyDescent="0.2">
      <c r="A314" s="28"/>
      <c r="B314" s="28"/>
      <c r="C314" s="28"/>
      <c r="D314" s="28"/>
    </row>
    <row r="315" spans="1:4" x14ac:dyDescent="0.2">
      <c r="A315" s="28"/>
      <c r="B315" s="28"/>
      <c r="C315" s="28"/>
      <c r="D315" s="28"/>
    </row>
    <row r="316" spans="1:4" x14ac:dyDescent="0.2">
      <c r="A316" s="28"/>
      <c r="B316" s="28"/>
      <c r="C316" s="28"/>
      <c r="D316" s="28"/>
    </row>
    <row r="317" spans="1:4" x14ac:dyDescent="0.2">
      <c r="A317" s="28"/>
      <c r="B317" s="28"/>
      <c r="C317" s="28"/>
      <c r="D317" s="28"/>
    </row>
    <row r="318" spans="1:4" x14ac:dyDescent="0.2">
      <c r="A318" s="28"/>
      <c r="B318" s="28"/>
      <c r="C318" s="28"/>
      <c r="D318" s="28"/>
    </row>
    <row r="319" spans="1:4" x14ac:dyDescent="0.2">
      <c r="A319" s="28"/>
      <c r="B319" s="28"/>
      <c r="C319" s="28"/>
      <c r="D319" s="28"/>
    </row>
    <row r="320" spans="1:4" x14ac:dyDescent="0.2">
      <c r="A320" s="28"/>
      <c r="B320" s="28"/>
      <c r="C320" s="28"/>
      <c r="D320" s="28"/>
    </row>
    <row r="321" spans="1:4" x14ac:dyDescent="0.2">
      <c r="A321" s="28"/>
      <c r="B321" s="28"/>
      <c r="C321" s="28"/>
      <c r="D321" s="28"/>
    </row>
    <row r="322" spans="1:4" x14ac:dyDescent="0.2">
      <c r="A322" s="28"/>
      <c r="B322" s="28"/>
      <c r="C322" s="28"/>
      <c r="D322" s="28"/>
    </row>
    <row r="323" spans="1:4" x14ac:dyDescent="0.2">
      <c r="A323" s="28"/>
      <c r="B323" s="28"/>
      <c r="C323" s="28"/>
      <c r="D323" s="28"/>
    </row>
    <row r="324" spans="1:4" x14ac:dyDescent="0.2">
      <c r="A324" s="28"/>
      <c r="B324" s="28"/>
      <c r="C324" s="28"/>
      <c r="D324" s="28"/>
    </row>
    <row r="325" spans="1:4" x14ac:dyDescent="0.2">
      <c r="A325" s="28"/>
      <c r="B325" s="28"/>
      <c r="C325" s="28"/>
      <c r="D325" s="28"/>
    </row>
    <row r="326" spans="1:4" x14ac:dyDescent="0.2">
      <c r="A326" s="28"/>
      <c r="B326" s="28"/>
      <c r="C326" s="28"/>
      <c r="D326" s="28"/>
    </row>
    <row r="327" spans="1:4" x14ac:dyDescent="0.2">
      <c r="A327" s="28"/>
      <c r="B327" s="28"/>
      <c r="C327" s="28"/>
      <c r="D327" s="28"/>
    </row>
    <row r="328" spans="1:4" x14ac:dyDescent="0.2">
      <c r="A328" s="28"/>
      <c r="B328" s="28"/>
      <c r="C328" s="28"/>
      <c r="D328" s="28"/>
    </row>
    <row r="329" spans="1:4" x14ac:dyDescent="0.2">
      <c r="A329" s="28"/>
      <c r="B329" s="28"/>
      <c r="C329" s="28"/>
      <c r="D329" s="28"/>
    </row>
    <row r="330" spans="1:4" x14ac:dyDescent="0.2">
      <c r="A330" s="28"/>
      <c r="B330" s="28"/>
      <c r="C330" s="28"/>
      <c r="D330" s="28"/>
    </row>
    <row r="331" spans="1:4" x14ac:dyDescent="0.2">
      <c r="A331" s="28"/>
      <c r="B331" s="28"/>
      <c r="C331" s="28"/>
      <c r="D331" s="28"/>
    </row>
    <row r="332" spans="1:4" x14ac:dyDescent="0.2">
      <c r="A332" s="28"/>
      <c r="B332" s="28"/>
      <c r="C332" s="28"/>
      <c r="D332" s="28"/>
    </row>
    <row r="333" spans="1:4" x14ac:dyDescent="0.2">
      <c r="A333" s="28"/>
      <c r="B333" s="28"/>
      <c r="C333" s="28"/>
      <c r="D333" s="28"/>
    </row>
    <row r="334" spans="1:4" x14ac:dyDescent="0.2">
      <c r="A334" s="28"/>
      <c r="B334" s="28"/>
      <c r="C334" s="28"/>
      <c r="D334" s="28"/>
    </row>
    <row r="335" spans="1:4" x14ac:dyDescent="0.2">
      <c r="A335" s="28"/>
      <c r="B335" s="28"/>
      <c r="C335" s="28"/>
      <c r="D335" s="28"/>
    </row>
    <row r="393" spans="1:17" x14ac:dyDescent="0.2">
      <c r="A393" s="29"/>
      <c r="B393" s="29"/>
      <c r="C393" s="29"/>
      <c r="D393" s="29"/>
      <c r="E393" s="29"/>
      <c r="F393" s="29"/>
      <c r="G393" s="29"/>
      <c r="P393"/>
      <c r="Q393"/>
    </row>
    <row r="394" spans="1:17" x14ac:dyDescent="0.2">
      <c r="A394" s="29"/>
      <c r="B394" s="29"/>
      <c r="C394" s="29"/>
      <c r="D394" s="29"/>
      <c r="E394" s="29"/>
      <c r="F394" s="29"/>
      <c r="G394" s="29"/>
      <c r="P394"/>
      <c r="Q394"/>
    </row>
    <row r="395" spans="1:17" x14ac:dyDescent="0.2">
      <c r="A395" s="29"/>
      <c r="B395" s="29"/>
      <c r="C395" s="29"/>
      <c r="D395" s="29"/>
      <c r="E395" s="29"/>
      <c r="F395" s="29"/>
      <c r="G395" s="29"/>
      <c r="P395"/>
      <c r="Q395"/>
    </row>
    <row r="396" spans="1:17" x14ac:dyDescent="0.2">
      <c r="A396" s="29"/>
      <c r="B396" s="29"/>
      <c r="C396" s="29"/>
      <c r="D396" s="29"/>
      <c r="E396" s="29"/>
      <c r="F396" s="29"/>
      <c r="G396" s="29"/>
      <c r="P396"/>
      <c r="Q396"/>
    </row>
    <row r="397" spans="1:17" x14ac:dyDescent="0.2">
      <c r="A397" s="29"/>
      <c r="B397" s="29"/>
      <c r="C397" s="29"/>
      <c r="D397" s="29"/>
      <c r="E397" s="29"/>
      <c r="F397" s="29"/>
      <c r="G397" s="29"/>
      <c r="P397"/>
      <c r="Q397"/>
    </row>
    <row r="398" spans="1:17" x14ac:dyDescent="0.2">
      <c r="A398" s="29"/>
      <c r="B398" s="29"/>
      <c r="C398" s="29"/>
      <c r="D398" s="29"/>
      <c r="E398" s="29"/>
      <c r="F398" s="29"/>
      <c r="G398" s="29"/>
      <c r="P398"/>
      <c r="Q398"/>
    </row>
    <row r="399" spans="1:17" x14ac:dyDescent="0.2">
      <c r="A399" s="28"/>
      <c r="B399" s="28"/>
      <c r="C399" s="28"/>
      <c r="D399" s="28"/>
      <c r="P399"/>
      <c r="Q399"/>
    </row>
    <row r="400" spans="1:17" x14ac:dyDescent="0.2">
      <c r="A400" s="28"/>
      <c r="B400" s="28"/>
      <c r="C400" s="28"/>
      <c r="D400" s="28"/>
      <c r="P400"/>
      <c r="Q400"/>
    </row>
    <row r="401" spans="1:17" x14ac:dyDescent="0.2">
      <c r="A401" s="28"/>
      <c r="B401" s="28"/>
      <c r="C401" s="28"/>
      <c r="D401" s="28"/>
      <c r="P401"/>
      <c r="Q401"/>
    </row>
    <row r="402" spans="1:17" x14ac:dyDescent="0.2">
      <c r="A402" s="28"/>
      <c r="B402" s="28"/>
      <c r="C402" s="28"/>
      <c r="D402" s="28"/>
      <c r="P402"/>
      <c r="Q402"/>
    </row>
    <row r="403" spans="1:17" x14ac:dyDescent="0.2">
      <c r="A403" s="28"/>
      <c r="B403" s="28"/>
      <c r="C403" s="28"/>
      <c r="D403" s="28"/>
      <c r="P403"/>
      <c r="Q403"/>
    </row>
    <row r="404" spans="1:17" x14ac:dyDescent="0.2">
      <c r="A404" s="28"/>
      <c r="B404" s="28"/>
      <c r="C404" s="28"/>
      <c r="D404" s="28"/>
      <c r="P404"/>
      <c r="Q404"/>
    </row>
    <row r="405" spans="1:17" x14ac:dyDescent="0.2">
      <c r="A405" s="28"/>
      <c r="B405" s="28"/>
      <c r="C405" s="28"/>
      <c r="D405" s="28"/>
      <c r="P405"/>
      <c r="Q405"/>
    </row>
    <row r="406" spans="1:17" x14ac:dyDescent="0.2">
      <c r="A406" s="28"/>
      <c r="B406" s="28"/>
      <c r="C406" s="28"/>
      <c r="D406" s="28"/>
      <c r="P406"/>
      <c r="Q406"/>
    </row>
    <row r="407" spans="1:17" x14ac:dyDescent="0.2">
      <c r="A407" s="28"/>
      <c r="B407" s="28"/>
      <c r="C407" s="28"/>
      <c r="D407" s="28"/>
      <c r="P407"/>
      <c r="Q407"/>
    </row>
    <row r="408" spans="1:17" x14ac:dyDescent="0.2">
      <c r="A408" s="28"/>
      <c r="B408" s="28"/>
      <c r="C408" s="28"/>
      <c r="D408" s="28"/>
      <c r="P408"/>
      <c r="Q408"/>
    </row>
    <row r="409" spans="1:17" x14ac:dyDescent="0.2">
      <c r="A409" s="28"/>
      <c r="B409" s="28"/>
      <c r="C409" s="28"/>
      <c r="D409" s="28"/>
      <c r="P409"/>
      <c r="Q409"/>
    </row>
    <row r="410" spans="1:17" x14ac:dyDescent="0.2">
      <c r="A410" s="28"/>
      <c r="B410" s="28"/>
      <c r="C410" s="28"/>
      <c r="D410" s="28"/>
      <c r="P410"/>
      <c r="Q410"/>
    </row>
    <row r="411" spans="1:17" x14ac:dyDescent="0.2">
      <c r="A411" s="28"/>
      <c r="B411" s="28"/>
      <c r="C411" s="28"/>
      <c r="D411" s="28"/>
      <c r="P411"/>
      <c r="Q411"/>
    </row>
    <row r="412" spans="1:17" x14ac:dyDescent="0.2">
      <c r="A412" s="28"/>
      <c r="B412" s="28"/>
      <c r="C412" s="28"/>
      <c r="D412" s="28"/>
      <c r="P412"/>
      <c r="Q412"/>
    </row>
    <row r="413" spans="1:17" x14ac:dyDescent="0.2">
      <c r="A413" s="28"/>
      <c r="B413" s="28"/>
      <c r="C413" s="28"/>
      <c r="D413" s="28"/>
      <c r="P413"/>
      <c r="Q413"/>
    </row>
    <row r="414" spans="1:17" x14ac:dyDescent="0.2">
      <c r="A414" s="28"/>
      <c r="B414" s="28"/>
      <c r="C414" s="28"/>
      <c r="D414" s="28"/>
      <c r="P414"/>
      <c r="Q414"/>
    </row>
    <row r="415" spans="1:17" x14ac:dyDescent="0.2">
      <c r="A415" s="28"/>
      <c r="B415" s="28"/>
      <c r="C415" s="28"/>
      <c r="D415" s="28"/>
      <c r="P415"/>
      <c r="Q415"/>
    </row>
    <row r="416" spans="1:17" x14ac:dyDescent="0.2">
      <c r="A416" s="28"/>
      <c r="B416" s="28"/>
      <c r="C416" s="28"/>
      <c r="D416" s="28"/>
      <c r="P416"/>
      <c r="Q416"/>
    </row>
    <row r="417" spans="1:17" x14ac:dyDescent="0.2">
      <c r="A417" s="28"/>
      <c r="B417" s="28"/>
      <c r="C417" s="28"/>
      <c r="D417" s="28"/>
      <c r="P417"/>
      <c r="Q417"/>
    </row>
    <row r="418" spans="1:17" x14ac:dyDescent="0.2">
      <c r="A418" s="28"/>
      <c r="B418" s="28"/>
      <c r="C418" s="28"/>
      <c r="D418" s="28"/>
      <c r="P418"/>
      <c r="Q418"/>
    </row>
    <row r="419" spans="1:17" x14ac:dyDescent="0.2">
      <c r="A419" s="28"/>
      <c r="B419" s="28"/>
      <c r="C419" s="28"/>
      <c r="D419" s="28"/>
      <c r="P419"/>
      <c r="Q419"/>
    </row>
    <row r="420" spans="1:17" x14ac:dyDescent="0.2">
      <c r="A420" s="28"/>
      <c r="B420" s="28"/>
      <c r="C420" s="28"/>
      <c r="D420" s="28"/>
      <c r="P420"/>
      <c r="Q420"/>
    </row>
    <row r="421" spans="1:17" x14ac:dyDescent="0.2">
      <c r="A421" s="28"/>
      <c r="B421" s="28"/>
      <c r="C421" s="28"/>
      <c r="D421" s="28"/>
      <c r="P421"/>
      <c r="Q421"/>
    </row>
    <row r="422" spans="1:17" x14ac:dyDescent="0.2">
      <c r="A422" s="28"/>
      <c r="B422" s="28"/>
      <c r="C422" s="28"/>
      <c r="D422" s="28"/>
      <c r="P422"/>
      <c r="Q422"/>
    </row>
    <row r="423" spans="1:17" x14ac:dyDescent="0.2">
      <c r="A423" s="28"/>
      <c r="B423" s="28"/>
      <c r="C423" s="28"/>
      <c r="D423" s="28"/>
      <c r="P423"/>
      <c r="Q423"/>
    </row>
    <row r="424" spans="1:17" x14ac:dyDescent="0.2">
      <c r="A424" s="28"/>
      <c r="B424" s="28"/>
      <c r="C424" s="28"/>
      <c r="D424" s="28"/>
      <c r="P424"/>
      <c r="Q424"/>
    </row>
    <row r="425" spans="1:17" x14ac:dyDescent="0.2">
      <c r="A425" s="28"/>
      <c r="B425" s="28"/>
      <c r="C425" s="28"/>
      <c r="D425" s="28"/>
      <c r="P425"/>
      <c r="Q425"/>
    </row>
    <row r="426" spans="1:17" x14ac:dyDescent="0.2">
      <c r="A426" s="28"/>
      <c r="B426" s="28"/>
      <c r="C426" s="28"/>
      <c r="D426" s="28"/>
      <c r="P426"/>
      <c r="Q426"/>
    </row>
    <row r="427" spans="1:17" x14ac:dyDescent="0.2">
      <c r="A427" s="28"/>
      <c r="B427" s="28"/>
      <c r="C427" s="28"/>
      <c r="D427" s="28"/>
      <c r="P427"/>
      <c r="Q427"/>
    </row>
    <row r="428" spans="1:17" x14ac:dyDescent="0.2">
      <c r="A428" s="28"/>
      <c r="B428" s="28"/>
      <c r="C428" s="28"/>
      <c r="D428" s="28"/>
      <c r="P428"/>
      <c r="Q428"/>
    </row>
    <row r="429" spans="1:17" x14ac:dyDescent="0.2">
      <c r="A429" s="28"/>
      <c r="B429" s="28"/>
      <c r="C429" s="28"/>
      <c r="D429" s="28"/>
      <c r="P429"/>
      <c r="Q429"/>
    </row>
    <row r="430" spans="1:17" x14ac:dyDescent="0.2">
      <c r="A430" s="28"/>
      <c r="B430" s="28"/>
      <c r="C430" s="28"/>
      <c r="D430" s="28"/>
      <c r="P430"/>
      <c r="Q430"/>
    </row>
    <row r="431" spans="1:17" x14ac:dyDescent="0.2">
      <c r="A431" s="28"/>
      <c r="B431" s="28"/>
      <c r="C431" s="28"/>
      <c r="D431" s="28"/>
      <c r="P431"/>
      <c r="Q431"/>
    </row>
    <row r="432" spans="1:17" x14ac:dyDescent="0.2">
      <c r="A432" s="28"/>
      <c r="B432" s="28"/>
      <c r="C432" s="28"/>
      <c r="D432" s="28"/>
      <c r="P432"/>
      <c r="Q432"/>
    </row>
    <row r="433" spans="1:17" x14ac:dyDescent="0.2">
      <c r="A433" s="28"/>
      <c r="B433" s="28"/>
      <c r="C433" s="28"/>
      <c r="D433" s="28"/>
      <c r="P433"/>
      <c r="Q433"/>
    </row>
    <row r="434" spans="1:17" x14ac:dyDescent="0.2">
      <c r="A434" s="28"/>
      <c r="B434" s="28"/>
      <c r="C434" s="28"/>
      <c r="D434" s="28"/>
      <c r="P434"/>
      <c r="Q434"/>
    </row>
    <row r="435" spans="1:17" x14ac:dyDescent="0.2">
      <c r="A435" s="28"/>
      <c r="B435" s="28"/>
      <c r="C435" s="28"/>
      <c r="D435" s="28"/>
      <c r="P435"/>
      <c r="Q435"/>
    </row>
    <row r="436" spans="1:17" x14ac:dyDescent="0.2">
      <c r="A436" s="28"/>
      <c r="B436" s="28"/>
      <c r="C436" s="28"/>
      <c r="D436" s="28"/>
      <c r="P436"/>
      <c r="Q436"/>
    </row>
    <row r="437" spans="1:17" x14ac:dyDescent="0.2">
      <c r="A437" s="28"/>
      <c r="B437" s="28"/>
      <c r="C437" s="28"/>
      <c r="D437" s="28"/>
      <c r="P437"/>
      <c r="Q437"/>
    </row>
    <row r="438" spans="1:17" x14ac:dyDescent="0.2">
      <c r="A438" s="28"/>
      <c r="B438" s="28"/>
      <c r="C438" s="28"/>
      <c r="D438" s="28"/>
      <c r="P438"/>
      <c r="Q438"/>
    </row>
    <row r="439" spans="1:17" x14ac:dyDescent="0.2">
      <c r="A439" s="28"/>
      <c r="B439" s="28"/>
      <c r="C439" s="28"/>
      <c r="D439" s="28"/>
      <c r="P439"/>
      <c r="Q439"/>
    </row>
    <row r="440" spans="1:17" x14ac:dyDescent="0.2">
      <c r="A440" s="28"/>
      <c r="B440" s="28"/>
      <c r="C440" s="28"/>
      <c r="D440" s="28"/>
      <c r="P440"/>
      <c r="Q440"/>
    </row>
    <row r="441" spans="1:17" x14ac:dyDescent="0.2">
      <c r="A441" s="28"/>
      <c r="B441" s="28"/>
      <c r="C441" s="28"/>
      <c r="D441" s="28"/>
      <c r="P441"/>
      <c r="Q441"/>
    </row>
    <row r="442" spans="1:17" x14ac:dyDescent="0.2">
      <c r="A442" s="28"/>
      <c r="B442" s="28"/>
      <c r="C442" s="28"/>
      <c r="D442" s="28"/>
      <c r="P442"/>
      <c r="Q442"/>
    </row>
    <row r="443" spans="1:17" x14ac:dyDescent="0.2">
      <c r="A443" s="28"/>
      <c r="B443" s="28"/>
      <c r="C443" s="28"/>
      <c r="D443" s="28"/>
      <c r="P443"/>
      <c r="Q443"/>
    </row>
    <row r="444" spans="1:17" x14ac:dyDescent="0.2">
      <c r="A444" s="23"/>
      <c r="B444" s="23"/>
      <c r="C444" s="23"/>
      <c r="D444" s="23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/>
      <c r="Q444"/>
    </row>
    <row r="445" spans="1:17" x14ac:dyDescent="0.2">
      <c r="A445" s="28"/>
      <c r="B445" s="28"/>
      <c r="C445" s="28"/>
      <c r="D445" s="28"/>
      <c r="P445"/>
      <c r="Q445"/>
    </row>
    <row r="446" spans="1:17" x14ac:dyDescent="0.2">
      <c r="A446" s="28"/>
      <c r="B446" s="28"/>
      <c r="C446" s="28"/>
      <c r="D446" s="28"/>
      <c r="P446"/>
      <c r="Q446"/>
    </row>
    <row r="447" spans="1:17" x14ac:dyDescent="0.2">
      <c r="A447" s="28"/>
      <c r="B447" s="28"/>
      <c r="C447" s="28"/>
      <c r="D447" s="28"/>
      <c r="P447"/>
      <c r="Q447"/>
    </row>
    <row r="448" spans="1:17" x14ac:dyDescent="0.2">
      <c r="A448" s="37"/>
      <c r="B448" s="37"/>
      <c r="C448" s="37"/>
      <c r="D448" s="37"/>
      <c r="E448" s="36"/>
      <c r="F448" s="36"/>
      <c r="G448" s="36"/>
      <c r="H448" s="36"/>
      <c r="I448" s="36"/>
      <c r="J448" s="36"/>
      <c r="K448" s="36"/>
      <c r="L448" s="36"/>
      <c r="M448" s="36"/>
      <c r="N448" s="36"/>
      <c r="O448" s="36"/>
      <c r="P448"/>
      <c r="Q448"/>
    </row>
    <row r="449" spans="1:17" x14ac:dyDescent="0.2">
      <c r="A449" s="28"/>
      <c r="B449" s="28"/>
      <c r="C449" s="28"/>
      <c r="D449" s="28"/>
      <c r="P449"/>
      <c r="Q449"/>
    </row>
    <row r="450" spans="1:17" x14ac:dyDescent="0.2">
      <c r="A450" s="28"/>
      <c r="B450" s="28"/>
      <c r="C450" s="28"/>
      <c r="D450" s="28"/>
      <c r="P450"/>
      <c r="Q450"/>
    </row>
    <row r="451" spans="1:17" x14ac:dyDescent="0.2">
      <c r="A451" s="28"/>
      <c r="B451" s="28"/>
      <c r="C451" s="28"/>
      <c r="D451" s="28"/>
      <c r="P451"/>
      <c r="Q451"/>
    </row>
    <row r="452" spans="1:17" x14ac:dyDescent="0.2">
      <c r="A452" s="28"/>
      <c r="B452" s="28"/>
      <c r="C452" s="28"/>
      <c r="D452" s="28"/>
      <c r="P452"/>
      <c r="Q452"/>
    </row>
    <row r="453" spans="1:17" x14ac:dyDescent="0.2">
      <c r="A453" s="28"/>
      <c r="B453" s="28"/>
      <c r="C453" s="28"/>
      <c r="D453" s="28"/>
      <c r="P453"/>
      <c r="Q453"/>
    </row>
    <row r="454" spans="1:17" x14ac:dyDescent="0.2">
      <c r="A454" s="28"/>
      <c r="B454" s="28"/>
      <c r="C454" s="28"/>
      <c r="D454" s="28"/>
      <c r="P454"/>
      <c r="Q454"/>
    </row>
    <row r="455" spans="1:17" x14ac:dyDescent="0.2">
      <c r="A455" s="28"/>
      <c r="B455" s="28"/>
      <c r="C455" s="28"/>
      <c r="D455" s="28"/>
      <c r="P455"/>
      <c r="Q455"/>
    </row>
    <row r="456" spans="1:17" x14ac:dyDescent="0.2">
      <c r="A456" s="28"/>
      <c r="B456" s="28"/>
      <c r="C456" s="28"/>
      <c r="D456" s="28"/>
      <c r="P456"/>
      <c r="Q456"/>
    </row>
    <row r="457" spans="1:17" x14ac:dyDescent="0.2">
      <c r="A457" s="28"/>
      <c r="B457" s="28"/>
      <c r="C457" s="28"/>
      <c r="D457" s="28"/>
      <c r="P457"/>
      <c r="Q457"/>
    </row>
    <row r="458" spans="1:17" x14ac:dyDescent="0.2">
      <c r="A458" s="28"/>
      <c r="B458" s="28"/>
      <c r="C458" s="28"/>
      <c r="D458" s="28"/>
      <c r="P458"/>
      <c r="Q458"/>
    </row>
    <row r="459" spans="1:17" x14ac:dyDescent="0.2">
      <c r="A459" s="28"/>
      <c r="B459" s="28"/>
      <c r="C459" s="28"/>
      <c r="D459" s="28"/>
      <c r="P459"/>
      <c r="Q459"/>
    </row>
    <row r="460" spans="1:17" x14ac:dyDescent="0.2">
      <c r="A460" s="28"/>
      <c r="B460" s="28"/>
      <c r="C460" s="28"/>
      <c r="D460" s="28"/>
      <c r="P460"/>
      <c r="Q460"/>
    </row>
    <row r="461" spans="1:17" x14ac:dyDescent="0.2">
      <c r="A461" s="28"/>
      <c r="B461" s="28"/>
      <c r="C461" s="28"/>
      <c r="D461" s="28"/>
      <c r="P461"/>
      <c r="Q461"/>
    </row>
    <row r="462" spans="1:17" x14ac:dyDescent="0.2">
      <c r="A462" s="28"/>
      <c r="B462" s="28"/>
      <c r="C462" s="28"/>
      <c r="D462" s="28"/>
      <c r="P462"/>
      <c r="Q462"/>
    </row>
    <row r="463" spans="1:17" x14ac:dyDescent="0.2">
      <c r="A463" s="28"/>
      <c r="B463" s="28"/>
      <c r="C463" s="28"/>
      <c r="D463" s="28"/>
      <c r="P463"/>
      <c r="Q463"/>
    </row>
    <row r="464" spans="1:17" x14ac:dyDescent="0.2">
      <c r="A464" s="28"/>
      <c r="B464" s="28"/>
      <c r="C464" s="28"/>
      <c r="D464" s="28"/>
      <c r="P464"/>
      <c r="Q464"/>
    </row>
    <row r="465" spans="1:17" x14ac:dyDescent="0.2">
      <c r="A465" s="28"/>
      <c r="B465" s="28"/>
      <c r="C465" s="28"/>
      <c r="D465" s="28"/>
      <c r="P465"/>
      <c r="Q465"/>
    </row>
    <row r="466" spans="1:17" x14ac:dyDescent="0.2">
      <c r="A466" s="28"/>
      <c r="B466" s="28"/>
      <c r="C466" s="28"/>
      <c r="D466" s="28"/>
      <c r="P466"/>
      <c r="Q466"/>
    </row>
    <row r="467" spans="1:17" x14ac:dyDescent="0.2">
      <c r="A467" s="28"/>
      <c r="B467" s="28"/>
      <c r="C467" s="28"/>
      <c r="D467" s="28"/>
      <c r="P467"/>
      <c r="Q467"/>
    </row>
    <row r="468" spans="1:17" x14ac:dyDescent="0.2">
      <c r="A468" s="28"/>
      <c r="B468" s="28"/>
      <c r="C468" s="28"/>
      <c r="D468" s="28"/>
      <c r="P468"/>
      <c r="Q468"/>
    </row>
    <row r="469" spans="1:17" x14ac:dyDescent="0.2">
      <c r="A469" s="28"/>
      <c r="B469" s="28"/>
      <c r="C469" s="28"/>
      <c r="D469" s="28"/>
      <c r="P469"/>
      <c r="Q469"/>
    </row>
    <row r="470" spans="1:17" x14ac:dyDescent="0.2">
      <c r="A470" s="28"/>
      <c r="B470" s="28"/>
      <c r="C470" s="28"/>
      <c r="D470" s="28"/>
      <c r="P470"/>
      <c r="Q470"/>
    </row>
    <row r="471" spans="1:17" x14ac:dyDescent="0.2">
      <c r="A471" s="28"/>
      <c r="B471" s="28"/>
      <c r="C471" s="28"/>
      <c r="D471" s="28"/>
      <c r="P471"/>
      <c r="Q471"/>
    </row>
    <row r="472" spans="1:17" x14ac:dyDescent="0.2">
      <c r="A472" s="28"/>
      <c r="B472" s="28"/>
      <c r="C472" s="28"/>
      <c r="D472" s="28"/>
      <c r="P472"/>
      <c r="Q472"/>
    </row>
    <row r="473" spans="1:17" x14ac:dyDescent="0.2">
      <c r="A473" s="28"/>
      <c r="B473" s="28"/>
      <c r="C473" s="28"/>
      <c r="D473" s="28"/>
      <c r="P473"/>
      <c r="Q473"/>
    </row>
    <row r="474" spans="1:17" x14ac:dyDescent="0.2">
      <c r="A474" s="28"/>
      <c r="B474" s="28"/>
      <c r="C474" s="28"/>
      <c r="D474" s="28"/>
      <c r="P474"/>
      <c r="Q474"/>
    </row>
    <row r="475" spans="1:17" x14ac:dyDescent="0.2">
      <c r="A475" s="28"/>
      <c r="B475" s="28"/>
      <c r="C475" s="28"/>
      <c r="D475" s="28"/>
      <c r="P475"/>
      <c r="Q475"/>
    </row>
    <row r="476" spans="1:17" x14ac:dyDescent="0.2">
      <c r="A476" s="28"/>
      <c r="B476" s="28"/>
      <c r="C476" s="28"/>
      <c r="D476" s="28"/>
      <c r="P476"/>
    </row>
    <row r="477" spans="1:17" x14ac:dyDescent="0.2">
      <c r="A477" s="28"/>
      <c r="B477" s="28"/>
      <c r="C477" s="28"/>
      <c r="D477" s="28"/>
      <c r="P477"/>
    </row>
    <row r="478" spans="1:17" x14ac:dyDescent="0.2">
      <c r="A478" s="28"/>
      <c r="B478" s="28"/>
      <c r="C478" s="28"/>
      <c r="D478" s="28"/>
      <c r="P478"/>
    </row>
    <row r="479" spans="1:17" x14ac:dyDescent="0.2">
      <c r="A479" s="28"/>
      <c r="B479" s="28"/>
      <c r="C479" s="28"/>
      <c r="D479" s="28"/>
      <c r="P479"/>
    </row>
    <row r="480" spans="1:17" x14ac:dyDescent="0.2">
      <c r="A480" s="28"/>
      <c r="B480" s="28"/>
      <c r="C480" s="28"/>
      <c r="D480" s="28"/>
      <c r="P480"/>
    </row>
    <row r="481" spans="1:16" x14ac:dyDescent="0.2">
      <c r="A481" s="28"/>
      <c r="B481" s="28"/>
      <c r="C481" s="28"/>
      <c r="D481" s="28"/>
      <c r="P481"/>
    </row>
    <row r="482" spans="1:16" x14ac:dyDescent="0.2">
      <c r="A482" s="28"/>
      <c r="B482" s="28"/>
      <c r="C482" s="28"/>
      <c r="D482" s="28"/>
      <c r="P482"/>
    </row>
    <row r="483" spans="1:16" x14ac:dyDescent="0.2">
      <c r="A483" s="28"/>
      <c r="B483" s="28"/>
      <c r="C483" s="28"/>
      <c r="D483" s="28"/>
      <c r="P483"/>
    </row>
    <row r="484" spans="1:16" x14ac:dyDescent="0.2">
      <c r="A484" s="28"/>
      <c r="B484" s="28"/>
      <c r="C484" s="28"/>
      <c r="D484" s="28"/>
      <c r="P484"/>
    </row>
    <row r="485" spans="1:16" x14ac:dyDescent="0.2">
      <c r="A485" s="28"/>
      <c r="B485" s="28"/>
      <c r="C485" s="28"/>
      <c r="D485" s="28"/>
      <c r="P485"/>
    </row>
    <row r="486" spans="1:16" x14ac:dyDescent="0.2">
      <c r="A486" s="28"/>
      <c r="B486" s="28"/>
      <c r="C486" s="28"/>
      <c r="D486" s="28"/>
      <c r="P486"/>
    </row>
    <row r="487" spans="1:16" x14ac:dyDescent="0.2">
      <c r="A487" s="28"/>
      <c r="B487" s="28"/>
      <c r="C487" s="28"/>
      <c r="D487" s="28"/>
      <c r="P487"/>
    </row>
    <row r="488" spans="1:16" x14ac:dyDescent="0.2">
      <c r="A488" s="28"/>
      <c r="B488" s="28"/>
      <c r="C488" s="28"/>
      <c r="D488" s="28"/>
      <c r="P488"/>
    </row>
    <row r="489" spans="1:16" x14ac:dyDescent="0.2">
      <c r="A489" s="28"/>
      <c r="B489" s="28"/>
      <c r="C489" s="28"/>
      <c r="D489" s="28"/>
      <c r="P489"/>
    </row>
    <row r="490" spans="1:16" x14ac:dyDescent="0.2">
      <c r="A490" s="28"/>
      <c r="B490" s="28"/>
      <c r="C490" s="28"/>
      <c r="D490" s="28"/>
      <c r="P490"/>
    </row>
    <row r="491" spans="1:16" x14ac:dyDescent="0.2">
      <c r="A491" s="28"/>
      <c r="B491" s="28"/>
      <c r="C491" s="28"/>
      <c r="D491" s="28"/>
      <c r="P491"/>
    </row>
    <row r="492" spans="1:16" x14ac:dyDescent="0.2">
      <c r="A492" s="28"/>
      <c r="B492" s="28"/>
      <c r="C492" s="28"/>
      <c r="D492" s="28"/>
      <c r="P492"/>
    </row>
    <row r="493" spans="1:16" x14ac:dyDescent="0.2">
      <c r="A493" s="28"/>
      <c r="B493" s="28"/>
      <c r="C493" s="28"/>
      <c r="D493" s="28"/>
      <c r="P493"/>
    </row>
    <row r="494" spans="1:16" x14ac:dyDescent="0.2">
      <c r="A494" s="28"/>
      <c r="B494" s="28"/>
      <c r="C494" s="28"/>
      <c r="D494" s="28"/>
      <c r="P494"/>
    </row>
    <row r="495" spans="1:16" x14ac:dyDescent="0.2">
      <c r="A495" s="28"/>
      <c r="B495" s="28"/>
      <c r="C495" s="28"/>
      <c r="D495" s="28"/>
      <c r="P495"/>
    </row>
    <row r="496" spans="1:16" x14ac:dyDescent="0.2">
      <c r="A496" s="28"/>
      <c r="B496" s="28"/>
      <c r="C496" s="28"/>
      <c r="D496" s="28"/>
      <c r="P496"/>
    </row>
    <row r="497" spans="1:16" x14ac:dyDescent="0.2">
      <c r="A497" s="28"/>
      <c r="B497" s="28"/>
      <c r="C497" s="28"/>
      <c r="D497" s="28"/>
      <c r="P497"/>
    </row>
    <row r="498" spans="1:16" x14ac:dyDescent="0.2">
      <c r="A498" s="28"/>
      <c r="B498" s="28"/>
      <c r="C498" s="28"/>
      <c r="D498" s="28"/>
      <c r="P498"/>
    </row>
    <row r="499" spans="1:16" x14ac:dyDescent="0.2">
      <c r="A499" s="28"/>
      <c r="B499" s="28"/>
      <c r="C499" s="28"/>
      <c r="D499" s="28"/>
      <c r="P499"/>
    </row>
    <row r="500" spans="1:16" x14ac:dyDescent="0.2">
      <c r="A500" s="28"/>
      <c r="B500" s="28"/>
      <c r="C500" s="28"/>
      <c r="D500" s="28"/>
      <c r="P500"/>
    </row>
    <row r="501" spans="1:16" x14ac:dyDescent="0.2">
      <c r="A501" s="28"/>
      <c r="B501" s="28"/>
      <c r="C501" s="28"/>
      <c r="D501" s="28"/>
      <c r="P501"/>
    </row>
    <row r="569" spans="1:4" x14ac:dyDescent="0.2">
      <c r="A569" s="28"/>
      <c r="B569" s="28"/>
      <c r="C569" s="28"/>
      <c r="D569" s="28"/>
    </row>
    <row r="570" spans="1:4" x14ac:dyDescent="0.2">
      <c r="A570" s="28"/>
      <c r="B570" s="28"/>
      <c r="C570" s="28"/>
      <c r="D570" s="28"/>
    </row>
    <row r="571" spans="1:4" x14ac:dyDescent="0.2">
      <c r="A571" s="28"/>
      <c r="B571" s="28"/>
      <c r="C571" s="28"/>
      <c r="D571" s="28"/>
    </row>
    <row r="572" spans="1:4" x14ac:dyDescent="0.2">
      <c r="A572" s="28"/>
      <c r="B572" s="28"/>
      <c r="C572" s="28"/>
      <c r="D572" s="28"/>
    </row>
    <row r="573" spans="1:4" x14ac:dyDescent="0.2">
      <c r="A573" s="28"/>
      <c r="B573" s="28"/>
      <c r="C573" s="28"/>
      <c r="D573" s="28"/>
    </row>
    <row r="574" spans="1:4" x14ac:dyDescent="0.2">
      <c r="A574" s="28"/>
      <c r="B574" s="28"/>
      <c r="C574" s="28"/>
      <c r="D574" s="28"/>
    </row>
    <row r="575" spans="1:4" x14ac:dyDescent="0.2">
      <c r="A575" s="28"/>
      <c r="B575" s="28"/>
      <c r="C575" s="28"/>
      <c r="D575" s="28"/>
    </row>
    <row r="576" spans="1:4" x14ac:dyDescent="0.2">
      <c r="A576" s="28"/>
      <c r="B576" s="28"/>
      <c r="C576" s="28"/>
      <c r="D576" s="28"/>
    </row>
    <row r="577" spans="1:16" x14ac:dyDescent="0.2">
      <c r="A577" s="28"/>
      <c r="B577" s="28"/>
      <c r="C577" s="28"/>
      <c r="D577" s="28"/>
    </row>
    <row r="578" spans="1:16" x14ac:dyDescent="0.2">
      <c r="A578" s="28"/>
      <c r="B578" s="28"/>
      <c r="C578" s="28"/>
      <c r="D578" s="28"/>
    </row>
    <row r="579" spans="1:16" x14ac:dyDescent="0.2">
      <c r="A579" s="28"/>
      <c r="B579" s="28"/>
      <c r="C579" s="28"/>
      <c r="D579" s="28"/>
    </row>
    <row r="580" spans="1:16" x14ac:dyDescent="0.2">
      <c r="A580" s="28"/>
      <c r="B580" s="28"/>
      <c r="C580" s="28"/>
      <c r="D580" s="28"/>
    </row>
    <row r="581" spans="1:16" x14ac:dyDescent="0.2">
      <c r="A581" s="28"/>
      <c r="B581" s="28"/>
      <c r="C581" s="28"/>
      <c r="D581" s="28"/>
      <c r="P581"/>
    </row>
    <row r="615" spans="1:16" x14ac:dyDescent="0.2">
      <c r="A615" s="28"/>
      <c r="B615" s="28"/>
      <c r="C615" s="28"/>
      <c r="D615" s="28"/>
      <c r="P615"/>
    </row>
    <row r="616" spans="1:16" x14ac:dyDescent="0.2">
      <c r="A616" s="28"/>
      <c r="B616" s="28"/>
      <c r="C616" s="28"/>
      <c r="D616" s="28"/>
      <c r="P616"/>
    </row>
    <row r="617" spans="1:16" x14ac:dyDescent="0.2">
      <c r="A617" s="28"/>
      <c r="B617" s="28"/>
      <c r="C617" s="28"/>
      <c r="D617" s="28"/>
      <c r="P617"/>
    </row>
    <row r="618" spans="1:16" x14ac:dyDescent="0.2">
      <c r="A618" s="28"/>
      <c r="B618" s="28"/>
      <c r="C618" s="28"/>
      <c r="D618" s="28"/>
      <c r="P618"/>
    </row>
    <row r="619" spans="1:16" x14ac:dyDescent="0.2">
      <c r="A619" s="28"/>
      <c r="B619" s="28"/>
      <c r="C619" s="28"/>
      <c r="D619" s="28"/>
      <c r="P619"/>
    </row>
    <row r="620" spans="1:16" x14ac:dyDescent="0.2">
      <c r="A620" s="28"/>
      <c r="B620" s="28"/>
      <c r="C620" s="28"/>
      <c r="D620" s="28"/>
    </row>
    <row r="654" spans="1:4" x14ac:dyDescent="0.2">
      <c r="A654" s="28"/>
      <c r="B654" s="28"/>
      <c r="C654" s="28"/>
      <c r="D654" s="28"/>
    </row>
    <row r="655" spans="1:4" x14ac:dyDescent="0.2">
      <c r="A655" s="28"/>
      <c r="B655" s="28"/>
      <c r="C655" s="28"/>
      <c r="D655" s="28"/>
    </row>
    <row r="656" spans="1:4" x14ac:dyDescent="0.2">
      <c r="A656" s="28"/>
      <c r="B656" s="28"/>
      <c r="C656" s="28"/>
      <c r="D656" s="28"/>
    </row>
    <row r="657" spans="1:16" x14ac:dyDescent="0.2">
      <c r="A657" s="28"/>
      <c r="B657" s="28"/>
      <c r="C657" s="28"/>
      <c r="D657" s="28"/>
    </row>
    <row r="658" spans="1:16" x14ac:dyDescent="0.2">
      <c r="A658" s="28"/>
      <c r="B658" s="28"/>
      <c r="C658" s="28"/>
      <c r="D658" s="28"/>
    </row>
    <row r="659" spans="1:16" x14ac:dyDescent="0.2">
      <c r="A659" s="28"/>
      <c r="B659" s="28"/>
      <c r="C659" s="28"/>
      <c r="D659" s="28"/>
    </row>
    <row r="660" spans="1:16" x14ac:dyDescent="0.2">
      <c r="A660" s="28"/>
      <c r="B660" s="28"/>
      <c r="C660" s="28"/>
      <c r="D660" s="28"/>
      <c r="P660"/>
    </row>
    <row r="661" spans="1:16" x14ac:dyDescent="0.2">
      <c r="A661" s="28"/>
      <c r="B661" s="28"/>
      <c r="C661" s="28"/>
      <c r="D661" s="28"/>
      <c r="P661"/>
    </row>
    <row r="662" spans="1:16" x14ac:dyDescent="0.2">
      <c r="A662" s="28"/>
      <c r="B662" s="28"/>
      <c r="C662" s="28"/>
      <c r="D662" s="28"/>
      <c r="P662"/>
    </row>
    <row r="663" spans="1:16" x14ac:dyDescent="0.2">
      <c r="A663" s="28"/>
      <c r="B663" s="28"/>
      <c r="C663" s="28"/>
      <c r="D663" s="28"/>
      <c r="P663"/>
    </row>
    <row r="664" spans="1:16" x14ac:dyDescent="0.2">
      <c r="A664" s="28"/>
      <c r="B664" s="28"/>
      <c r="C664" s="28"/>
      <c r="D664" s="28"/>
      <c r="P664"/>
    </row>
    <row r="665" spans="1:16" x14ac:dyDescent="0.2">
      <c r="A665" s="28"/>
      <c r="B665" s="28"/>
      <c r="C665" s="28"/>
      <c r="D665" s="28"/>
      <c r="P665"/>
    </row>
    <row r="666" spans="1:16" x14ac:dyDescent="0.2">
      <c r="A666" s="28"/>
      <c r="B666" s="28"/>
      <c r="C666" s="28"/>
      <c r="D666" s="28"/>
      <c r="P666"/>
    </row>
    <row r="667" spans="1:16" x14ac:dyDescent="0.2">
      <c r="A667" s="28"/>
      <c r="B667" s="28"/>
      <c r="C667" s="28"/>
      <c r="D667" s="28"/>
      <c r="P667"/>
    </row>
    <row r="668" spans="1:16" x14ac:dyDescent="0.2">
      <c r="A668" s="28"/>
      <c r="B668" s="28"/>
      <c r="C668" s="28"/>
      <c r="D668" s="28"/>
      <c r="P668"/>
    </row>
    <row r="669" spans="1:16" x14ac:dyDescent="0.2">
      <c r="A669" s="28"/>
      <c r="B669" s="28"/>
      <c r="C669" s="28"/>
      <c r="D669" s="28"/>
      <c r="P669"/>
    </row>
    <row r="670" spans="1:16" x14ac:dyDescent="0.2">
      <c r="A670" s="28"/>
      <c r="B670" s="28"/>
      <c r="C670" s="28"/>
      <c r="D670" s="28"/>
      <c r="P670"/>
    </row>
    <row r="671" spans="1:16" x14ac:dyDescent="0.2">
      <c r="A671" s="28"/>
      <c r="B671" s="28"/>
      <c r="C671" s="28"/>
      <c r="D671" s="28"/>
      <c r="P671"/>
    </row>
    <row r="672" spans="1:16" x14ac:dyDescent="0.2">
      <c r="A672" s="28"/>
      <c r="B672" s="28"/>
      <c r="C672" s="28"/>
      <c r="D672" s="28"/>
      <c r="P672"/>
    </row>
    <row r="673" spans="1:16" x14ac:dyDescent="0.2">
      <c r="A673" s="28"/>
      <c r="B673" s="28"/>
      <c r="C673" s="28"/>
      <c r="D673" s="28"/>
      <c r="P673"/>
    </row>
    <row r="674" spans="1:16" x14ac:dyDescent="0.2">
      <c r="A674" s="28"/>
      <c r="B674" s="28"/>
      <c r="C674" s="28"/>
      <c r="D674" s="28"/>
      <c r="P674"/>
    </row>
    <row r="675" spans="1:16" x14ac:dyDescent="0.2">
      <c r="A675" s="28"/>
      <c r="B675" s="28"/>
      <c r="C675" s="28"/>
      <c r="D675" s="28"/>
      <c r="P675"/>
    </row>
    <row r="676" spans="1:16" x14ac:dyDescent="0.2">
      <c r="A676" s="28"/>
      <c r="B676" s="28"/>
      <c r="C676" s="28"/>
      <c r="D676" s="28"/>
      <c r="P676"/>
    </row>
    <row r="677" spans="1:16" x14ac:dyDescent="0.2">
      <c r="A677" s="28"/>
      <c r="B677" s="28"/>
      <c r="C677" s="28"/>
      <c r="D677" s="28"/>
      <c r="P677"/>
    </row>
    <row r="678" spans="1:16" x14ac:dyDescent="0.2">
      <c r="A678" s="28"/>
      <c r="B678" s="28"/>
      <c r="C678" s="28"/>
      <c r="D678" s="28"/>
      <c r="P678"/>
    </row>
    <row r="679" spans="1:16" x14ac:dyDescent="0.2">
      <c r="A679" s="28"/>
      <c r="B679" s="28"/>
      <c r="C679" s="28"/>
      <c r="D679" s="28"/>
      <c r="P679"/>
    </row>
    <row r="680" spans="1:16" x14ac:dyDescent="0.2">
      <c r="A680" s="28"/>
      <c r="B680" s="28"/>
      <c r="C680" s="28"/>
      <c r="D680" s="28"/>
      <c r="P680"/>
    </row>
    <row r="681" spans="1:16" x14ac:dyDescent="0.2">
      <c r="A681" s="28"/>
      <c r="B681" s="28"/>
      <c r="C681" s="28"/>
      <c r="D681" s="28"/>
      <c r="P681"/>
    </row>
    <row r="682" spans="1:16" x14ac:dyDescent="0.2">
      <c r="A682" s="28"/>
      <c r="B682" s="28"/>
      <c r="C682" s="28"/>
      <c r="D682" s="28"/>
      <c r="P682"/>
    </row>
    <row r="683" spans="1:16" x14ac:dyDescent="0.2">
      <c r="A683" s="28"/>
      <c r="B683" s="28"/>
      <c r="C683" s="28"/>
      <c r="D683" s="28"/>
      <c r="P683"/>
    </row>
    <row r="684" spans="1:16" x14ac:dyDescent="0.2">
      <c r="A684" s="28"/>
      <c r="B684" s="28"/>
      <c r="C684" s="28"/>
      <c r="D684" s="28"/>
      <c r="P684"/>
    </row>
    <row r="685" spans="1:16" x14ac:dyDescent="0.2">
      <c r="A685" s="28"/>
      <c r="B685" s="28"/>
      <c r="C685" s="28"/>
      <c r="D685" s="28"/>
      <c r="P685"/>
    </row>
    <row r="686" spans="1:16" x14ac:dyDescent="0.2">
      <c r="A686" s="28"/>
      <c r="B686" s="28"/>
      <c r="C686" s="28"/>
      <c r="D686" s="28"/>
      <c r="P686"/>
    </row>
    <row r="687" spans="1:16" x14ac:dyDescent="0.2">
      <c r="A687" s="28"/>
      <c r="B687" s="28"/>
      <c r="C687" s="28"/>
      <c r="D687" s="28"/>
      <c r="P687"/>
    </row>
    <row r="688" spans="1:16" x14ac:dyDescent="0.2">
      <c r="A688" s="28"/>
      <c r="B688" s="28"/>
      <c r="C688" s="28"/>
      <c r="D688" s="28"/>
      <c r="P688"/>
    </row>
    <row r="689" spans="1:16" x14ac:dyDescent="0.2">
      <c r="A689" s="28"/>
      <c r="B689" s="28"/>
      <c r="C689" s="28"/>
      <c r="D689" s="28"/>
      <c r="P689"/>
    </row>
    <row r="690" spans="1:16" x14ac:dyDescent="0.2">
      <c r="A690" s="28"/>
      <c r="B690" s="28"/>
      <c r="C690" s="28"/>
      <c r="D690" s="28"/>
      <c r="P690"/>
    </row>
    <row r="691" spans="1:16" x14ac:dyDescent="0.2">
      <c r="A691" s="28"/>
      <c r="B691" s="28"/>
      <c r="C691" s="28"/>
      <c r="D691" s="28"/>
      <c r="P691"/>
    </row>
    <row r="692" spans="1:16" x14ac:dyDescent="0.2">
      <c r="A692" s="28"/>
      <c r="B692" s="28"/>
      <c r="C692" s="28"/>
      <c r="D692" s="28"/>
      <c r="P692"/>
    </row>
    <row r="693" spans="1:16" x14ac:dyDescent="0.2">
      <c r="A693" s="28"/>
      <c r="B693" s="28"/>
      <c r="C693" s="28"/>
      <c r="D693" s="28"/>
      <c r="P693"/>
    </row>
    <row r="694" spans="1:16" x14ac:dyDescent="0.2">
      <c r="A694" s="28"/>
      <c r="B694" s="28"/>
      <c r="C694" s="28"/>
      <c r="D694" s="28"/>
      <c r="P694"/>
    </row>
    <row r="695" spans="1:16" x14ac:dyDescent="0.2">
      <c r="A695" s="28"/>
      <c r="B695" s="28"/>
      <c r="C695" s="28"/>
      <c r="D695" s="28"/>
      <c r="P695"/>
    </row>
    <row r="696" spans="1:16" x14ac:dyDescent="0.2">
      <c r="A696" s="28"/>
      <c r="B696" s="28"/>
      <c r="C696" s="28"/>
      <c r="D696" s="28"/>
      <c r="P696"/>
    </row>
    <row r="697" spans="1:16" x14ac:dyDescent="0.2">
      <c r="A697" s="28"/>
      <c r="B697" s="28"/>
      <c r="C697" s="28"/>
      <c r="D697" s="28"/>
      <c r="P697"/>
    </row>
    <row r="698" spans="1:16" x14ac:dyDescent="0.2">
      <c r="A698" s="28"/>
      <c r="B698" s="28"/>
      <c r="C698" s="28"/>
      <c r="D698" s="28"/>
      <c r="P698"/>
    </row>
    <row r="699" spans="1:16" x14ac:dyDescent="0.2">
      <c r="A699" s="28"/>
      <c r="B699" s="28"/>
      <c r="C699" s="28"/>
      <c r="D699" s="28"/>
      <c r="P699"/>
    </row>
    <row r="700" spans="1:16" x14ac:dyDescent="0.2">
      <c r="A700" s="28"/>
      <c r="B700" s="28"/>
      <c r="C700" s="28"/>
      <c r="D700" s="28"/>
      <c r="P700"/>
    </row>
    <row r="701" spans="1:16" x14ac:dyDescent="0.2">
      <c r="A701" s="28"/>
      <c r="B701" s="28"/>
      <c r="C701" s="28"/>
      <c r="D701" s="28"/>
      <c r="P701"/>
    </row>
    <row r="702" spans="1:16" x14ac:dyDescent="0.2">
      <c r="A702" s="28"/>
      <c r="B702" s="28"/>
      <c r="C702" s="28"/>
      <c r="D702" s="28"/>
      <c r="P702"/>
    </row>
    <row r="703" spans="1:16" x14ac:dyDescent="0.2">
      <c r="A703" s="28"/>
      <c r="B703" s="28"/>
      <c r="C703" s="28"/>
      <c r="D703" s="28"/>
      <c r="P703"/>
    </row>
    <row r="704" spans="1:16" x14ac:dyDescent="0.2">
      <c r="A704" s="28"/>
      <c r="B704" s="28"/>
      <c r="C704" s="28"/>
      <c r="D704" s="28"/>
      <c r="P704"/>
    </row>
    <row r="705" spans="1:16" x14ac:dyDescent="0.2">
      <c r="A705" s="28"/>
      <c r="B705" s="28"/>
      <c r="C705" s="28"/>
      <c r="D705" s="28"/>
      <c r="P705"/>
    </row>
    <row r="706" spans="1:16" x14ac:dyDescent="0.2">
      <c r="A706" s="28"/>
      <c r="B706" s="28"/>
      <c r="C706" s="28"/>
      <c r="D706" s="28"/>
      <c r="P706"/>
    </row>
    <row r="707" spans="1:16" x14ac:dyDescent="0.2">
      <c r="A707" s="28"/>
      <c r="B707" s="28"/>
      <c r="C707" s="28"/>
      <c r="D707" s="28"/>
      <c r="P707"/>
    </row>
    <row r="708" spans="1:16" x14ac:dyDescent="0.2">
      <c r="A708" s="28"/>
      <c r="B708" s="28"/>
      <c r="C708" s="28"/>
      <c r="D708" s="28"/>
      <c r="P708"/>
    </row>
    <row r="709" spans="1:16" x14ac:dyDescent="0.2">
      <c r="A709" s="28"/>
      <c r="B709" s="28"/>
      <c r="C709" s="28"/>
      <c r="D709" s="28"/>
      <c r="P709"/>
    </row>
    <row r="710" spans="1:16" x14ac:dyDescent="0.2">
      <c r="A710" s="28"/>
      <c r="B710" s="28"/>
      <c r="C710" s="28"/>
      <c r="D710" s="28"/>
      <c r="P710"/>
    </row>
    <row r="711" spans="1:16" x14ac:dyDescent="0.2">
      <c r="A711" s="28"/>
      <c r="B711" s="28"/>
      <c r="C711" s="28"/>
      <c r="D711" s="28"/>
      <c r="P711"/>
    </row>
    <row r="712" spans="1:16" x14ac:dyDescent="0.2">
      <c r="A712" s="28"/>
      <c r="B712" s="28"/>
      <c r="C712" s="28"/>
      <c r="D712" s="28"/>
      <c r="P712"/>
    </row>
    <row r="713" spans="1:16" x14ac:dyDescent="0.2">
      <c r="A713" s="28"/>
      <c r="B713" s="28"/>
      <c r="C713" s="28"/>
      <c r="D713" s="28"/>
      <c r="P713"/>
    </row>
    <row r="714" spans="1:16" x14ac:dyDescent="0.2">
      <c r="A714" s="28"/>
      <c r="B714" s="28"/>
      <c r="C714" s="28"/>
      <c r="D714" s="28"/>
      <c r="P714"/>
    </row>
    <row r="715" spans="1:16" x14ac:dyDescent="0.2">
      <c r="A715" s="28"/>
      <c r="B715" s="28"/>
      <c r="C715" s="28"/>
      <c r="D715" s="28"/>
      <c r="P715"/>
    </row>
    <row r="716" spans="1:16" x14ac:dyDescent="0.2">
      <c r="A716" s="28"/>
      <c r="B716" s="28"/>
      <c r="C716" s="28"/>
      <c r="D716" s="28"/>
      <c r="P716"/>
    </row>
    <row r="717" spans="1:16" x14ac:dyDescent="0.2">
      <c r="A717" s="28"/>
      <c r="B717" s="28"/>
      <c r="C717" s="28"/>
      <c r="D717" s="28"/>
      <c r="P717"/>
    </row>
    <row r="718" spans="1:16" x14ac:dyDescent="0.2">
      <c r="A718" s="28"/>
      <c r="B718" s="28"/>
      <c r="C718" s="28"/>
      <c r="D718" s="28"/>
      <c r="P718"/>
    </row>
    <row r="719" spans="1:16" x14ac:dyDescent="0.2">
      <c r="A719" s="28"/>
      <c r="B719" s="28"/>
      <c r="C719" s="28"/>
      <c r="D719" s="28"/>
      <c r="P719"/>
    </row>
    <row r="720" spans="1:16" x14ac:dyDescent="0.2">
      <c r="A720" s="28"/>
      <c r="B720" s="28"/>
      <c r="C720" s="28"/>
      <c r="D720" s="28"/>
      <c r="P720"/>
    </row>
    <row r="721" spans="1:16" x14ac:dyDescent="0.2">
      <c r="A721" s="28"/>
      <c r="B721" s="28"/>
      <c r="C721" s="28"/>
      <c r="D721" s="28"/>
      <c r="P721"/>
    </row>
    <row r="722" spans="1:16" x14ac:dyDescent="0.2">
      <c r="A722" s="28"/>
      <c r="B722" s="28"/>
      <c r="C722" s="28"/>
      <c r="D722" s="28"/>
      <c r="P722"/>
    </row>
    <row r="723" spans="1:16" x14ac:dyDescent="0.2">
      <c r="A723" s="28"/>
      <c r="B723" s="28"/>
      <c r="C723" s="28"/>
      <c r="D723" s="28"/>
      <c r="P723"/>
    </row>
    <row r="724" spans="1:16" x14ac:dyDescent="0.2">
      <c r="A724" s="28"/>
      <c r="B724" s="28"/>
      <c r="C724" s="28"/>
      <c r="D724" s="28"/>
      <c r="P724"/>
    </row>
    <row r="725" spans="1:16" x14ac:dyDescent="0.2">
      <c r="A725" s="28"/>
      <c r="B725" s="28"/>
      <c r="C725" s="28"/>
      <c r="D725" s="28"/>
      <c r="P725"/>
    </row>
    <row r="726" spans="1:16" x14ac:dyDescent="0.2">
      <c r="A726" s="28"/>
      <c r="B726" s="28"/>
      <c r="C726" s="28"/>
      <c r="D726" s="28"/>
      <c r="P726"/>
    </row>
    <row r="727" spans="1:16" x14ac:dyDescent="0.2">
      <c r="A727" s="28"/>
      <c r="B727" s="28"/>
      <c r="C727" s="28"/>
      <c r="D727" s="28"/>
      <c r="P727"/>
    </row>
    <row r="728" spans="1:16" x14ac:dyDescent="0.2">
      <c r="A728" s="28"/>
      <c r="B728" s="28"/>
      <c r="C728" s="28"/>
      <c r="D728" s="28"/>
      <c r="P728"/>
    </row>
    <row r="729" spans="1:16" x14ac:dyDescent="0.2">
      <c r="A729" s="28"/>
      <c r="B729" s="28"/>
      <c r="C729" s="28"/>
      <c r="D729" s="28"/>
      <c r="P729"/>
    </row>
    <row r="730" spans="1:16" x14ac:dyDescent="0.2">
      <c r="A730" s="28"/>
      <c r="B730" s="28"/>
      <c r="C730" s="28"/>
      <c r="D730" s="28"/>
      <c r="P730"/>
    </row>
    <row r="731" spans="1:16" x14ac:dyDescent="0.2">
      <c r="A731" s="28"/>
      <c r="B731" s="28"/>
      <c r="C731" s="28"/>
      <c r="D731" s="28"/>
      <c r="P731"/>
    </row>
    <row r="732" spans="1:16" x14ac:dyDescent="0.2">
      <c r="A732" s="28"/>
      <c r="B732" s="28"/>
      <c r="C732" s="28"/>
      <c r="D732" s="28"/>
      <c r="P732"/>
    </row>
    <row r="733" spans="1:16" x14ac:dyDescent="0.2">
      <c r="A733" s="28"/>
      <c r="B733" s="28"/>
      <c r="C733" s="28"/>
      <c r="D733" s="28"/>
      <c r="P733"/>
    </row>
    <row r="734" spans="1:16" x14ac:dyDescent="0.2">
      <c r="A734" s="28"/>
      <c r="B734" s="28"/>
      <c r="C734" s="28"/>
      <c r="D734" s="28"/>
      <c r="P734"/>
    </row>
    <row r="735" spans="1:16" x14ac:dyDescent="0.2">
      <c r="A735" s="28"/>
      <c r="B735" s="28"/>
      <c r="C735" s="28"/>
      <c r="D735" s="28"/>
      <c r="P735"/>
    </row>
    <row r="736" spans="1:16" x14ac:dyDescent="0.2">
      <c r="A736" s="28"/>
      <c r="B736" s="28"/>
      <c r="C736" s="28"/>
      <c r="D736" s="28"/>
      <c r="P736"/>
    </row>
    <row r="737" spans="1:16" x14ac:dyDescent="0.2">
      <c r="A737" s="28"/>
      <c r="B737" s="28"/>
      <c r="C737" s="28"/>
      <c r="D737" s="28"/>
      <c r="P737"/>
    </row>
    <row r="738" spans="1:16" x14ac:dyDescent="0.2">
      <c r="A738" s="28"/>
      <c r="B738" s="28"/>
      <c r="C738" s="28"/>
      <c r="D738" s="28"/>
      <c r="P738"/>
    </row>
    <row r="739" spans="1:16" x14ac:dyDescent="0.2">
      <c r="A739" s="28"/>
      <c r="B739" s="28"/>
      <c r="C739" s="28"/>
      <c r="D739" s="28"/>
      <c r="P739"/>
    </row>
    <row r="740" spans="1:16" x14ac:dyDescent="0.2">
      <c r="A740" s="28"/>
      <c r="B740" s="28"/>
      <c r="C740" s="28"/>
      <c r="D740" s="28"/>
      <c r="P740"/>
    </row>
    <row r="741" spans="1:16" x14ac:dyDescent="0.2">
      <c r="A741" s="28"/>
      <c r="B741" s="28"/>
      <c r="C741" s="28"/>
      <c r="D741" s="28"/>
      <c r="P741"/>
    </row>
    <row r="742" spans="1:16" x14ac:dyDescent="0.2">
      <c r="A742" s="28"/>
      <c r="B742" s="28"/>
      <c r="C742" s="28"/>
      <c r="D742" s="28"/>
      <c r="P742"/>
    </row>
    <row r="743" spans="1:16" x14ac:dyDescent="0.2">
      <c r="A743" s="28"/>
      <c r="B743" s="28"/>
      <c r="C743" s="28"/>
      <c r="D743" s="28"/>
      <c r="P743"/>
    </row>
    <row r="744" spans="1:16" x14ac:dyDescent="0.2">
      <c r="A744" s="28"/>
      <c r="B744" s="28"/>
      <c r="C744" s="28"/>
      <c r="D744" s="28"/>
      <c r="P744"/>
    </row>
    <row r="745" spans="1:16" x14ac:dyDescent="0.2">
      <c r="A745" s="28"/>
      <c r="B745" s="28"/>
      <c r="C745" s="28"/>
      <c r="D745" s="28"/>
      <c r="P745"/>
    </row>
    <row r="746" spans="1:16" x14ac:dyDescent="0.2">
      <c r="A746" s="28"/>
      <c r="B746" s="28"/>
      <c r="C746" s="28"/>
      <c r="D746" s="28"/>
      <c r="P746"/>
    </row>
    <row r="747" spans="1:16" x14ac:dyDescent="0.2">
      <c r="A747" s="28"/>
      <c r="B747" s="28"/>
      <c r="C747" s="28"/>
      <c r="D747" s="28"/>
      <c r="P747"/>
    </row>
    <row r="748" spans="1:16" x14ac:dyDescent="0.2">
      <c r="A748" s="28"/>
      <c r="B748" s="28"/>
      <c r="C748" s="28"/>
      <c r="D748" s="28"/>
      <c r="P748"/>
    </row>
    <row r="749" spans="1:16" x14ac:dyDescent="0.2">
      <c r="A749" s="28"/>
      <c r="B749" s="28"/>
      <c r="C749" s="28"/>
      <c r="D749" s="28"/>
      <c r="P749"/>
    </row>
    <row r="750" spans="1:16" x14ac:dyDescent="0.2">
      <c r="A750" s="28"/>
      <c r="B750" s="28"/>
      <c r="C750" s="28"/>
      <c r="D750" s="28"/>
      <c r="P750"/>
    </row>
    <row r="751" spans="1:16" x14ac:dyDescent="0.2">
      <c r="A751" s="28"/>
      <c r="B751" s="28"/>
      <c r="C751" s="28"/>
      <c r="D751" s="28"/>
      <c r="P751"/>
    </row>
    <row r="752" spans="1:16" x14ac:dyDescent="0.2">
      <c r="A752" s="28"/>
      <c r="B752" s="28"/>
      <c r="C752" s="28"/>
      <c r="D752" s="28"/>
      <c r="P752"/>
    </row>
    <row r="753" spans="1:16" x14ac:dyDescent="0.2">
      <c r="A753" s="28"/>
      <c r="B753" s="28"/>
      <c r="C753" s="28"/>
      <c r="D753" s="28"/>
      <c r="P753"/>
    </row>
    <row r="754" spans="1:16" x14ac:dyDescent="0.2">
      <c r="A754" s="28"/>
      <c r="B754" s="28"/>
      <c r="C754" s="28"/>
      <c r="D754" s="28"/>
      <c r="P754"/>
    </row>
    <row r="755" spans="1:16" x14ac:dyDescent="0.2">
      <c r="A755" s="28"/>
      <c r="B755" s="28"/>
      <c r="C755" s="28"/>
      <c r="D755" s="28"/>
      <c r="P755"/>
    </row>
    <row r="756" spans="1:16" x14ac:dyDescent="0.2">
      <c r="A756" s="28"/>
      <c r="B756" s="28"/>
      <c r="C756" s="28"/>
      <c r="D756" s="28"/>
      <c r="P756"/>
    </row>
    <row r="757" spans="1:16" x14ac:dyDescent="0.2">
      <c r="A757" s="28"/>
      <c r="B757" s="28"/>
      <c r="C757" s="28"/>
      <c r="D757" s="28"/>
      <c r="P757"/>
    </row>
    <row r="758" spans="1:16" x14ac:dyDescent="0.2">
      <c r="A758" s="28"/>
      <c r="B758" s="28"/>
      <c r="C758" s="28"/>
      <c r="D758" s="28"/>
      <c r="P758"/>
    </row>
    <row r="759" spans="1:16" x14ac:dyDescent="0.2">
      <c r="A759" s="28"/>
      <c r="B759" s="28"/>
      <c r="C759" s="28"/>
      <c r="D759" s="28"/>
      <c r="P759"/>
    </row>
    <row r="760" spans="1:16" x14ac:dyDescent="0.2">
      <c r="A760" s="28"/>
      <c r="B760" s="28"/>
      <c r="C760" s="28"/>
      <c r="D760" s="28"/>
      <c r="P760"/>
    </row>
    <row r="761" spans="1:16" x14ac:dyDescent="0.2">
      <c r="A761" s="28"/>
      <c r="B761" s="28"/>
      <c r="C761" s="28"/>
      <c r="D761" s="28"/>
      <c r="P761"/>
    </row>
    <row r="762" spans="1:16" x14ac:dyDescent="0.2">
      <c r="A762" s="28"/>
      <c r="B762" s="28"/>
      <c r="C762" s="28"/>
      <c r="D762" s="28"/>
      <c r="P762"/>
    </row>
    <row r="763" spans="1:16" x14ac:dyDescent="0.2">
      <c r="A763" s="28"/>
      <c r="B763" s="28"/>
      <c r="C763" s="28"/>
      <c r="D763" s="28"/>
      <c r="P763"/>
    </row>
    <row r="764" spans="1:16" x14ac:dyDescent="0.2">
      <c r="A764" s="28"/>
      <c r="B764" s="28"/>
      <c r="C764" s="28"/>
      <c r="D764" s="28"/>
      <c r="P764"/>
    </row>
    <row r="765" spans="1:16" x14ac:dyDescent="0.2">
      <c r="A765" s="28"/>
      <c r="B765" s="28"/>
      <c r="C765" s="28"/>
      <c r="D765" s="28"/>
      <c r="P765"/>
    </row>
    <row r="766" spans="1:16" x14ac:dyDescent="0.2">
      <c r="A766" s="28"/>
      <c r="B766" s="28"/>
      <c r="C766" s="28"/>
      <c r="D766" s="28"/>
      <c r="P766"/>
    </row>
    <row r="767" spans="1:16" x14ac:dyDescent="0.2">
      <c r="A767" s="28"/>
      <c r="B767" s="28"/>
      <c r="C767" s="28"/>
      <c r="D767" s="28"/>
      <c r="P767"/>
    </row>
    <row r="768" spans="1:16" x14ac:dyDescent="0.2">
      <c r="A768" s="28"/>
      <c r="B768" s="28"/>
      <c r="C768" s="28"/>
      <c r="D768" s="28"/>
      <c r="P768"/>
    </row>
    <row r="769" spans="1:16" x14ac:dyDescent="0.2">
      <c r="A769" s="28"/>
      <c r="B769" s="28"/>
      <c r="C769" s="28"/>
      <c r="D769" s="28"/>
      <c r="P769"/>
    </row>
    <row r="770" spans="1:16" x14ac:dyDescent="0.2">
      <c r="A770" s="28"/>
      <c r="B770" s="28"/>
      <c r="C770" s="28"/>
      <c r="D770" s="28"/>
      <c r="P770"/>
    </row>
    <row r="771" spans="1:16" x14ac:dyDescent="0.2">
      <c r="A771" s="28"/>
      <c r="B771" s="28"/>
      <c r="C771" s="28"/>
      <c r="D771" s="28"/>
      <c r="P771"/>
    </row>
    <row r="772" spans="1:16" x14ac:dyDescent="0.2">
      <c r="A772" s="28"/>
      <c r="B772" s="28"/>
      <c r="C772" s="28"/>
      <c r="D772" s="28"/>
      <c r="P772"/>
    </row>
    <row r="773" spans="1:16" x14ac:dyDescent="0.2">
      <c r="A773" s="28"/>
      <c r="B773" s="28"/>
      <c r="C773" s="28"/>
      <c r="D773" s="28"/>
      <c r="P773"/>
    </row>
    <row r="774" spans="1:16" x14ac:dyDescent="0.2">
      <c r="A774" s="28"/>
      <c r="B774" s="28"/>
      <c r="C774" s="28"/>
      <c r="D774" s="28"/>
      <c r="P774"/>
    </row>
    <row r="775" spans="1:16" x14ac:dyDescent="0.2">
      <c r="A775" s="28"/>
      <c r="B775" s="28"/>
      <c r="C775" s="28"/>
      <c r="D775" s="28"/>
      <c r="P775"/>
    </row>
    <row r="776" spans="1:16" x14ac:dyDescent="0.2">
      <c r="A776" s="28"/>
      <c r="B776" s="28"/>
      <c r="C776" s="28"/>
      <c r="D776" s="28"/>
      <c r="P776"/>
    </row>
    <row r="777" spans="1:16" x14ac:dyDescent="0.2">
      <c r="A777" s="28"/>
      <c r="B777" s="28"/>
      <c r="C777" s="28"/>
      <c r="D777" s="28"/>
      <c r="P777"/>
    </row>
    <row r="778" spans="1:16" x14ac:dyDescent="0.2">
      <c r="A778" s="28"/>
      <c r="B778" s="28"/>
      <c r="C778" s="28"/>
      <c r="D778" s="28"/>
      <c r="P778"/>
    </row>
    <row r="779" spans="1:16" x14ac:dyDescent="0.2">
      <c r="A779" s="28"/>
      <c r="B779" s="28"/>
      <c r="C779" s="28"/>
      <c r="D779" s="28"/>
      <c r="P779"/>
    </row>
    <row r="780" spans="1:16" x14ac:dyDescent="0.2">
      <c r="A780" s="28"/>
      <c r="B780" s="28"/>
      <c r="C780" s="28"/>
      <c r="D780" s="28"/>
      <c r="P780"/>
    </row>
    <row r="781" spans="1:16" x14ac:dyDescent="0.2">
      <c r="A781" s="28"/>
      <c r="B781" s="28"/>
      <c r="C781" s="28"/>
      <c r="D781" s="28"/>
      <c r="P781"/>
    </row>
    <row r="782" spans="1:16" x14ac:dyDescent="0.2">
      <c r="A782" s="28"/>
      <c r="B782" s="28"/>
      <c r="C782" s="28"/>
      <c r="D782" s="28"/>
      <c r="P782"/>
    </row>
    <row r="783" spans="1:16" x14ac:dyDescent="0.2">
      <c r="A783" s="28"/>
      <c r="B783" s="28"/>
      <c r="C783" s="28"/>
      <c r="D783" s="28"/>
      <c r="P783"/>
    </row>
    <row r="784" spans="1:16" x14ac:dyDescent="0.2">
      <c r="A784" s="28"/>
      <c r="B784" s="28"/>
      <c r="C784" s="28"/>
      <c r="D784" s="28"/>
      <c r="P784"/>
    </row>
    <row r="785" spans="1:16" x14ac:dyDescent="0.2">
      <c r="A785" s="28"/>
      <c r="B785" s="28"/>
      <c r="C785" s="28"/>
      <c r="D785" s="28"/>
      <c r="P785"/>
    </row>
    <row r="786" spans="1:16" x14ac:dyDescent="0.2">
      <c r="A786" s="28"/>
      <c r="B786" s="28"/>
      <c r="C786" s="28"/>
      <c r="D786" s="28"/>
      <c r="P786"/>
    </row>
    <row r="787" spans="1:16" x14ac:dyDescent="0.2">
      <c r="A787" s="28"/>
      <c r="B787" s="28"/>
      <c r="C787" s="28"/>
      <c r="D787" s="28"/>
      <c r="P787"/>
    </row>
    <row r="788" spans="1:16" x14ac:dyDescent="0.2">
      <c r="A788" s="28"/>
      <c r="B788" s="28"/>
      <c r="C788" s="28"/>
      <c r="D788" s="28"/>
      <c r="P788"/>
    </row>
    <row r="789" spans="1:16" x14ac:dyDescent="0.2">
      <c r="A789" s="28"/>
      <c r="B789" s="28"/>
      <c r="C789" s="28"/>
      <c r="D789" s="28"/>
      <c r="P789"/>
    </row>
    <row r="790" spans="1:16" x14ac:dyDescent="0.2">
      <c r="A790" s="28"/>
      <c r="B790" s="28"/>
      <c r="C790" s="28"/>
      <c r="D790" s="28"/>
      <c r="P790"/>
    </row>
    <row r="791" spans="1:16" x14ac:dyDescent="0.2">
      <c r="A791" s="28"/>
      <c r="B791" s="28"/>
      <c r="C791" s="28"/>
      <c r="D791" s="28"/>
      <c r="P791"/>
    </row>
    <row r="792" spans="1:16" x14ac:dyDescent="0.2">
      <c r="A792" s="28"/>
      <c r="B792" s="28"/>
      <c r="C792" s="28"/>
      <c r="D792" s="28"/>
      <c r="P792"/>
    </row>
    <row r="793" spans="1:16" x14ac:dyDescent="0.2">
      <c r="A793" s="28"/>
      <c r="B793" s="28"/>
      <c r="C793" s="28"/>
      <c r="D793" s="28"/>
      <c r="P793"/>
    </row>
    <row r="794" spans="1:16" x14ac:dyDescent="0.2">
      <c r="A794" s="28"/>
      <c r="B794" s="28"/>
      <c r="C794" s="28"/>
      <c r="D794" s="28"/>
      <c r="P794"/>
    </row>
    <row r="795" spans="1:16" x14ac:dyDescent="0.2">
      <c r="A795" s="28"/>
      <c r="B795" s="28"/>
      <c r="C795" s="28"/>
      <c r="D795" s="28"/>
      <c r="P795"/>
    </row>
    <row r="796" spans="1:16" x14ac:dyDescent="0.2">
      <c r="A796" s="28"/>
      <c r="B796" s="28"/>
      <c r="C796" s="28"/>
      <c r="D796" s="28"/>
      <c r="P796"/>
    </row>
    <row r="797" spans="1:16" x14ac:dyDescent="0.2">
      <c r="A797" s="28"/>
      <c r="B797" s="28"/>
      <c r="C797" s="28"/>
      <c r="D797" s="28"/>
      <c r="P797"/>
    </row>
    <row r="798" spans="1:16" x14ac:dyDescent="0.2">
      <c r="A798" s="28"/>
      <c r="B798" s="28"/>
      <c r="C798" s="28"/>
      <c r="D798" s="28"/>
      <c r="P798"/>
    </row>
    <row r="799" spans="1:16" x14ac:dyDescent="0.2">
      <c r="A799" s="28"/>
      <c r="B799" s="28"/>
      <c r="C799" s="28"/>
      <c r="D799" s="28"/>
      <c r="P799"/>
    </row>
    <row r="800" spans="1:16" x14ac:dyDescent="0.2">
      <c r="A800" s="28"/>
      <c r="B800" s="28"/>
      <c r="C800" s="28"/>
      <c r="D800" s="28"/>
      <c r="P800"/>
    </row>
    <row r="801" spans="1:16" x14ac:dyDescent="0.2">
      <c r="A801" s="28"/>
      <c r="B801" s="28"/>
      <c r="C801" s="28"/>
      <c r="D801" s="28"/>
      <c r="P801"/>
    </row>
    <row r="802" spans="1:16" x14ac:dyDescent="0.2">
      <c r="A802" s="28"/>
      <c r="B802" s="28"/>
      <c r="C802" s="28"/>
      <c r="D802" s="28"/>
      <c r="P802"/>
    </row>
    <row r="803" spans="1:16" x14ac:dyDescent="0.2">
      <c r="A803" s="28"/>
      <c r="B803" s="28"/>
      <c r="C803" s="28"/>
      <c r="D803" s="28"/>
      <c r="P803"/>
    </row>
    <row r="804" spans="1:16" x14ac:dyDescent="0.2">
      <c r="A804" s="28"/>
      <c r="B804" s="28"/>
      <c r="C804" s="28"/>
      <c r="D804" s="28"/>
      <c r="P804"/>
    </row>
    <row r="805" spans="1:16" x14ac:dyDescent="0.2">
      <c r="A805" s="28"/>
      <c r="B805" s="28"/>
      <c r="C805" s="28"/>
      <c r="D805" s="28"/>
      <c r="P805"/>
    </row>
    <row r="806" spans="1:16" x14ac:dyDescent="0.2">
      <c r="A806" s="28"/>
      <c r="B806" s="28"/>
      <c r="C806" s="28"/>
      <c r="D806" s="28"/>
      <c r="P806"/>
    </row>
    <row r="807" spans="1:16" x14ac:dyDescent="0.2">
      <c r="A807" s="28"/>
      <c r="B807" s="28"/>
      <c r="C807" s="28"/>
      <c r="D807" s="28"/>
      <c r="P807"/>
    </row>
    <row r="808" spans="1:16" x14ac:dyDescent="0.2">
      <c r="A808" s="28"/>
      <c r="B808" s="28"/>
      <c r="C808" s="28"/>
      <c r="D808" s="28"/>
      <c r="P808"/>
    </row>
    <row r="809" spans="1:16" x14ac:dyDescent="0.2">
      <c r="A809" s="28"/>
      <c r="B809" s="28"/>
      <c r="C809" s="28"/>
      <c r="D809" s="28"/>
      <c r="P809"/>
    </row>
    <row r="810" spans="1:16" x14ac:dyDescent="0.2">
      <c r="A810" s="28"/>
      <c r="B810" s="28"/>
      <c r="C810" s="28"/>
      <c r="D810" s="28"/>
      <c r="P810"/>
    </row>
    <row r="811" spans="1:16" x14ac:dyDescent="0.2">
      <c r="A811" s="28"/>
      <c r="B811" s="28"/>
      <c r="C811" s="28"/>
      <c r="D811" s="28"/>
      <c r="P811"/>
    </row>
    <row r="812" spans="1:16" x14ac:dyDescent="0.2">
      <c r="A812" s="28"/>
      <c r="B812" s="28"/>
      <c r="C812" s="28"/>
      <c r="D812" s="28"/>
      <c r="P812"/>
    </row>
    <row r="813" spans="1:16" x14ac:dyDescent="0.2">
      <c r="A813" s="28"/>
      <c r="B813" s="28"/>
      <c r="C813" s="28"/>
      <c r="D813" s="28"/>
      <c r="P813"/>
    </row>
    <row r="814" spans="1:16" x14ac:dyDescent="0.2">
      <c r="A814" s="28"/>
      <c r="B814" s="28"/>
      <c r="C814" s="28"/>
      <c r="D814" s="28"/>
      <c r="P814"/>
    </row>
    <row r="815" spans="1:16" x14ac:dyDescent="0.2">
      <c r="A815" s="28"/>
      <c r="B815" s="28"/>
      <c r="C815" s="28"/>
      <c r="D815" s="28"/>
      <c r="P815"/>
    </row>
    <row r="816" spans="1:16" x14ac:dyDescent="0.2">
      <c r="A816" s="28"/>
      <c r="B816" s="28"/>
      <c r="C816" s="28"/>
      <c r="D816" s="28"/>
      <c r="P816"/>
    </row>
    <row r="817" spans="1:16" x14ac:dyDescent="0.2">
      <c r="A817" s="28"/>
      <c r="B817" s="28"/>
      <c r="C817" s="28"/>
      <c r="D817" s="28"/>
      <c r="P817"/>
    </row>
    <row r="818" spans="1:16" x14ac:dyDescent="0.2">
      <c r="A818" s="28"/>
      <c r="B818" s="28"/>
      <c r="C818" s="28"/>
      <c r="D818" s="28"/>
      <c r="P818"/>
    </row>
    <row r="819" spans="1:16" x14ac:dyDescent="0.2">
      <c r="A819" s="28"/>
      <c r="B819" s="28"/>
      <c r="C819" s="28"/>
      <c r="D819" s="28"/>
      <c r="P819"/>
    </row>
    <row r="820" spans="1:16" x14ac:dyDescent="0.2">
      <c r="A820" s="28"/>
      <c r="B820" s="28"/>
      <c r="C820" s="28"/>
      <c r="D820" s="28"/>
      <c r="P820"/>
    </row>
    <row r="821" spans="1:16" x14ac:dyDescent="0.2">
      <c r="A821" s="28"/>
      <c r="B821" s="28"/>
      <c r="C821" s="28"/>
      <c r="D821" s="28"/>
      <c r="P821"/>
    </row>
    <row r="822" spans="1:16" x14ac:dyDescent="0.2">
      <c r="A822" s="28"/>
      <c r="B822" s="28"/>
      <c r="C822" s="28"/>
      <c r="D822" s="28"/>
      <c r="P822"/>
    </row>
    <row r="823" spans="1:16" x14ac:dyDescent="0.2">
      <c r="A823" s="28"/>
      <c r="B823" s="28"/>
      <c r="C823" s="28"/>
      <c r="D823" s="28"/>
      <c r="P823"/>
    </row>
    <row r="824" spans="1:16" x14ac:dyDescent="0.2">
      <c r="A824" s="28"/>
      <c r="B824" s="28"/>
      <c r="C824" s="28"/>
      <c r="D824" s="28"/>
      <c r="P824"/>
    </row>
    <row r="825" spans="1:16" x14ac:dyDescent="0.2">
      <c r="A825" s="28"/>
      <c r="B825" s="28"/>
      <c r="C825" s="28"/>
      <c r="D825" s="28"/>
      <c r="P825"/>
    </row>
    <row r="826" spans="1:16" x14ac:dyDescent="0.2">
      <c r="A826" s="28"/>
      <c r="B826" s="28"/>
      <c r="C826" s="28"/>
      <c r="D826" s="28"/>
      <c r="P826"/>
    </row>
    <row r="827" spans="1:16" x14ac:dyDescent="0.2">
      <c r="A827" s="28"/>
      <c r="B827" s="28"/>
      <c r="C827" s="28"/>
      <c r="D827" s="28"/>
      <c r="P827"/>
    </row>
    <row r="828" spans="1:16" x14ac:dyDescent="0.2">
      <c r="A828" s="28"/>
      <c r="B828" s="28"/>
      <c r="C828" s="28"/>
      <c r="D828" s="28"/>
      <c r="P828"/>
    </row>
    <row r="829" spans="1:16" x14ac:dyDescent="0.2">
      <c r="A829" s="28"/>
      <c r="B829" s="28"/>
      <c r="C829" s="28"/>
      <c r="D829" s="28"/>
      <c r="P829"/>
    </row>
    <row r="830" spans="1:16" x14ac:dyDescent="0.2">
      <c r="A830" s="28"/>
      <c r="B830" s="28"/>
      <c r="C830" s="28"/>
      <c r="D830" s="28"/>
      <c r="P830"/>
    </row>
    <row r="831" spans="1:16" x14ac:dyDescent="0.2">
      <c r="A831" s="28"/>
      <c r="B831" s="28"/>
      <c r="C831" s="28"/>
      <c r="D831" s="28"/>
      <c r="P831"/>
    </row>
    <row r="832" spans="1:16" x14ac:dyDescent="0.2">
      <c r="A832" s="28"/>
      <c r="B832" s="28"/>
      <c r="C832" s="28"/>
      <c r="D832" s="28"/>
      <c r="P832"/>
    </row>
    <row r="833" spans="1:16" x14ac:dyDescent="0.2">
      <c r="A833" s="28"/>
      <c r="B833" s="28"/>
      <c r="C833" s="28"/>
      <c r="D833" s="28"/>
      <c r="P833"/>
    </row>
    <row r="834" spans="1:16" x14ac:dyDescent="0.2">
      <c r="A834" s="28"/>
      <c r="B834" s="28"/>
      <c r="C834" s="28"/>
      <c r="D834" s="28"/>
      <c r="P834"/>
    </row>
    <row r="835" spans="1:16" x14ac:dyDescent="0.2">
      <c r="A835" s="28"/>
      <c r="B835" s="28"/>
      <c r="C835" s="28"/>
      <c r="D835" s="28"/>
      <c r="P835"/>
    </row>
    <row r="836" spans="1:16" x14ac:dyDescent="0.2">
      <c r="A836" s="28"/>
      <c r="B836" s="28"/>
      <c r="C836" s="28"/>
      <c r="D836" s="28"/>
      <c r="P836"/>
    </row>
    <row r="837" spans="1:16" x14ac:dyDescent="0.2">
      <c r="A837" s="28"/>
      <c r="B837" s="28"/>
      <c r="C837" s="28"/>
      <c r="D837" s="28"/>
      <c r="P837"/>
    </row>
    <row r="838" spans="1:16" x14ac:dyDescent="0.2">
      <c r="A838" s="28"/>
      <c r="B838" s="28"/>
      <c r="C838" s="28"/>
      <c r="D838" s="28"/>
      <c r="P838"/>
    </row>
    <row r="839" spans="1:16" x14ac:dyDescent="0.2">
      <c r="A839" s="28"/>
      <c r="B839" s="28"/>
      <c r="C839" s="28"/>
      <c r="D839" s="28"/>
      <c r="P839"/>
    </row>
    <row r="840" spans="1:16" x14ac:dyDescent="0.2">
      <c r="A840" s="28"/>
      <c r="B840" s="28"/>
      <c r="C840" s="28"/>
      <c r="D840" s="28"/>
      <c r="P840"/>
    </row>
    <row r="841" spans="1:16" x14ac:dyDescent="0.2">
      <c r="A841" s="28"/>
      <c r="B841" s="28"/>
      <c r="C841" s="28"/>
      <c r="D841" s="28"/>
      <c r="P841"/>
    </row>
    <row r="842" spans="1:16" x14ac:dyDescent="0.2">
      <c r="A842" s="28"/>
      <c r="B842" s="28"/>
      <c r="C842" s="28"/>
      <c r="D842" s="28"/>
      <c r="P842"/>
    </row>
    <row r="843" spans="1:16" x14ac:dyDescent="0.2">
      <c r="A843" s="28"/>
      <c r="B843" s="28"/>
      <c r="C843" s="28"/>
      <c r="D843" s="28"/>
      <c r="P843"/>
    </row>
    <row r="844" spans="1:16" x14ac:dyDescent="0.2">
      <c r="A844" s="28"/>
      <c r="B844" s="28"/>
      <c r="C844" s="28"/>
      <c r="D844" s="28"/>
      <c r="P844"/>
    </row>
    <row r="845" spans="1:16" x14ac:dyDescent="0.2">
      <c r="A845" s="28"/>
      <c r="B845" s="28"/>
      <c r="C845" s="28"/>
      <c r="D845" s="28"/>
      <c r="P845"/>
    </row>
    <row r="846" spans="1:16" x14ac:dyDescent="0.2">
      <c r="A846" s="28"/>
      <c r="B846" s="28"/>
      <c r="C846" s="28"/>
      <c r="D846" s="28"/>
      <c r="P846"/>
    </row>
    <row r="847" spans="1:16" x14ac:dyDescent="0.2">
      <c r="A847" s="28"/>
      <c r="B847" s="28"/>
      <c r="C847" s="28"/>
      <c r="D847" s="28"/>
      <c r="P847"/>
    </row>
    <row r="848" spans="1:16" x14ac:dyDescent="0.2">
      <c r="A848" s="28"/>
      <c r="B848" s="28"/>
      <c r="C848" s="28"/>
      <c r="D848" s="28"/>
      <c r="P848"/>
    </row>
    <row r="849" spans="1:16" x14ac:dyDescent="0.2">
      <c r="A849" s="28"/>
      <c r="B849" s="28"/>
      <c r="C849" s="28"/>
      <c r="D849" s="28"/>
      <c r="P849"/>
    </row>
    <row r="850" spans="1:16" x14ac:dyDescent="0.2">
      <c r="A850" s="28"/>
      <c r="B850" s="28"/>
      <c r="C850" s="28"/>
      <c r="D850" s="28"/>
      <c r="P850"/>
    </row>
    <row r="851" spans="1:16" x14ac:dyDescent="0.2">
      <c r="A851" s="28"/>
      <c r="B851" s="28"/>
      <c r="C851" s="28"/>
      <c r="D851" s="28"/>
      <c r="P851"/>
    </row>
    <row r="852" spans="1:16" x14ac:dyDescent="0.2">
      <c r="A852" s="28"/>
      <c r="B852" s="28"/>
      <c r="C852" s="28"/>
      <c r="D852" s="28"/>
      <c r="P852"/>
    </row>
    <row r="853" spans="1:16" x14ac:dyDescent="0.2">
      <c r="A853" s="28"/>
      <c r="B853" s="28"/>
      <c r="C853" s="28"/>
      <c r="D853" s="28"/>
      <c r="P853"/>
    </row>
    <row r="854" spans="1:16" x14ac:dyDescent="0.2">
      <c r="A854" s="28"/>
      <c r="B854" s="28"/>
      <c r="C854" s="28"/>
      <c r="D854" s="28"/>
      <c r="P854"/>
    </row>
    <row r="855" spans="1:16" x14ac:dyDescent="0.2">
      <c r="A855" s="28"/>
      <c r="B855" s="28"/>
      <c r="C855" s="28"/>
      <c r="D855" s="28"/>
      <c r="P855"/>
    </row>
    <row r="856" spans="1:16" x14ac:dyDescent="0.2">
      <c r="A856" s="28"/>
      <c r="B856" s="28"/>
      <c r="C856" s="28"/>
      <c r="D856" s="28"/>
      <c r="P856"/>
    </row>
    <row r="857" spans="1:16" x14ac:dyDescent="0.2">
      <c r="A857" s="28"/>
      <c r="B857" s="28"/>
      <c r="C857" s="28"/>
      <c r="D857" s="28"/>
      <c r="P857"/>
    </row>
    <row r="858" spans="1:16" x14ac:dyDescent="0.2">
      <c r="A858" s="28"/>
      <c r="B858" s="28"/>
      <c r="C858" s="28"/>
      <c r="D858" s="28"/>
      <c r="P858"/>
    </row>
    <row r="859" spans="1:16" x14ac:dyDescent="0.2">
      <c r="A859" s="28"/>
      <c r="B859" s="28"/>
      <c r="C859" s="28"/>
      <c r="D859" s="28"/>
      <c r="P859"/>
    </row>
    <row r="860" spans="1:16" x14ac:dyDescent="0.2">
      <c r="A860" s="28"/>
      <c r="B860" s="28"/>
      <c r="C860" s="28"/>
      <c r="D860" s="28"/>
      <c r="P860"/>
    </row>
    <row r="861" spans="1:16" x14ac:dyDescent="0.2">
      <c r="A861" s="28"/>
      <c r="B861" s="28"/>
      <c r="C861" s="28"/>
      <c r="D861" s="28"/>
      <c r="P861"/>
    </row>
    <row r="862" spans="1:16" x14ac:dyDescent="0.2">
      <c r="A862" s="28"/>
      <c r="B862" s="28"/>
      <c r="C862" s="28"/>
      <c r="D862" s="28"/>
      <c r="P862"/>
    </row>
    <row r="863" spans="1:16" x14ac:dyDescent="0.2">
      <c r="A863" s="28"/>
      <c r="B863" s="28"/>
      <c r="C863" s="28"/>
      <c r="D863" s="28"/>
      <c r="P863"/>
    </row>
    <row r="864" spans="1:16" x14ac:dyDescent="0.2">
      <c r="A864" s="28"/>
      <c r="B864" s="28"/>
      <c r="C864" s="28"/>
      <c r="D864" s="28"/>
      <c r="P864"/>
    </row>
    <row r="865" spans="1:16" x14ac:dyDescent="0.2">
      <c r="A865" s="28"/>
      <c r="B865" s="28"/>
      <c r="C865" s="28"/>
      <c r="D865" s="28"/>
      <c r="P865"/>
    </row>
    <row r="866" spans="1:16" x14ac:dyDescent="0.2">
      <c r="A866" s="28"/>
      <c r="B866" s="28"/>
      <c r="C866" s="28"/>
      <c r="D866" s="28"/>
      <c r="P866"/>
    </row>
    <row r="867" spans="1:16" x14ac:dyDescent="0.2">
      <c r="A867" s="28"/>
      <c r="B867" s="28"/>
      <c r="C867" s="28"/>
      <c r="D867" s="28"/>
      <c r="P867"/>
    </row>
    <row r="868" spans="1:16" x14ac:dyDescent="0.2">
      <c r="A868" s="28"/>
      <c r="B868" s="28"/>
      <c r="C868" s="28"/>
      <c r="D868" s="28"/>
      <c r="P868"/>
    </row>
    <row r="869" spans="1:16" x14ac:dyDescent="0.2">
      <c r="A869" s="28"/>
      <c r="B869" s="28"/>
      <c r="C869" s="28"/>
      <c r="D869" s="28"/>
      <c r="P869"/>
    </row>
    <row r="870" spans="1:16" x14ac:dyDescent="0.2">
      <c r="A870" s="28"/>
      <c r="B870" s="28"/>
      <c r="C870" s="28"/>
      <c r="D870" s="28"/>
      <c r="P870"/>
    </row>
    <row r="871" spans="1:16" x14ac:dyDescent="0.2">
      <c r="A871" s="28"/>
      <c r="B871" s="28"/>
      <c r="C871" s="28"/>
      <c r="D871" s="28"/>
      <c r="P871"/>
    </row>
    <row r="872" spans="1:16" x14ac:dyDescent="0.2">
      <c r="A872" s="28"/>
      <c r="B872" s="28"/>
      <c r="C872" s="28"/>
      <c r="D872" s="28"/>
      <c r="P872"/>
    </row>
    <row r="873" spans="1:16" x14ac:dyDescent="0.2">
      <c r="A873" s="28"/>
      <c r="B873" s="28"/>
      <c r="C873" s="28"/>
      <c r="D873" s="28"/>
      <c r="P873"/>
    </row>
    <row r="874" spans="1:16" x14ac:dyDescent="0.2">
      <c r="A874" s="28"/>
      <c r="B874" s="28"/>
      <c r="C874" s="28"/>
      <c r="D874" s="28"/>
      <c r="P874"/>
    </row>
    <row r="875" spans="1:16" x14ac:dyDescent="0.2">
      <c r="A875" s="28"/>
      <c r="B875" s="28"/>
      <c r="C875" s="28"/>
      <c r="D875" s="28"/>
      <c r="P875"/>
    </row>
    <row r="876" spans="1:16" x14ac:dyDescent="0.2">
      <c r="A876" s="28"/>
      <c r="B876" s="28"/>
      <c r="C876" s="28"/>
      <c r="D876" s="28"/>
      <c r="P876"/>
    </row>
    <row r="877" spans="1:16" x14ac:dyDescent="0.2">
      <c r="A877" s="28"/>
      <c r="B877" s="28"/>
      <c r="C877" s="28"/>
      <c r="D877" s="28"/>
      <c r="P877"/>
    </row>
    <row r="878" spans="1:16" x14ac:dyDescent="0.2">
      <c r="A878" s="28"/>
      <c r="B878" s="28"/>
      <c r="C878" s="28"/>
      <c r="D878" s="28"/>
      <c r="P878"/>
    </row>
    <row r="879" spans="1:16" x14ac:dyDescent="0.2">
      <c r="A879" s="28"/>
      <c r="B879" s="28"/>
      <c r="C879" s="28"/>
      <c r="D879" s="28"/>
      <c r="P879"/>
    </row>
    <row r="880" spans="1:16" x14ac:dyDescent="0.2">
      <c r="A880" s="28"/>
      <c r="B880" s="28"/>
      <c r="C880" s="28"/>
      <c r="D880" s="28"/>
      <c r="P880"/>
    </row>
    <row r="881" spans="1:16" x14ac:dyDescent="0.2">
      <c r="A881" s="28"/>
      <c r="B881" s="28"/>
      <c r="C881" s="28"/>
      <c r="D881" s="28"/>
      <c r="P881"/>
    </row>
    <row r="882" spans="1:16" x14ac:dyDescent="0.2">
      <c r="A882" s="28"/>
      <c r="B882" s="28"/>
      <c r="C882" s="28"/>
      <c r="D882" s="28"/>
      <c r="P882"/>
    </row>
    <row r="883" spans="1:16" x14ac:dyDescent="0.2">
      <c r="A883" s="28"/>
      <c r="B883" s="28"/>
      <c r="C883" s="28"/>
      <c r="D883" s="28"/>
      <c r="P883"/>
    </row>
    <row r="884" spans="1:16" x14ac:dyDescent="0.2">
      <c r="A884" s="28"/>
      <c r="B884" s="28"/>
      <c r="C884" s="28"/>
      <c r="D884" s="28"/>
      <c r="P884"/>
    </row>
    <row r="885" spans="1:16" x14ac:dyDescent="0.2">
      <c r="A885" s="28"/>
      <c r="B885" s="28"/>
      <c r="C885" s="28"/>
      <c r="D885" s="28"/>
      <c r="P885"/>
    </row>
    <row r="886" spans="1:16" x14ac:dyDescent="0.2">
      <c r="A886" s="28"/>
      <c r="B886" s="28"/>
      <c r="C886" s="28"/>
      <c r="D886" s="28"/>
      <c r="P886"/>
    </row>
    <row r="887" spans="1:16" x14ac:dyDescent="0.2">
      <c r="A887" s="28"/>
      <c r="B887" s="28"/>
      <c r="C887" s="28"/>
      <c r="D887" s="28"/>
      <c r="P887"/>
    </row>
    <row r="888" spans="1:16" x14ac:dyDescent="0.2">
      <c r="A888" s="28"/>
      <c r="B888" s="28"/>
      <c r="C888" s="28"/>
      <c r="D888" s="28"/>
      <c r="P888"/>
    </row>
    <row r="889" spans="1:16" x14ac:dyDescent="0.2">
      <c r="A889" s="28"/>
      <c r="B889" s="28"/>
      <c r="C889" s="28"/>
      <c r="D889" s="28"/>
      <c r="P889"/>
    </row>
    <row r="890" spans="1:16" x14ac:dyDescent="0.2">
      <c r="A890" s="28"/>
      <c r="B890" s="28"/>
      <c r="C890" s="28"/>
      <c r="D890" s="28"/>
      <c r="P890"/>
    </row>
    <row r="891" spans="1:16" x14ac:dyDescent="0.2">
      <c r="A891" s="28"/>
      <c r="B891" s="28"/>
      <c r="C891" s="28"/>
      <c r="D891" s="28"/>
      <c r="P891"/>
    </row>
    <row r="892" spans="1:16" x14ac:dyDescent="0.2">
      <c r="A892" s="28"/>
      <c r="B892" s="28"/>
      <c r="C892" s="28"/>
      <c r="D892" s="28"/>
      <c r="P892"/>
    </row>
    <row r="893" spans="1:16" x14ac:dyDescent="0.2">
      <c r="A893" s="28"/>
      <c r="B893" s="28"/>
      <c r="C893" s="28"/>
      <c r="D893" s="28"/>
      <c r="P893"/>
    </row>
    <row r="894" spans="1:16" x14ac:dyDescent="0.2">
      <c r="A894" s="28"/>
      <c r="B894" s="28"/>
      <c r="C894" s="28"/>
      <c r="D894" s="28"/>
      <c r="P894"/>
    </row>
    <row r="895" spans="1:16" x14ac:dyDescent="0.2">
      <c r="A895" s="28"/>
      <c r="B895" s="28"/>
      <c r="C895" s="28"/>
      <c r="D895" s="28"/>
      <c r="P895"/>
    </row>
    <row r="896" spans="1:16" x14ac:dyDescent="0.2">
      <c r="A896" s="28"/>
      <c r="B896" s="28"/>
      <c r="C896" s="28"/>
      <c r="D896" s="28"/>
      <c r="P896"/>
    </row>
    <row r="897" spans="1:16" x14ac:dyDescent="0.2">
      <c r="A897" s="28"/>
      <c r="B897" s="28"/>
      <c r="C897" s="28"/>
      <c r="D897" s="28"/>
      <c r="P897"/>
    </row>
    <row r="898" spans="1:16" x14ac:dyDescent="0.2">
      <c r="A898" s="28"/>
      <c r="B898" s="28"/>
      <c r="C898" s="28"/>
      <c r="D898" s="28"/>
      <c r="P898"/>
    </row>
    <row r="899" spans="1:16" x14ac:dyDescent="0.2">
      <c r="A899" s="28"/>
      <c r="B899" s="28"/>
      <c r="C899" s="28"/>
      <c r="D899" s="28"/>
      <c r="P899"/>
    </row>
    <row r="900" spans="1:16" x14ac:dyDescent="0.2">
      <c r="A900" s="28"/>
      <c r="B900" s="28"/>
      <c r="C900" s="28"/>
      <c r="D900" s="28"/>
      <c r="P900"/>
    </row>
    <row r="901" spans="1:16" x14ac:dyDescent="0.2">
      <c r="A901" s="28"/>
      <c r="B901" s="28"/>
      <c r="C901" s="28"/>
      <c r="D901" s="28"/>
      <c r="P901"/>
    </row>
    <row r="902" spans="1:16" x14ac:dyDescent="0.2">
      <c r="A902" s="28"/>
      <c r="B902" s="28"/>
      <c r="C902" s="28"/>
      <c r="D902" s="28"/>
      <c r="P902"/>
    </row>
    <row r="903" spans="1:16" x14ac:dyDescent="0.2">
      <c r="A903" s="28"/>
      <c r="B903" s="28"/>
      <c r="C903" s="28"/>
      <c r="D903" s="28"/>
      <c r="P903"/>
    </row>
    <row r="904" spans="1:16" x14ac:dyDescent="0.2">
      <c r="A904" s="28"/>
      <c r="B904" s="28"/>
      <c r="C904" s="28"/>
      <c r="D904" s="28"/>
      <c r="P904"/>
    </row>
    <row r="905" spans="1:16" x14ac:dyDescent="0.2">
      <c r="A905" s="28"/>
      <c r="B905" s="28"/>
      <c r="C905" s="28"/>
      <c r="D905" s="28"/>
      <c r="P905"/>
    </row>
    <row r="906" spans="1:16" x14ac:dyDescent="0.2">
      <c r="A906" s="28"/>
      <c r="B906" s="28"/>
      <c r="C906" s="28"/>
      <c r="D906" s="28"/>
      <c r="P906"/>
    </row>
    <row r="907" spans="1:16" x14ac:dyDescent="0.2">
      <c r="A907" s="28"/>
      <c r="B907" s="28"/>
      <c r="C907" s="28"/>
      <c r="D907" s="28"/>
      <c r="P907"/>
    </row>
    <row r="908" spans="1:16" x14ac:dyDescent="0.2">
      <c r="A908" s="28"/>
      <c r="B908" s="28"/>
      <c r="C908" s="28"/>
      <c r="D908" s="28"/>
      <c r="P908"/>
    </row>
    <row r="909" spans="1:16" x14ac:dyDescent="0.2">
      <c r="A909" s="28"/>
      <c r="B909" s="28"/>
      <c r="C909" s="28"/>
      <c r="D909" s="28"/>
      <c r="P909"/>
    </row>
    <row r="910" spans="1:16" x14ac:dyDescent="0.2">
      <c r="A910" s="28"/>
      <c r="B910" s="28"/>
      <c r="C910" s="28"/>
      <c r="D910" s="28"/>
      <c r="P910"/>
    </row>
    <row r="911" spans="1:16" x14ac:dyDescent="0.2">
      <c r="A911" s="28"/>
      <c r="B911" s="28"/>
      <c r="C911" s="28"/>
      <c r="D911" s="28"/>
      <c r="P911"/>
    </row>
    <row r="912" spans="1:16" x14ac:dyDescent="0.2">
      <c r="A912" s="28"/>
      <c r="B912" s="28"/>
      <c r="C912" s="28"/>
      <c r="D912" s="28"/>
      <c r="P912"/>
    </row>
    <row r="913" spans="1:16" x14ac:dyDescent="0.2">
      <c r="A913" s="28"/>
      <c r="B913" s="28"/>
      <c r="C913" s="28"/>
      <c r="D913" s="28"/>
      <c r="P913"/>
    </row>
    <row r="914" spans="1:16" x14ac:dyDescent="0.2">
      <c r="A914" s="28"/>
      <c r="B914" s="28"/>
      <c r="C914" s="28"/>
      <c r="D914" s="28"/>
      <c r="P914"/>
    </row>
    <row r="915" spans="1:16" x14ac:dyDescent="0.2">
      <c r="A915" s="28"/>
      <c r="B915" s="28"/>
      <c r="C915" s="28"/>
      <c r="D915" s="28"/>
      <c r="P915"/>
    </row>
    <row r="916" spans="1:16" x14ac:dyDescent="0.2">
      <c r="A916" s="28"/>
      <c r="B916" s="28"/>
      <c r="C916" s="28"/>
      <c r="D916" s="28"/>
      <c r="P916"/>
    </row>
    <row r="917" spans="1:16" x14ac:dyDescent="0.2">
      <c r="A917" s="28"/>
      <c r="B917" s="28"/>
      <c r="C917" s="28"/>
      <c r="D917" s="28"/>
      <c r="P917"/>
    </row>
    <row r="918" spans="1:16" x14ac:dyDescent="0.2">
      <c r="A918" s="28"/>
      <c r="B918" s="28"/>
      <c r="C918" s="28"/>
      <c r="D918" s="28"/>
      <c r="P918"/>
    </row>
    <row r="919" spans="1:16" x14ac:dyDescent="0.2">
      <c r="A919" s="28"/>
      <c r="B919" s="28"/>
      <c r="C919" s="28"/>
      <c r="D919" s="28"/>
      <c r="P919"/>
    </row>
    <row r="920" spans="1:16" x14ac:dyDescent="0.2">
      <c r="A920" s="28"/>
      <c r="B920" s="28"/>
      <c r="C920" s="28"/>
      <c r="D920" s="28"/>
      <c r="P920"/>
    </row>
    <row r="921" spans="1:16" x14ac:dyDescent="0.2">
      <c r="A921" s="28"/>
      <c r="B921" s="28"/>
      <c r="C921" s="28"/>
      <c r="D921" s="28"/>
      <c r="P921"/>
    </row>
    <row r="922" spans="1:16" x14ac:dyDescent="0.2">
      <c r="A922" s="28"/>
      <c r="B922" s="28"/>
      <c r="C922" s="28"/>
      <c r="D922" s="28"/>
      <c r="P922"/>
    </row>
    <row r="923" spans="1:16" x14ac:dyDescent="0.2">
      <c r="A923" s="28"/>
      <c r="B923" s="28"/>
      <c r="C923" s="28"/>
      <c r="D923" s="28"/>
      <c r="P923"/>
    </row>
    <row r="924" spans="1:16" x14ac:dyDescent="0.2">
      <c r="A924" s="28"/>
      <c r="B924" s="28"/>
      <c r="C924" s="28"/>
      <c r="D924" s="28"/>
      <c r="P924"/>
    </row>
    <row r="925" spans="1:16" x14ac:dyDescent="0.2">
      <c r="A925" s="28"/>
      <c r="B925" s="28"/>
      <c r="C925" s="28"/>
      <c r="D925" s="28"/>
      <c r="P925"/>
    </row>
    <row r="926" spans="1:16" x14ac:dyDescent="0.2">
      <c r="A926" s="28"/>
      <c r="B926" s="28"/>
      <c r="C926" s="28"/>
      <c r="D926" s="28"/>
      <c r="P926"/>
    </row>
    <row r="927" spans="1:16" x14ac:dyDescent="0.2">
      <c r="A927" s="28"/>
      <c r="B927" s="28"/>
      <c r="C927" s="28"/>
      <c r="D927" s="28"/>
      <c r="P927"/>
    </row>
    <row r="928" spans="1:16" x14ac:dyDescent="0.2">
      <c r="A928" s="28"/>
      <c r="B928" s="28"/>
      <c r="C928" s="28"/>
      <c r="D928" s="28"/>
      <c r="P928"/>
    </row>
    <row r="929" spans="1:16" x14ac:dyDescent="0.2">
      <c r="A929" s="28"/>
      <c r="B929" s="28"/>
      <c r="C929" s="28"/>
      <c r="D929" s="28"/>
      <c r="P929"/>
    </row>
    <row r="930" spans="1:16" x14ac:dyDescent="0.2">
      <c r="A930" s="28"/>
      <c r="B930" s="28"/>
      <c r="C930" s="28"/>
      <c r="D930" s="28"/>
      <c r="P930"/>
    </row>
    <row r="931" spans="1:16" x14ac:dyDescent="0.2">
      <c r="A931" s="28"/>
      <c r="B931" s="28"/>
      <c r="C931" s="28"/>
      <c r="D931" s="28"/>
      <c r="P931"/>
    </row>
    <row r="932" spans="1:16" x14ac:dyDescent="0.2">
      <c r="A932" s="28"/>
      <c r="B932" s="28"/>
      <c r="C932" s="28"/>
      <c r="D932" s="28"/>
      <c r="P932"/>
    </row>
    <row r="933" spans="1:16" x14ac:dyDescent="0.2">
      <c r="A933" s="28"/>
      <c r="B933" s="28"/>
      <c r="C933" s="28"/>
      <c r="D933" s="28"/>
      <c r="P933"/>
    </row>
    <row r="934" spans="1:16" x14ac:dyDescent="0.2">
      <c r="A934" s="28"/>
      <c r="B934" s="28"/>
      <c r="C934" s="28"/>
      <c r="D934" s="28"/>
      <c r="P934"/>
    </row>
    <row r="935" spans="1:16" x14ac:dyDescent="0.2">
      <c r="A935" s="28"/>
      <c r="B935" s="28"/>
      <c r="C935" s="28"/>
      <c r="D935" s="28"/>
      <c r="P935"/>
    </row>
    <row r="936" spans="1:16" x14ac:dyDescent="0.2">
      <c r="A936" s="28"/>
      <c r="B936" s="28"/>
      <c r="C936" s="28"/>
      <c r="D936" s="28"/>
      <c r="P936"/>
    </row>
    <row r="937" spans="1:16" x14ac:dyDescent="0.2">
      <c r="A937" s="28"/>
      <c r="B937" s="28"/>
      <c r="C937" s="28"/>
      <c r="D937" s="28"/>
      <c r="P937"/>
    </row>
    <row r="938" spans="1:16" x14ac:dyDescent="0.2">
      <c r="A938" s="28"/>
      <c r="B938" s="28"/>
      <c r="C938" s="28"/>
      <c r="D938" s="28"/>
      <c r="P938"/>
    </row>
    <row r="939" spans="1:16" x14ac:dyDescent="0.2">
      <c r="A939" s="28"/>
      <c r="B939" s="28"/>
      <c r="C939" s="28"/>
      <c r="D939" s="28"/>
      <c r="P939"/>
    </row>
    <row r="940" spans="1:16" x14ac:dyDescent="0.2">
      <c r="A940" s="28"/>
      <c r="B940" s="28"/>
      <c r="C940" s="28"/>
      <c r="D940" s="28"/>
      <c r="P940"/>
    </row>
    <row r="941" spans="1:16" x14ac:dyDescent="0.2">
      <c r="A941" s="28"/>
      <c r="B941" s="28"/>
      <c r="C941" s="28"/>
      <c r="D941" s="28"/>
      <c r="P941"/>
    </row>
    <row r="942" spans="1:16" x14ac:dyDescent="0.2">
      <c r="A942" s="28"/>
      <c r="B942" s="28"/>
      <c r="C942" s="28"/>
      <c r="D942" s="28"/>
      <c r="P942"/>
    </row>
    <row r="943" spans="1:16" x14ac:dyDescent="0.2">
      <c r="A943" s="28"/>
      <c r="B943" s="28"/>
      <c r="C943" s="28"/>
      <c r="D943" s="28"/>
      <c r="P943"/>
    </row>
    <row r="944" spans="1:16" x14ac:dyDescent="0.2">
      <c r="A944" s="28"/>
      <c r="B944" s="28"/>
      <c r="C944" s="28"/>
      <c r="D944" s="28"/>
      <c r="P944"/>
    </row>
    <row r="945" spans="1:16" x14ac:dyDescent="0.2">
      <c r="A945" s="28"/>
      <c r="B945" s="28"/>
      <c r="C945" s="28"/>
      <c r="D945" s="28"/>
      <c r="P945"/>
    </row>
    <row r="946" spans="1:16" x14ac:dyDescent="0.2">
      <c r="A946" s="28"/>
      <c r="B946" s="28"/>
      <c r="C946" s="28"/>
      <c r="D946" s="28"/>
      <c r="P946"/>
    </row>
    <row r="947" spans="1:16" x14ac:dyDescent="0.2">
      <c r="A947" s="28"/>
      <c r="B947" s="28"/>
      <c r="C947" s="28"/>
      <c r="D947" s="28"/>
      <c r="P947"/>
    </row>
    <row r="948" spans="1:16" x14ac:dyDescent="0.2">
      <c r="A948" s="28"/>
      <c r="B948" s="28"/>
      <c r="C948" s="28"/>
      <c r="D948" s="28"/>
      <c r="P948"/>
    </row>
    <row r="949" spans="1:16" x14ac:dyDescent="0.2">
      <c r="A949" s="28"/>
      <c r="B949" s="28"/>
      <c r="C949" s="28"/>
      <c r="D949" s="28"/>
      <c r="P949"/>
    </row>
    <row r="950" spans="1:16" x14ac:dyDescent="0.2">
      <c r="A950" s="28"/>
      <c r="B950" s="28"/>
      <c r="C950" s="28"/>
      <c r="D950" s="28"/>
      <c r="P950"/>
    </row>
    <row r="951" spans="1:16" x14ac:dyDescent="0.2">
      <c r="A951" s="28"/>
      <c r="B951" s="28"/>
      <c r="C951" s="28"/>
      <c r="D951" s="28"/>
      <c r="P951"/>
    </row>
    <row r="952" spans="1:16" x14ac:dyDescent="0.2">
      <c r="A952" s="28"/>
      <c r="B952" s="28"/>
      <c r="C952" s="28"/>
      <c r="D952" s="28"/>
      <c r="P952"/>
    </row>
    <row r="953" spans="1:16" x14ac:dyDescent="0.2">
      <c r="A953" s="28"/>
      <c r="B953" s="28"/>
      <c r="C953" s="28"/>
      <c r="D953" s="28"/>
      <c r="P953"/>
    </row>
    <row r="954" spans="1:16" x14ac:dyDescent="0.2">
      <c r="A954" s="28"/>
      <c r="B954" s="28"/>
      <c r="C954" s="28"/>
      <c r="D954" s="28"/>
      <c r="P954"/>
    </row>
    <row r="955" spans="1:16" x14ac:dyDescent="0.2">
      <c r="A955" s="28"/>
      <c r="B955" s="28"/>
      <c r="C955" s="28"/>
      <c r="D955" s="28"/>
      <c r="P955"/>
    </row>
    <row r="956" spans="1:16" x14ac:dyDescent="0.2">
      <c r="A956" s="28"/>
      <c r="B956" s="28"/>
      <c r="C956" s="28"/>
      <c r="D956" s="28"/>
      <c r="P956"/>
    </row>
    <row r="957" spans="1:16" x14ac:dyDescent="0.2">
      <c r="A957" s="28"/>
      <c r="B957" s="28"/>
      <c r="C957" s="28"/>
      <c r="D957" s="28"/>
      <c r="P957"/>
    </row>
    <row r="958" spans="1:16" x14ac:dyDescent="0.2">
      <c r="A958" s="28"/>
      <c r="B958" s="28"/>
      <c r="C958" s="28"/>
      <c r="D958" s="28"/>
      <c r="P958"/>
    </row>
    <row r="959" spans="1:16" x14ac:dyDescent="0.2">
      <c r="A959" s="28"/>
      <c r="B959" s="28"/>
      <c r="C959" s="28"/>
      <c r="D959" s="28"/>
      <c r="P959"/>
    </row>
    <row r="960" spans="1:16" x14ac:dyDescent="0.2">
      <c r="A960" s="28"/>
      <c r="B960" s="28"/>
      <c r="C960" s="28"/>
      <c r="D960" s="28"/>
      <c r="P960"/>
    </row>
    <row r="961" spans="1:16" x14ac:dyDescent="0.2">
      <c r="A961" s="28"/>
      <c r="B961" s="28"/>
      <c r="C961" s="28"/>
      <c r="D961" s="28"/>
      <c r="P961"/>
    </row>
    <row r="962" spans="1:16" x14ac:dyDescent="0.2">
      <c r="A962" s="28"/>
      <c r="B962" s="28"/>
      <c r="C962" s="28"/>
      <c r="D962" s="28"/>
      <c r="P962"/>
    </row>
    <row r="963" spans="1:16" x14ac:dyDescent="0.2">
      <c r="A963" s="28"/>
      <c r="B963" s="28"/>
      <c r="C963" s="28"/>
      <c r="D963" s="28"/>
      <c r="P963"/>
    </row>
    <row r="964" spans="1:16" x14ac:dyDescent="0.2">
      <c r="A964" s="28"/>
      <c r="B964" s="28"/>
      <c r="C964" s="28"/>
      <c r="D964" s="28"/>
      <c r="P964"/>
    </row>
    <row r="965" spans="1:16" x14ac:dyDescent="0.2">
      <c r="A965" s="28"/>
      <c r="B965" s="28"/>
      <c r="C965" s="28"/>
      <c r="D965" s="28"/>
      <c r="P965"/>
    </row>
    <row r="966" spans="1:16" x14ac:dyDescent="0.2">
      <c r="A966" s="28"/>
      <c r="B966" s="28"/>
      <c r="C966" s="28"/>
      <c r="D966" s="28"/>
      <c r="P966"/>
    </row>
    <row r="967" spans="1:16" x14ac:dyDescent="0.2">
      <c r="A967" s="28"/>
      <c r="B967" s="28"/>
      <c r="C967" s="28"/>
      <c r="D967" s="28"/>
      <c r="P967"/>
    </row>
    <row r="968" spans="1:16" x14ac:dyDescent="0.2">
      <c r="A968" s="28"/>
      <c r="B968" s="28"/>
      <c r="C968" s="28"/>
      <c r="D968" s="28"/>
      <c r="P968"/>
    </row>
    <row r="969" spans="1:16" x14ac:dyDescent="0.2">
      <c r="A969" s="28"/>
      <c r="B969" s="28"/>
      <c r="C969" s="28"/>
      <c r="D969" s="28"/>
      <c r="P969"/>
    </row>
    <row r="970" spans="1:16" x14ac:dyDescent="0.2">
      <c r="A970" s="28"/>
      <c r="B970" s="28"/>
      <c r="C970" s="28"/>
      <c r="D970" s="28"/>
      <c r="P970"/>
    </row>
    <row r="971" spans="1:16" x14ac:dyDescent="0.2">
      <c r="A971" s="28"/>
      <c r="B971" s="28"/>
      <c r="C971" s="28"/>
      <c r="D971" s="28"/>
      <c r="P971"/>
    </row>
    <row r="972" spans="1:16" x14ac:dyDescent="0.2">
      <c r="A972" s="28"/>
      <c r="B972" s="28"/>
      <c r="C972" s="28"/>
      <c r="D972" s="28"/>
      <c r="P972"/>
    </row>
    <row r="973" spans="1:16" x14ac:dyDescent="0.2">
      <c r="A973" s="28"/>
      <c r="B973" s="28"/>
      <c r="C973" s="28"/>
      <c r="D973" s="28"/>
      <c r="P973"/>
    </row>
    <row r="974" spans="1:16" x14ac:dyDescent="0.2">
      <c r="A974" s="28"/>
      <c r="B974" s="28"/>
      <c r="C974" s="28"/>
      <c r="D974" s="28"/>
      <c r="P974"/>
    </row>
    <row r="975" spans="1:16" x14ac:dyDescent="0.2">
      <c r="A975" s="28"/>
      <c r="B975" s="28"/>
      <c r="C975" s="28"/>
      <c r="D975" s="28"/>
      <c r="P975"/>
    </row>
    <row r="976" spans="1:16" x14ac:dyDescent="0.2">
      <c r="A976" s="28"/>
      <c r="B976" s="28"/>
      <c r="C976" s="28"/>
      <c r="D976" s="28"/>
      <c r="P976"/>
    </row>
    <row r="977" spans="1:16" x14ac:dyDescent="0.2">
      <c r="A977" s="28"/>
      <c r="B977" s="28"/>
      <c r="C977" s="28"/>
      <c r="D977" s="28"/>
      <c r="P977"/>
    </row>
    <row r="978" spans="1:16" x14ac:dyDescent="0.2">
      <c r="A978" s="28"/>
      <c r="B978" s="28"/>
      <c r="C978" s="28"/>
      <c r="D978" s="28"/>
      <c r="P978"/>
    </row>
    <row r="979" spans="1:16" x14ac:dyDescent="0.2">
      <c r="A979" s="28"/>
      <c r="B979" s="28"/>
      <c r="C979" s="28"/>
      <c r="D979" s="28"/>
      <c r="P979"/>
    </row>
    <row r="980" spans="1:16" x14ac:dyDescent="0.2">
      <c r="A980" s="28"/>
      <c r="B980" s="28"/>
      <c r="C980" s="28"/>
      <c r="D980" s="28"/>
      <c r="P980"/>
    </row>
    <row r="981" spans="1:16" x14ac:dyDescent="0.2">
      <c r="A981" s="28"/>
      <c r="B981" s="28"/>
      <c r="C981" s="28"/>
      <c r="D981" s="28"/>
      <c r="P981"/>
    </row>
    <row r="982" spans="1:16" x14ac:dyDescent="0.2">
      <c r="A982" s="28"/>
      <c r="B982" s="28"/>
      <c r="C982" s="28"/>
      <c r="D982" s="28"/>
      <c r="P982"/>
    </row>
    <row r="983" spans="1:16" x14ac:dyDescent="0.2">
      <c r="A983" s="28"/>
      <c r="B983" s="28"/>
      <c r="C983" s="28"/>
      <c r="D983" s="28"/>
      <c r="P983"/>
    </row>
    <row r="984" spans="1:16" x14ac:dyDescent="0.2">
      <c r="A984" s="28"/>
      <c r="B984" s="28"/>
      <c r="C984" s="28"/>
      <c r="D984" s="28"/>
      <c r="P984"/>
    </row>
    <row r="985" spans="1:16" x14ac:dyDescent="0.2">
      <c r="A985" s="28"/>
      <c r="B985" s="28"/>
      <c r="C985" s="28"/>
      <c r="D985" s="28"/>
      <c r="P985"/>
    </row>
    <row r="986" spans="1:16" x14ac:dyDescent="0.2">
      <c r="A986" s="28"/>
      <c r="B986" s="28"/>
      <c r="C986" s="28"/>
      <c r="D986" s="28"/>
      <c r="P986"/>
    </row>
    <row r="987" spans="1:16" x14ac:dyDescent="0.2">
      <c r="A987" s="28"/>
      <c r="B987" s="28"/>
      <c r="C987" s="28"/>
      <c r="D987" s="28"/>
      <c r="P987"/>
    </row>
    <row r="988" spans="1:16" x14ac:dyDescent="0.2">
      <c r="A988" s="28"/>
      <c r="B988" s="28"/>
      <c r="C988" s="28"/>
      <c r="D988" s="28"/>
      <c r="P988"/>
    </row>
    <row r="989" spans="1:16" x14ac:dyDescent="0.2">
      <c r="A989" s="28"/>
      <c r="B989" s="28"/>
      <c r="C989" s="28"/>
      <c r="D989" s="28"/>
      <c r="P989"/>
    </row>
    <row r="990" spans="1:16" x14ac:dyDescent="0.2">
      <c r="A990" s="28"/>
      <c r="B990" s="28"/>
      <c r="C990" s="28"/>
      <c r="D990" s="28"/>
      <c r="P990"/>
    </row>
    <row r="991" spans="1:16" x14ac:dyDescent="0.2">
      <c r="A991" s="28"/>
      <c r="B991" s="28"/>
      <c r="C991" s="28"/>
      <c r="D991" s="28"/>
      <c r="P991"/>
    </row>
    <row r="992" spans="1:16" x14ac:dyDescent="0.2">
      <c r="A992" s="28"/>
      <c r="B992" s="28"/>
      <c r="C992" s="28"/>
      <c r="D992" s="28"/>
      <c r="P992"/>
    </row>
    <row r="993" spans="1:16" x14ac:dyDescent="0.2">
      <c r="A993" s="28"/>
      <c r="B993" s="28"/>
      <c r="C993" s="28"/>
      <c r="D993" s="28"/>
      <c r="P993"/>
    </row>
    <row r="994" spans="1:16" x14ac:dyDescent="0.2">
      <c r="A994" s="28"/>
      <c r="B994" s="28"/>
      <c r="C994" s="28"/>
      <c r="D994" s="28"/>
      <c r="P994"/>
    </row>
    <row r="995" spans="1:16" x14ac:dyDescent="0.2">
      <c r="A995" s="28"/>
      <c r="B995" s="28"/>
      <c r="C995" s="28"/>
      <c r="D995" s="28"/>
      <c r="P995"/>
    </row>
    <row r="996" spans="1:16" x14ac:dyDescent="0.2">
      <c r="A996" s="28"/>
      <c r="B996" s="28"/>
      <c r="C996" s="28"/>
      <c r="D996" s="28"/>
      <c r="P996"/>
    </row>
    <row r="997" spans="1:16" x14ac:dyDescent="0.2">
      <c r="A997" s="28"/>
      <c r="B997" s="28"/>
      <c r="C997" s="28"/>
      <c r="D997" s="28"/>
      <c r="P997"/>
    </row>
    <row r="998" spans="1:16" x14ac:dyDescent="0.2">
      <c r="A998" s="28"/>
      <c r="B998" s="28"/>
      <c r="C998" s="28"/>
      <c r="D998" s="28"/>
      <c r="P998"/>
    </row>
    <row r="999" spans="1:16" x14ac:dyDescent="0.2">
      <c r="A999" s="28"/>
      <c r="B999" s="28"/>
      <c r="C999" s="28"/>
      <c r="D999" s="28"/>
      <c r="P999"/>
    </row>
    <row r="1000" spans="1:16" x14ac:dyDescent="0.2">
      <c r="A1000" s="28"/>
      <c r="B1000" s="28"/>
      <c r="C1000" s="28"/>
      <c r="D1000" s="28"/>
      <c r="P1000"/>
    </row>
    <row r="1001" spans="1:16" x14ac:dyDescent="0.2">
      <c r="A1001" s="28"/>
      <c r="B1001" s="28"/>
      <c r="C1001" s="28"/>
      <c r="D1001" s="28"/>
      <c r="P1001"/>
    </row>
    <row r="1002" spans="1:16" x14ac:dyDescent="0.2">
      <c r="A1002" s="28"/>
      <c r="B1002" s="28"/>
      <c r="C1002" s="28"/>
      <c r="D1002" s="28"/>
      <c r="P1002"/>
    </row>
    <row r="1003" spans="1:16" x14ac:dyDescent="0.2">
      <c r="A1003" s="28"/>
      <c r="B1003" s="28"/>
      <c r="C1003" s="28"/>
      <c r="D1003" s="28"/>
      <c r="P1003"/>
    </row>
    <row r="1004" spans="1:16" x14ac:dyDescent="0.2">
      <c r="A1004" s="28"/>
      <c r="B1004" s="28"/>
      <c r="C1004" s="28"/>
      <c r="D1004" s="28"/>
      <c r="P1004"/>
    </row>
    <row r="1005" spans="1:16" x14ac:dyDescent="0.2">
      <c r="A1005" s="28"/>
      <c r="B1005" s="28"/>
      <c r="C1005" s="28"/>
      <c r="D1005" s="28"/>
      <c r="P1005"/>
    </row>
    <row r="1006" spans="1:16" x14ac:dyDescent="0.2">
      <c r="A1006" s="28"/>
      <c r="B1006" s="28"/>
      <c r="C1006" s="28"/>
      <c r="D1006" s="28"/>
      <c r="P1006"/>
    </row>
    <row r="1007" spans="1:16" x14ac:dyDescent="0.2">
      <c r="A1007" s="28"/>
      <c r="B1007" s="28"/>
      <c r="C1007" s="28"/>
      <c r="D1007" s="28"/>
      <c r="P1007"/>
    </row>
    <row r="1008" spans="1:16" x14ac:dyDescent="0.2">
      <c r="A1008" s="28"/>
      <c r="B1008" s="28"/>
      <c r="C1008" s="28"/>
      <c r="D1008" s="28"/>
      <c r="P1008"/>
    </row>
    <row r="1009" spans="1:16" x14ac:dyDescent="0.2">
      <c r="A1009" s="28"/>
      <c r="B1009" s="28"/>
      <c r="C1009" s="28"/>
      <c r="D1009" s="28"/>
      <c r="P1009"/>
    </row>
    <row r="1010" spans="1:16" x14ac:dyDescent="0.2">
      <c r="A1010" s="28"/>
      <c r="B1010" s="28"/>
      <c r="C1010" s="28"/>
      <c r="D1010" s="28"/>
      <c r="P1010"/>
    </row>
    <row r="1011" spans="1:16" x14ac:dyDescent="0.2">
      <c r="A1011" s="28"/>
      <c r="B1011" s="28"/>
      <c r="C1011" s="28"/>
      <c r="D1011" s="28"/>
      <c r="P1011"/>
    </row>
    <row r="1012" spans="1:16" x14ac:dyDescent="0.2">
      <c r="A1012" s="28"/>
      <c r="B1012" s="28"/>
      <c r="C1012" s="28"/>
      <c r="D1012" s="28"/>
      <c r="P1012"/>
    </row>
    <row r="1013" spans="1:16" x14ac:dyDescent="0.2">
      <c r="A1013" s="28"/>
      <c r="B1013" s="28"/>
      <c r="C1013" s="28"/>
      <c r="D1013" s="28"/>
      <c r="P1013"/>
    </row>
    <row r="1014" spans="1:16" x14ac:dyDescent="0.2">
      <c r="A1014" s="28"/>
      <c r="B1014" s="28"/>
      <c r="C1014" s="28"/>
      <c r="D1014" s="28"/>
      <c r="P1014"/>
    </row>
    <row r="1015" spans="1:16" x14ac:dyDescent="0.2">
      <c r="A1015" s="28"/>
      <c r="B1015" s="28"/>
      <c r="C1015" s="28"/>
      <c r="D1015" s="28"/>
      <c r="P1015"/>
    </row>
    <row r="1016" spans="1:16" x14ac:dyDescent="0.2">
      <c r="A1016" s="28"/>
      <c r="B1016" s="28"/>
      <c r="C1016" s="28"/>
      <c r="D1016" s="28"/>
      <c r="P1016"/>
    </row>
    <row r="1017" spans="1:16" x14ac:dyDescent="0.2">
      <c r="A1017" s="28"/>
      <c r="B1017" s="28"/>
      <c r="C1017" s="28"/>
      <c r="D1017" s="28"/>
      <c r="P1017"/>
    </row>
    <row r="1018" spans="1:16" x14ac:dyDescent="0.2">
      <c r="A1018" s="28"/>
      <c r="B1018" s="28"/>
      <c r="C1018" s="28"/>
      <c r="D1018" s="28"/>
      <c r="P1018"/>
    </row>
    <row r="1019" spans="1:16" x14ac:dyDescent="0.2">
      <c r="A1019" s="28"/>
      <c r="B1019" s="28"/>
      <c r="C1019" s="28"/>
      <c r="D1019" s="28"/>
      <c r="P1019"/>
    </row>
    <row r="1020" spans="1:16" x14ac:dyDescent="0.2">
      <c r="A1020" s="28"/>
      <c r="B1020" s="28"/>
      <c r="C1020" s="28"/>
      <c r="D1020" s="28"/>
      <c r="P1020"/>
    </row>
    <row r="1021" spans="1:16" x14ac:dyDescent="0.2">
      <c r="A1021" s="28"/>
      <c r="B1021" s="28"/>
      <c r="C1021" s="28"/>
      <c r="D1021" s="28"/>
      <c r="P1021"/>
    </row>
    <row r="1022" spans="1:16" x14ac:dyDescent="0.2">
      <c r="A1022" s="28"/>
      <c r="B1022" s="28"/>
      <c r="C1022" s="28"/>
      <c r="D1022" s="28"/>
      <c r="P1022"/>
    </row>
    <row r="1023" spans="1:16" x14ac:dyDescent="0.2">
      <c r="A1023" s="28"/>
      <c r="B1023" s="28"/>
      <c r="C1023" s="28"/>
      <c r="D1023" s="28"/>
      <c r="P1023"/>
    </row>
    <row r="1024" spans="1:16" x14ac:dyDescent="0.2">
      <c r="A1024" s="28"/>
      <c r="B1024" s="28"/>
      <c r="C1024" s="28"/>
      <c r="D1024" s="28"/>
      <c r="P1024"/>
    </row>
    <row r="1025" spans="1:16" x14ac:dyDescent="0.2">
      <c r="A1025" s="28"/>
      <c r="B1025" s="28"/>
      <c r="C1025" s="28"/>
      <c r="D1025" s="28"/>
      <c r="P1025"/>
    </row>
    <row r="1026" spans="1:16" x14ac:dyDescent="0.2">
      <c r="A1026" s="28"/>
      <c r="B1026" s="28"/>
      <c r="C1026" s="28"/>
      <c r="D1026" s="28"/>
      <c r="P1026"/>
    </row>
    <row r="1027" spans="1:16" x14ac:dyDescent="0.2">
      <c r="A1027" s="28"/>
      <c r="B1027" s="28"/>
      <c r="C1027" s="28"/>
      <c r="D1027" s="28"/>
      <c r="P1027"/>
    </row>
    <row r="1028" spans="1:16" x14ac:dyDescent="0.2">
      <c r="A1028" s="28"/>
      <c r="B1028" s="28"/>
      <c r="C1028" s="28"/>
      <c r="D1028" s="28"/>
      <c r="P1028"/>
    </row>
    <row r="1029" spans="1:16" x14ac:dyDescent="0.2">
      <c r="A1029" s="28"/>
      <c r="B1029" s="28"/>
      <c r="C1029" s="28"/>
      <c r="D1029" s="28"/>
      <c r="P1029"/>
    </row>
    <row r="1030" spans="1:16" x14ac:dyDescent="0.2">
      <c r="A1030" s="28"/>
      <c r="B1030" s="28"/>
      <c r="C1030" s="28"/>
      <c r="D1030" s="28"/>
      <c r="P1030"/>
    </row>
    <row r="1031" spans="1:16" x14ac:dyDescent="0.2">
      <c r="A1031" s="28"/>
      <c r="B1031" s="28"/>
      <c r="C1031" s="28"/>
      <c r="D1031" s="28"/>
      <c r="P1031"/>
    </row>
    <row r="1032" spans="1:16" x14ac:dyDescent="0.2">
      <c r="A1032" s="28"/>
      <c r="B1032" s="28"/>
      <c r="C1032" s="28"/>
      <c r="D1032" s="28"/>
      <c r="P1032"/>
    </row>
    <row r="1033" spans="1:16" x14ac:dyDescent="0.2">
      <c r="A1033" s="28"/>
      <c r="B1033" s="28"/>
      <c r="C1033" s="28"/>
      <c r="D1033" s="28"/>
      <c r="P1033"/>
    </row>
    <row r="1034" spans="1:16" x14ac:dyDescent="0.2">
      <c r="A1034" s="28"/>
      <c r="B1034" s="28"/>
      <c r="C1034" s="28"/>
      <c r="D1034" s="28"/>
      <c r="P1034"/>
    </row>
    <row r="1035" spans="1:16" x14ac:dyDescent="0.2">
      <c r="A1035" s="28"/>
      <c r="B1035" s="28"/>
      <c r="C1035" s="28"/>
      <c r="D1035" s="28"/>
      <c r="P1035"/>
    </row>
    <row r="1036" spans="1:16" x14ac:dyDescent="0.2">
      <c r="A1036" s="28"/>
      <c r="B1036" s="28"/>
      <c r="C1036" s="28"/>
      <c r="D1036" s="28"/>
      <c r="P1036"/>
    </row>
    <row r="1037" spans="1:16" x14ac:dyDescent="0.2">
      <c r="A1037" s="28"/>
      <c r="B1037" s="28"/>
      <c r="C1037" s="28"/>
      <c r="D1037" s="28"/>
      <c r="P1037"/>
    </row>
    <row r="1038" spans="1:16" x14ac:dyDescent="0.2">
      <c r="A1038" s="28"/>
      <c r="B1038" s="28"/>
      <c r="C1038" s="28"/>
      <c r="D1038" s="28"/>
      <c r="P1038"/>
    </row>
    <row r="1039" spans="1:16" x14ac:dyDescent="0.2">
      <c r="A1039" s="28"/>
      <c r="B1039" s="28"/>
      <c r="C1039" s="28"/>
      <c r="D1039" s="28"/>
      <c r="P1039"/>
    </row>
    <row r="1040" spans="1:16" x14ac:dyDescent="0.2">
      <c r="A1040" s="28"/>
      <c r="B1040" s="28"/>
      <c r="C1040" s="28"/>
      <c r="D1040" s="28"/>
      <c r="P1040"/>
    </row>
    <row r="1041" spans="1:16" x14ac:dyDescent="0.2">
      <c r="A1041" s="28"/>
      <c r="B1041" s="28"/>
      <c r="C1041" s="28"/>
      <c r="D1041" s="28"/>
      <c r="P1041"/>
    </row>
    <row r="1042" spans="1:16" x14ac:dyDescent="0.2">
      <c r="A1042" s="28"/>
      <c r="B1042" s="28"/>
      <c r="C1042" s="28"/>
      <c r="D1042" s="28"/>
      <c r="P1042"/>
    </row>
    <row r="1043" spans="1:16" x14ac:dyDescent="0.2">
      <c r="A1043" s="28"/>
      <c r="B1043" s="28"/>
      <c r="C1043" s="28"/>
      <c r="D1043" s="28"/>
      <c r="P1043"/>
    </row>
    <row r="1044" spans="1:16" x14ac:dyDescent="0.2">
      <c r="A1044" s="28"/>
      <c r="B1044" s="28"/>
      <c r="C1044" s="28"/>
      <c r="D1044" s="28"/>
      <c r="P1044"/>
    </row>
    <row r="1045" spans="1:16" x14ac:dyDescent="0.2">
      <c r="A1045" s="28"/>
      <c r="B1045" s="28"/>
      <c r="C1045" s="28"/>
      <c r="D1045" s="28"/>
      <c r="P1045"/>
    </row>
    <row r="1046" spans="1:16" x14ac:dyDescent="0.2">
      <c r="A1046" s="28"/>
      <c r="B1046" s="28"/>
      <c r="C1046" s="28"/>
      <c r="D1046" s="28"/>
      <c r="P1046"/>
    </row>
    <row r="1047" spans="1:16" x14ac:dyDescent="0.2">
      <c r="A1047" s="28"/>
      <c r="B1047" s="28"/>
      <c r="C1047" s="28"/>
      <c r="D1047" s="28"/>
      <c r="P1047"/>
    </row>
    <row r="1048" spans="1:16" x14ac:dyDescent="0.2">
      <c r="A1048" s="28"/>
      <c r="B1048" s="28"/>
      <c r="C1048" s="28"/>
      <c r="D1048" s="28"/>
      <c r="P1048"/>
    </row>
    <row r="1049" spans="1:16" x14ac:dyDescent="0.2">
      <c r="A1049" s="28"/>
      <c r="B1049" s="28"/>
      <c r="C1049" s="28"/>
      <c r="D1049" s="28"/>
      <c r="P1049"/>
    </row>
    <row r="1050" spans="1:16" x14ac:dyDescent="0.2">
      <c r="A1050" s="28"/>
      <c r="B1050" s="28"/>
      <c r="C1050" s="28"/>
      <c r="D1050" s="28"/>
      <c r="P1050"/>
    </row>
    <row r="1051" spans="1:16" x14ac:dyDescent="0.2">
      <c r="A1051" s="28"/>
      <c r="B1051" s="28"/>
      <c r="C1051" s="28"/>
      <c r="D1051" s="28"/>
      <c r="P1051"/>
    </row>
    <row r="1052" spans="1:16" x14ac:dyDescent="0.2">
      <c r="A1052" s="28"/>
      <c r="B1052" s="28"/>
      <c r="C1052" s="28"/>
      <c r="D1052" s="28"/>
      <c r="P1052"/>
    </row>
    <row r="1053" spans="1:16" x14ac:dyDescent="0.2">
      <c r="A1053" s="28"/>
      <c r="B1053" s="28"/>
      <c r="C1053" s="28"/>
      <c r="D1053" s="28"/>
      <c r="P1053"/>
    </row>
    <row r="1054" spans="1:16" x14ac:dyDescent="0.2">
      <c r="A1054" s="28"/>
      <c r="B1054" s="28"/>
      <c r="C1054" s="28"/>
      <c r="D1054" s="28"/>
      <c r="P1054"/>
    </row>
    <row r="1055" spans="1:16" x14ac:dyDescent="0.2">
      <c r="A1055" s="28"/>
      <c r="B1055" s="28"/>
      <c r="C1055" s="28"/>
      <c r="D1055" s="28"/>
      <c r="P1055"/>
    </row>
    <row r="1056" spans="1:16" x14ac:dyDescent="0.2">
      <c r="A1056" s="28"/>
      <c r="B1056" s="28"/>
      <c r="C1056" s="28"/>
      <c r="D1056" s="28"/>
      <c r="P1056"/>
    </row>
    <row r="1057" spans="1:16" x14ac:dyDescent="0.2">
      <c r="A1057" s="28"/>
      <c r="B1057" s="28"/>
      <c r="C1057" s="28"/>
      <c r="D1057" s="28"/>
      <c r="P1057"/>
    </row>
    <row r="1058" spans="1:16" x14ac:dyDescent="0.2">
      <c r="A1058" s="28"/>
      <c r="B1058" s="28"/>
      <c r="C1058" s="28"/>
      <c r="D1058" s="28"/>
      <c r="P1058"/>
    </row>
    <row r="1059" spans="1:16" x14ac:dyDescent="0.2">
      <c r="A1059" s="28"/>
      <c r="B1059" s="28"/>
      <c r="C1059" s="28"/>
      <c r="D1059" s="28"/>
      <c r="P1059"/>
    </row>
    <row r="1060" spans="1:16" x14ac:dyDescent="0.2">
      <c r="A1060" s="28"/>
      <c r="B1060" s="28"/>
      <c r="C1060" s="28"/>
      <c r="D1060" s="28"/>
      <c r="P1060"/>
    </row>
    <row r="1061" spans="1:16" x14ac:dyDescent="0.2">
      <c r="A1061" s="28"/>
      <c r="B1061" s="28"/>
      <c r="C1061" s="28"/>
      <c r="D1061" s="28"/>
      <c r="P1061"/>
    </row>
    <row r="1062" spans="1:16" x14ac:dyDescent="0.2">
      <c r="A1062" s="28"/>
      <c r="B1062" s="28"/>
      <c r="C1062" s="28"/>
      <c r="D1062" s="28"/>
      <c r="P1062"/>
    </row>
    <row r="1063" spans="1:16" x14ac:dyDescent="0.2">
      <c r="A1063" s="28"/>
      <c r="B1063" s="28"/>
      <c r="C1063" s="28"/>
      <c r="D1063" s="28"/>
      <c r="P1063"/>
    </row>
    <row r="1064" spans="1:16" x14ac:dyDescent="0.2">
      <c r="A1064" s="28"/>
      <c r="B1064" s="28"/>
      <c r="C1064" s="28"/>
      <c r="D1064" s="28"/>
      <c r="P1064"/>
    </row>
    <row r="1065" spans="1:16" x14ac:dyDescent="0.2">
      <c r="A1065" s="28"/>
      <c r="B1065" s="28"/>
      <c r="C1065" s="28"/>
      <c r="D1065" s="28"/>
      <c r="P1065"/>
    </row>
    <row r="1066" spans="1:16" x14ac:dyDescent="0.2">
      <c r="A1066" s="28"/>
      <c r="B1066" s="28"/>
      <c r="C1066" s="28"/>
      <c r="D1066" s="28"/>
      <c r="P1066"/>
    </row>
    <row r="1067" spans="1:16" x14ac:dyDescent="0.2">
      <c r="A1067" s="28"/>
      <c r="B1067" s="28"/>
      <c r="C1067" s="28"/>
      <c r="D1067" s="28"/>
      <c r="P1067"/>
    </row>
    <row r="1068" spans="1:16" x14ac:dyDescent="0.2">
      <c r="A1068" s="28"/>
      <c r="B1068" s="28"/>
      <c r="C1068" s="28"/>
      <c r="D1068" s="28"/>
      <c r="P1068"/>
    </row>
    <row r="1069" spans="1:16" x14ac:dyDescent="0.2">
      <c r="A1069" s="28"/>
      <c r="B1069" s="28"/>
      <c r="C1069" s="28"/>
      <c r="D1069" s="28"/>
      <c r="P1069"/>
    </row>
    <row r="1070" spans="1:16" x14ac:dyDescent="0.2">
      <c r="A1070" s="28"/>
      <c r="B1070" s="28"/>
      <c r="C1070" s="28"/>
      <c r="D1070" s="28"/>
      <c r="P1070"/>
    </row>
    <row r="1071" spans="1:16" x14ac:dyDescent="0.2">
      <c r="A1071" s="28"/>
      <c r="B1071" s="28"/>
      <c r="C1071" s="28"/>
      <c r="D1071" s="28"/>
      <c r="P1071"/>
    </row>
    <row r="1072" spans="1:16" x14ac:dyDescent="0.2">
      <c r="A1072" s="28"/>
      <c r="B1072" s="28"/>
      <c r="C1072" s="28"/>
      <c r="D1072" s="28"/>
      <c r="P1072"/>
    </row>
    <row r="1073" spans="1:16" x14ac:dyDescent="0.2">
      <c r="A1073" s="28"/>
      <c r="B1073" s="28"/>
      <c r="C1073" s="28"/>
      <c r="D1073" s="28"/>
      <c r="P1073"/>
    </row>
    <row r="1074" spans="1:16" x14ac:dyDescent="0.2">
      <c r="A1074" s="28"/>
      <c r="B1074" s="28"/>
      <c r="C1074" s="28"/>
      <c r="D1074" s="28"/>
      <c r="P1074"/>
    </row>
    <row r="1075" spans="1:16" x14ac:dyDescent="0.2">
      <c r="A1075" s="28"/>
      <c r="B1075" s="28"/>
      <c r="C1075" s="28"/>
      <c r="D1075" s="28"/>
      <c r="P1075"/>
    </row>
    <row r="1076" spans="1:16" x14ac:dyDescent="0.2">
      <c r="A1076" s="28"/>
      <c r="B1076" s="28"/>
      <c r="C1076" s="28"/>
      <c r="D1076" s="28"/>
      <c r="P1076"/>
    </row>
    <row r="1077" spans="1:16" x14ac:dyDescent="0.2">
      <c r="A1077" s="28"/>
      <c r="B1077" s="28"/>
      <c r="C1077" s="28"/>
      <c r="D1077" s="28"/>
      <c r="P1077"/>
    </row>
    <row r="1078" spans="1:16" x14ac:dyDescent="0.2">
      <c r="A1078" s="28"/>
      <c r="B1078" s="28"/>
      <c r="C1078" s="28"/>
      <c r="D1078" s="28"/>
      <c r="P1078"/>
    </row>
    <row r="1079" spans="1:16" x14ac:dyDescent="0.2">
      <c r="A1079" s="28"/>
      <c r="B1079" s="28"/>
      <c r="C1079" s="28"/>
      <c r="D1079" s="28"/>
      <c r="P1079"/>
    </row>
    <row r="1080" spans="1:16" x14ac:dyDescent="0.2">
      <c r="A1080" s="28"/>
      <c r="B1080" s="28"/>
      <c r="C1080" s="28"/>
      <c r="D1080" s="28"/>
      <c r="P1080"/>
    </row>
    <row r="1081" spans="1:16" x14ac:dyDescent="0.2">
      <c r="A1081" s="28"/>
      <c r="B1081" s="28"/>
      <c r="C1081" s="28"/>
      <c r="D1081" s="28"/>
      <c r="P1081"/>
    </row>
    <row r="1082" spans="1:16" x14ac:dyDescent="0.2">
      <c r="A1082" s="28"/>
      <c r="B1082" s="28"/>
      <c r="C1082" s="28"/>
      <c r="D1082" s="28"/>
      <c r="P1082"/>
    </row>
    <row r="1083" spans="1:16" x14ac:dyDescent="0.2">
      <c r="A1083" s="28"/>
      <c r="B1083" s="28"/>
      <c r="C1083" s="28"/>
      <c r="D1083" s="28"/>
      <c r="P1083"/>
    </row>
    <row r="1084" spans="1:16" x14ac:dyDescent="0.2">
      <c r="A1084" s="28"/>
      <c r="B1084" s="28"/>
      <c r="C1084" s="28"/>
      <c r="D1084" s="28"/>
      <c r="P1084"/>
    </row>
    <row r="1085" spans="1:16" x14ac:dyDescent="0.2">
      <c r="A1085" s="28"/>
      <c r="B1085" s="28"/>
      <c r="C1085" s="28"/>
      <c r="D1085" s="28"/>
      <c r="P1085"/>
    </row>
    <row r="1086" spans="1:16" x14ac:dyDescent="0.2">
      <c r="A1086" s="28"/>
      <c r="B1086" s="28"/>
      <c r="C1086" s="28"/>
      <c r="D1086" s="28"/>
      <c r="P1086"/>
    </row>
    <row r="1087" spans="1:16" x14ac:dyDescent="0.2">
      <c r="A1087" s="28"/>
      <c r="B1087" s="28"/>
      <c r="C1087" s="28"/>
      <c r="D1087" s="28"/>
      <c r="P1087"/>
    </row>
    <row r="1088" spans="1:16" x14ac:dyDescent="0.2">
      <c r="A1088" s="28"/>
      <c r="B1088" s="28"/>
      <c r="C1088" s="28"/>
      <c r="D1088" s="28"/>
      <c r="P1088"/>
    </row>
    <row r="1089" spans="1:16" x14ac:dyDescent="0.2">
      <c r="A1089" s="28"/>
      <c r="B1089" s="28"/>
      <c r="C1089" s="28"/>
      <c r="D1089" s="28"/>
      <c r="P1089"/>
    </row>
    <row r="1090" spans="1:16" x14ac:dyDescent="0.2">
      <c r="A1090" s="28"/>
      <c r="B1090" s="28"/>
      <c r="C1090" s="28"/>
      <c r="D1090" s="28"/>
      <c r="P1090"/>
    </row>
    <row r="1091" spans="1:16" x14ac:dyDescent="0.2">
      <c r="A1091" s="28"/>
      <c r="B1091" s="28"/>
      <c r="C1091" s="28"/>
      <c r="D1091" s="28"/>
      <c r="P1091"/>
    </row>
    <row r="1092" spans="1:16" x14ac:dyDescent="0.2">
      <c r="A1092" s="28"/>
      <c r="B1092" s="28"/>
      <c r="C1092" s="28"/>
      <c r="D1092" s="28"/>
      <c r="P1092"/>
    </row>
    <row r="1093" spans="1:16" x14ac:dyDescent="0.2">
      <c r="A1093" s="28"/>
      <c r="B1093" s="28"/>
      <c r="C1093" s="28"/>
      <c r="D1093" s="28"/>
      <c r="P1093"/>
    </row>
    <row r="1094" spans="1:16" x14ac:dyDescent="0.2">
      <c r="A1094" s="28"/>
      <c r="B1094" s="28"/>
      <c r="C1094" s="28"/>
      <c r="D1094" s="28"/>
      <c r="P1094"/>
    </row>
    <row r="1095" spans="1:16" x14ac:dyDescent="0.2">
      <c r="A1095" s="28"/>
      <c r="B1095" s="28"/>
      <c r="C1095" s="28"/>
      <c r="D1095" s="28"/>
      <c r="P1095"/>
    </row>
    <row r="1096" spans="1:16" x14ac:dyDescent="0.2">
      <c r="A1096" s="28"/>
      <c r="B1096" s="28"/>
      <c r="C1096" s="28"/>
      <c r="D1096" s="28"/>
      <c r="P1096"/>
    </row>
    <row r="1097" spans="1:16" x14ac:dyDescent="0.2">
      <c r="A1097" s="28"/>
      <c r="B1097" s="28"/>
      <c r="C1097" s="28"/>
      <c r="D1097" s="28"/>
      <c r="P1097"/>
    </row>
    <row r="1098" spans="1:16" x14ac:dyDescent="0.2">
      <c r="A1098" s="28"/>
      <c r="B1098" s="28"/>
      <c r="C1098" s="28"/>
      <c r="D1098" s="28"/>
      <c r="P1098"/>
    </row>
    <row r="1099" spans="1:16" x14ac:dyDescent="0.2">
      <c r="A1099" s="28"/>
      <c r="B1099" s="28"/>
      <c r="C1099" s="28"/>
      <c r="D1099" s="28"/>
      <c r="P1099"/>
    </row>
    <row r="1100" spans="1:16" x14ac:dyDescent="0.2">
      <c r="A1100" s="28"/>
      <c r="B1100" s="28"/>
      <c r="C1100" s="28"/>
      <c r="D1100" s="28"/>
      <c r="P1100"/>
    </row>
    <row r="1101" spans="1:16" x14ac:dyDescent="0.2">
      <c r="A1101" s="28"/>
      <c r="B1101" s="28"/>
      <c r="C1101" s="28"/>
      <c r="D1101" s="28"/>
      <c r="P1101"/>
    </row>
    <row r="1102" spans="1:16" x14ac:dyDescent="0.2">
      <c r="A1102" s="28"/>
      <c r="B1102" s="28"/>
      <c r="C1102" s="28"/>
      <c r="D1102" s="28"/>
      <c r="P1102"/>
    </row>
    <row r="1103" spans="1:16" x14ac:dyDescent="0.2">
      <c r="A1103" s="28"/>
      <c r="B1103" s="28"/>
      <c r="C1103" s="28"/>
      <c r="D1103" s="28"/>
      <c r="P1103"/>
    </row>
    <row r="1104" spans="1:16" x14ac:dyDescent="0.2">
      <c r="A1104" s="28"/>
      <c r="B1104" s="28"/>
      <c r="C1104" s="28"/>
      <c r="D1104" s="28"/>
      <c r="P1104"/>
    </row>
    <row r="1105" spans="1:16" x14ac:dyDescent="0.2">
      <c r="A1105" s="28"/>
      <c r="B1105" s="28"/>
      <c r="C1105" s="28"/>
      <c r="D1105" s="28"/>
      <c r="P1105"/>
    </row>
    <row r="1106" spans="1:16" x14ac:dyDescent="0.2">
      <c r="A1106" s="28"/>
      <c r="B1106" s="28"/>
      <c r="C1106" s="28"/>
      <c r="D1106" s="28"/>
      <c r="P1106"/>
    </row>
    <row r="1107" spans="1:16" x14ac:dyDescent="0.2">
      <c r="A1107" s="28"/>
      <c r="B1107" s="28"/>
      <c r="C1107" s="28"/>
      <c r="D1107" s="28"/>
      <c r="P1107"/>
    </row>
    <row r="1108" spans="1:16" x14ac:dyDescent="0.2">
      <c r="A1108" s="28"/>
      <c r="B1108" s="28"/>
      <c r="C1108" s="28"/>
      <c r="D1108" s="28"/>
      <c r="P1108"/>
    </row>
    <row r="1109" spans="1:16" x14ac:dyDescent="0.2">
      <c r="A1109" s="28"/>
      <c r="B1109" s="28"/>
      <c r="C1109" s="28"/>
      <c r="D1109" s="28"/>
      <c r="P1109"/>
    </row>
    <row r="1110" spans="1:16" x14ac:dyDescent="0.2">
      <c r="A1110" s="28"/>
      <c r="B1110" s="28"/>
      <c r="C1110" s="28"/>
      <c r="D1110" s="28"/>
      <c r="P1110"/>
    </row>
    <row r="1111" spans="1:16" x14ac:dyDescent="0.2">
      <c r="A1111" s="28"/>
      <c r="B1111" s="28"/>
      <c r="C1111" s="28"/>
      <c r="D1111" s="28"/>
      <c r="P1111"/>
    </row>
    <row r="1112" spans="1:16" x14ac:dyDescent="0.2">
      <c r="A1112" s="28"/>
      <c r="B1112" s="28"/>
      <c r="C1112" s="28"/>
      <c r="D1112" s="28"/>
      <c r="P1112"/>
    </row>
    <row r="1113" spans="1:16" x14ac:dyDescent="0.2">
      <c r="A1113" s="28"/>
      <c r="B1113" s="28"/>
      <c r="C1113" s="28"/>
      <c r="D1113" s="28"/>
      <c r="P1113"/>
    </row>
    <row r="1114" spans="1:16" x14ac:dyDescent="0.2">
      <c r="A1114" s="28"/>
      <c r="B1114" s="28"/>
      <c r="C1114" s="28"/>
      <c r="D1114" s="28"/>
      <c r="P1114"/>
    </row>
    <row r="1115" spans="1:16" x14ac:dyDescent="0.2">
      <c r="A1115" s="28"/>
      <c r="B1115" s="28"/>
      <c r="C1115" s="28"/>
      <c r="D1115" s="28"/>
      <c r="P1115"/>
    </row>
    <row r="1116" spans="1:16" x14ac:dyDescent="0.2">
      <c r="A1116" s="28"/>
      <c r="B1116" s="28"/>
      <c r="C1116" s="28"/>
      <c r="D1116" s="28"/>
      <c r="P1116"/>
    </row>
    <row r="1117" spans="1:16" x14ac:dyDescent="0.2">
      <c r="A1117" s="28"/>
      <c r="B1117" s="28"/>
      <c r="C1117" s="28"/>
      <c r="D1117" s="28"/>
      <c r="P1117"/>
    </row>
    <row r="1118" spans="1:16" x14ac:dyDescent="0.2">
      <c r="A1118" s="28"/>
      <c r="B1118" s="28"/>
      <c r="C1118" s="28"/>
      <c r="D1118" s="28"/>
      <c r="P1118"/>
    </row>
    <row r="1119" spans="1:16" x14ac:dyDescent="0.2">
      <c r="A1119" s="28"/>
      <c r="B1119" s="28"/>
      <c r="C1119" s="28"/>
      <c r="D1119" s="28"/>
      <c r="P1119"/>
    </row>
    <row r="1120" spans="1:16" x14ac:dyDescent="0.2">
      <c r="A1120" s="28"/>
      <c r="B1120" s="28"/>
      <c r="C1120" s="28"/>
      <c r="D1120" s="28"/>
      <c r="P1120"/>
    </row>
    <row r="1121" spans="1:16" x14ac:dyDescent="0.2">
      <c r="A1121" s="28"/>
      <c r="B1121" s="28"/>
      <c r="C1121" s="28"/>
      <c r="D1121" s="28"/>
      <c r="P1121"/>
    </row>
    <row r="1122" spans="1:16" x14ac:dyDescent="0.2">
      <c r="A1122" s="28"/>
      <c r="B1122" s="28"/>
      <c r="C1122" s="28"/>
      <c r="D1122" s="28"/>
      <c r="P1122"/>
    </row>
    <row r="1123" spans="1:16" x14ac:dyDescent="0.2">
      <c r="A1123" s="28"/>
      <c r="B1123" s="28"/>
      <c r="C1123" s="28"/>
      <c r="D1123" s="28"/>
      <c r="P1123"/>
    </row>
    <row r="1124" spans="1:16" x14ac:dyDescent="0.2">
      <c r="A1124" s="28"/>
      <c r="B1124" s="28"/>
      <c r="C1124" s="28"/>
      <c r="D1124" s="28"/>
      <c r="P1124"/>
    </row>
    <row r="1125" spans="1:16" x14ac:dyDescent="0.2">
      <c r="A1125" s="28"/>
      <c r="B1125" s="28"/>
      <c r="C1125" s="28"/>
      <c r="D1125" s="28"/>
      <c r="P1125"/>
    </row>
    <row r="1126" spans="1:16" x14ac:dyDescent="0.2">
      <c r="A1126" s="28"/>
      <c r="B1126" s="28"/>
      <c r="C1126" s="28"/>
      <c r="D1126" s="28"/>
      <c r="P1126"/>
    </row>
    <row r="1127" spans="1:16" x14ac:dyDescent="0.2">
      <c r="A1127" s="28"/>
      <c r="B1127" s="28"/>
      <c r="C1127" s="28"/>
      <c r="D1127" s="28"/>
      <c r="P1127"/>
    </row>
    <row r="1128" spans="1:16" x14ac:dyDescent="0.2">
      <c r="A1128" s="28"/>
      <c r="B1128" s="28"/>
      <c r="C1128" s="28"/>
      <c r="D1128" s="28"/>
      <c r="P1128"/>
    </row>
    <row r="1129" spans="1:16" x14ac:dyDescent="0.2">
      <c r="A1129" s="28"/>
      <c r="B1129" s="28"/>
      <c r="C1129" s="28"/>
      <c r="D1129" s="28"/>
      <c r="P1129"/>
    </row>
    <row r="1130" spans="1:16" x14ac:dyDescent="0.2">
      <c r="A1130" s="28"/>
      <c r="B1130" s="28"/>
      <c r="C1130" s="28"/>
      <c r="D1130" s="28"/>
      <c r="P1130"/>
    </row>
    <row r="1131" spans="1:16" x14ac:dyDescent="0.2">
      <c r="A1131" s="28"/>
      <c r="B1131" s="28"/>
      <c r="C1131" s="28"/>
      <c r="D1131" s="28"/>
      <c r="P1131"/>
    </row>
    <row r="1132" spans="1:16" x14ac:dyDescent="0.2">
      <c r="A1132" s="28"/>
      <c r="B1132" s="28"/>
      <c r="C1132" s="28"/>
      <c r="D1132" s="28"/>
      <c r="P1132"/>
    </row>
    <row r="1133" spans="1:16" x14ac:dyDescent="0.2">
      <c r="A1133" s="28"/>
      <c r="B1133" s="28"/>
      <c r="C1133" s="28"/>
      <c r="D1133" s="28"/>
      <c r="P1133"/>
    </row>
    <row r="1134" spans="1:16" x14ac:dyDescent="0.2">
      <c r="A1134" s="28"/>
      <c r="B1134" s="28"/>
      <c r="C1134" s="28"/>
      <c r="D1134" s="28"/>
      <c r="P1134"/>
    </row>
    <row r="1135" spans="1:16" x14ac:dyDescent="0.2">
      <c r="A1135" s="28"/>
      <c r="B1135" s="28"/>
      <c r="C1135" s="28"/>
      <c r="D1135" s="28"/>
      <c r="P1135"/>
    </row>
    <row r="1136" spans="1:16" x14ac:dyDescent="0.2">
      <c r="A1136" s="28"/>
      <c r="B1136" s="28"/>
      <c r="C1136" s="28"/>
      <c r="D1136" s="28"/>
      <c r="P1136"/>
    </row>
    <row r="1137" spans="1:16" x14ac:dyDescent="0.2">
      <c r="A1137" s="28"/>
      <c r="B1137" s="28"/>
      <c r="C1137" s="28"/>
      <c r="D1137" s="28"/>
      <c r="P1137"/>
    </row>
    <row r="1138" spans="1:16" x14ac:dyDescent="0.2">
      <c r="A1138" s="28"/>
      <c r="B1138" s="28"/>
      <c r="C1138" s="28"/>
      <c r="D1138" s="28"/>
      <c r="P1138"/>
    </row>
    <row r="1139" spans="1:16" x14ac:dyDescent="0.2">
      <c r="A1139" s="28"/>
      <c r="B1139" s="28"/>
      <c r="C1139" s="28"/>
      <c r="D1139" s="28"/>
      <c r="P1139"/>
    </row>
    <row r="1140" spans="1:16" x14ac:dyDescent="0.2">
      <c r="A1140" s="28"/>
      <c r="B1140" s="28"/>
      <c r="C1140" s="28"/>
      <c r="D1140" s="28"/>
      <c r="P1140"/>
    </row>
    <row r="1141" spans="1:16" x14ac:dyDescent="0.2">
      <c r="A1141" s="28"/>
      <c r="B1141" s="28"/>
      <c r="C1141" s="28"/>
      <c r="D1141" s="28"/>
      <c r="P1141"/>
    </row>
    <row r="1142" spans="1:16" x14ac:dyDescent="0.2">
      <c r="A1142" s="28"/>
      <c r="B1142" s="28"/>
      <c r="C1142" s="28"/>
      <c r="D1142" s="28"/>
      <c r="P1142"/>
    </row>
    <row r="1143" spans="1:16" x14ac:dyDescent="0.2">
      <c r="A1143" s="28"/>
      <c r="B1143" s="28"/>
      <c r="C1143" s="28"/>
      <c r="D1143" s="28"/>
      <c r="P1143"/>
    </row>
    <row r="1144" spans="1:16" x14ac:dyDescent="0.2">
      <c r="A1144" s="28"/>
      <c r="B1144" s="28"/>
      <c r="C1144" s="28"/>
      <c r="D1144" s="28"/>
      <c r="P1144"/>
    </row>
    <row r="1145" spans="1:16" x14ac:dyDescent="0.2">
      <c r="A1145" s="28"/>
      <c r="B1145" s="28"/>
      <c r="C1145" s="28"/>
      <c r="D1145" s="28"/>
      <c r="P1145"/>
    </row>
    <row r="1146" spans="1:16" x14ac:dyDescent="0.2">
      <c r="A1146" s="28"/>
      <c r="B1146" s="28"/>
      <c r="C1146" s="28"/>
      <c r="D1146" s="28"/>
      <c r="P1146"/>
    </row>
    <row r="1147" spans="1:16" x14ac:dyDescent="0.2">
      <c r="A1147" s="28"/>
      <c r="B1147" s="28"/>
      <c r="C1147" s="28"/>
      <c r="D1147" s="28"/>
      <c r="P1147"/>
    </row>
    <row r="1148" spans="1:16" x14ac:dyDescent="0.2">
      <c r="A1148" s="28"/>
      <c r="B1148" s="28"/>
      <c r="C1148" s="28"/>
      <c r="D1148" s="28"/>
      <c r="P1148"/>
    </row>
    <row r="1149" spans="1:16" x14ac:dyDescent="0.2">
      <c r="A1149" s="28"/>
      <c r="B1149" s="28"/>
      <c r="C1149" s="28"/>
      <c r="D1149" s="28"/>
      <c r="P1149"/>
    </row>
    <row r="1150" spans="1:16" x14ac:dyDescent="0.2">
      <c r="A1150" s="28"/>
      <c r="B1150" s="28"/>
      <c r="C1150" s="28"/>
      <c r="D1150" s="28"/>
      <c r="P1150"/>
    </row>
    <row r="1151" spans="1:16" x14ac:dyDescent="0.2">
      <c r="A1151" s="28"/>
      <c r="B1151" s="28"/>
      <c r="C1151" s="28"/>
      <c r="D1151" s="28"/>
      <c r="P1151"/>
    </row>
    <row r="1152" spans="1:16" x14ac:dyDescent="0.2">
      <c r="A1152" s="28"/>
      <c r="B1152" s="28"/>
      <c r="C1152" s="28"/>
      <c r="D1152" s="28"/>
      <c r="P1152"/>
    </row>
    <row r="1153" spans="1:16" x14ac:dyDescent="0.2">
      <c r="A1153" s="28"/>
      <c r="B1153" s="28"/>
      <c r="C1153" s="28"/>
      <c r="D1153" s="28"/>
      <c r="P1153"/>
    </row>
    <row r="1154" spans="1:16" x14ac:dyDescent="0.2">
      <c r="A1154" s="28"/>
      <c r="B1154" s="28"/>
      <c r="C1154" s="28"/>
      <c r="D1154" s="28"/>
      <c r="P1154"/>
    </row>
    <row r="1155" spans="1:16" x14ac:dyDescent="0.2">
      <c r="A1155" s="28"/>
      <c r="B1155" s="28"/>
      <c r="C1155" s="28"/>
      <c r="D1155" s="28"/>
      <c r="P1155"/>
    </row>
    <row r="1156" spans="1:16" x14ac:dyDescent="0.2">
      <c r="A1156" s="28"/>
      <c r="B1156" s="28"/>
      <c r="C1156" s="28"/>
      <c r="D1156" s="28"/>
      <c r="P1156"/>
    </row>
    <row r="1157" spans="1:16" x14ac:dyDescent="0.2">
      <c r="A1157" s="28"/>
      <c r="B1157" s="28"/>
      <c r="C1157" s="28"/>
      <c r="D1157" s="28"/>
      <c r="P1157"/>
    </row>
    <row r="1158" spans="1:16" x14ac:dyDescent="0.2">
      <c r="A1158" s="28"/>
      <c r="B1158" s="28"/>
      <c r="C1158" s="28"/>
      <c r="D1158" s="28"/>
      <c r="P1158"/>
    </row>
    <row r="1159" spans="1:16" x14ac:dyDescent="0.2">
      <c r="A1159" s="28"/>
      <c r="B1159" s="28"/>
      <c r="C1159" s="28"/>
      <c r="D1159" s="28"/>
      <c r="P1159"/>
    </row>
    <row r="1160" spans="1:16" x14ac:dyDescent="0.2">
      <c r="A1160" s="28"/>
      <c r="B1160" s="28"/>
      <c r="C1160" s="28"/>
      <c r="D1160" s="28"/>
      <c r="P1160"/>
    </row>
    <row r="1161" spans="1:16" x14ac:dyDescent="0.2">
      <c r="A1161" s="28"/>
      <c r="B1161" s="28"/>
      <c r="C1161" s="28"/>
      <c r="D1161" s="28"/>
      <c r="P1161"/>
    </row>
    <row r="1162" spans="1:16" x14ac:dyDescent="0.2">
      <c r="A1162" s="28"/>
      <c r="B1162" s="28"/>
      <c r="C1162" s="28"/>
      <c r="D1162" s="28"/>
      <c r="P1162"/>
    </row>
    <row r="1163" spans="1:16" x14ac:dyDescent="0.2">
      <c r="A1163" s="28"/>
      <c r="B1163" s="28"/>
      <c r="C1163" s="28"/>
      <c r="D1163" s="28"/>
      <c r="P1163"/>
    </row>
  </sheetData>
  <phoneticPr fontId="3" type="noConversion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Price_Data</vt:lpstr>
      <vt:lpstr>Inflation_Data</vt:lpstr>
      <vt:lpstr>Area_Weights_Data</vt:lpstr>
      <vt:lpstr>Chart1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 Authorized Customer</dc:creator>
  <cp:lastModifiedBy>Mihiar, Christopher - FS, NC</cp:lastModifiedBy>
  <dcterms:created xsi:type="dcterms:W3CDTF">1997-04-29T21:56:27Z</dcterms:created>
  <dcterms:modified xsi:type="dcterms:W3CDTF">2023-11-10T19:45:15Z</dcterms:modified>
</cp:coreProperties>
</file>