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453B24A-8AAF-4AC2-B351-316F82956255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tatic_lb_SLSQP1" sheetId="1" r:id="rId1"/>
    <sheet name="static_lb_SLSQ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2" l="1"/>
  <c r="N8" i="2"/>
  <c r="N7" i="2"/>
  <c r="P6" i="2"/>
  <c r="O6" i="2"/>
  <c r="N6" i="2"/>
  <c r="P5" i="2"/>
  <c r="O5" i="2"/>
  <c r="N5" i="2"/>
  <c r="N5" i="1"/>
  <c r="O5" i="1"/>
  <c r="P5" i="1"/>
  <c r="N6" i="1"/>
  <c r="O6" i="1"/>
  <c r="P6" i="1"/>
  <c r="N7" i="1"/>
  <c r="N8" i="1"/>
  <c r="N9" i="1"/>
</calcChain>
</file>

<file path=xl/sharedStrings.xml><?xml version="1.0" encoding="utf-8"?>
<sst xmlns="http://schemas.openxmlformats.org/spreadsheetml/2006/main" count="98" uniqueCount="33">
  <si>
    <t>Farm Eff</t>
  </si>
  <si>
    <t>Max Ct</t>
  </si>
  <si>
    <t>Suport costs</t>
  </si>
  <si>
    <t>AEP</t>
  </si>
  <si>
    <t>Relative LCOE</t>
  </si>
  <si>
    <t>LCOE</t>
  </si>
  <si>
    <t>Max Stress</t>
  </si>
  <si>
    <t>Deflection</t>
  </si>
  <si>
    <t>Cp</t>
  </si>
  <si>
    <t>Rated wind speed</t>
  </si>
  <si>
    <t>Blade Mass</t>
  </si>
  <si>
    <t>Initial values</t>
  </si>
  <si>
    <t>-</t>
  </si>
  <si>
    <t>tau</t>
  </si>
  <si>
    <t>TSR</t>
  </si>
  <si>
    <t>Gradient eva</t>
  </si>
  <si>
    <t>Pitch</t>
  </si>
  <si>
    <t>Function eval</t>
  </si>
  <si>
    <t>Twist</t>
  </si>
  <si>
    <t>Iterations</t>
  </si>
  <si>
    <t>Chord</t>
  </si>
  <si>
    <t>s</t>
  </si>
  <si>
    <t>Time (s)</t>
  </si>
  <si>
    <t>Absolute optimum</t>
  </si>
  <si>
    <t>Reference values</t>
  </si>
  <si>
    <t>Optimization Details</t>
  </si>
  <si>
    <t>Optimum Values</t>
  </si>
  <si>
    <t>Optimum</t>
  </si>
  <si>
    <t xml:space="preserve">Upper Bound </t>
  </si>
  <si>
    <t>Lower Bound</t>
  </si>
  <si>
    <t>Starting point</t>
  </si>
  <si>
    <t>Design variables</t>
  </si>
  <si>
    <t>Algorithm : SLSQP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</si>
</sst>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1" xfId="0" applyFill="1" applyBorder="1"/>
    <xf numFmtId="11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2" xfId="0" applyBorder="1" applyAlignment="1"/>
    <xf numFmtId="0" fontId="0" fillId="2" borderId="9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D18" sqref="D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32</v>
      </c>
    </row>
    <row r="2" spans="1:16" x14ac:dyDescent="0.35">
      <c r="A2" s="40" t="s">
        <v>31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35">
      <c r="A3" s="4"/>
      <c r="B3" s="41" t="s">
        <v>30</v>
      </c>
      <c r="C3" s="42"/>
      <c r="D3" s="43"/>
      <c r="E3" s="4"/>
      <c r="F3" s="41" t="s">
        <v>29</v>
      </c>
      <c r="G3" s="42"/>
      <c r="H3" s="43"/>
      <c r="I3" s="4"/>
      <c r="J3" s="41" t="s">
        <v>28</v>
      </c>
      <c r="K3" s="42"/>
      <c r="L3" s="43"/>
      <c r="M3" s="4"/>
      <c r="N3" s="41" t="s">
        <v>27</v>
      </c>
      <c r="O3" s="42"/>
      <c r="P3" s="43"/>
    </row>
    <row r="4" spans="1:16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5">
      <c r="A5" s="4" t="s">
        <v>20</v>
      </c>
      <c r="B5" s="25">
        <v>1</v>
      </c>
      <c r="C5" s="25">
        <v>0.75</v>
      </c>
      <c r="D5" s="25">
        <v>0.75</v>
      </c>
      <c r="E5" s="25"/>
      <c r="F5" s="25">
        <v>0.75</v>
      </c>
      <c r="G5" s="25">
        <v>0.75</v>
      </c>
      <c r="H5" s="25">
        <v>0.75</v>
      </c>
      <c r="I5" s="25"/>
      <c r="J5" s="25">
        <v>1.25</v>
      </c>
      <c r="K5" s="25">
        <v>1.25</v>
      </c>
      <c r="L5" s="25">
        <v>1.25</v>
      </c>
      <c r="M5" s="25"/>
      <c r="N5" s="25">
        <f t="shared" ref="N5:P6" si="0">N12/I12</f>
        <v>0.75</v>
      </c>
      <c r="O5" s="25">
        <f t="shared" si="0"/>
        <v>1.0862790697674418</v>
      </c>
      <c r="P5" s="25">
        <f t="shared" si="0"/>
        <v>0.8990488543017725</v>
      </c>
    </row>
    <row r="6" spans="1:16" x14ac:dyDescent="0.35">
      <c r="A6" s="4" t="s">
        <v>18</v>
      </c>
      <c r="B6" s="25">
        <v>0.75</v>
      </c>
      <c r="C6" s="25">
        <v>0.85</v>
      </c>
      <c r="D6" s="25">
        <v>1</v>
      </c>
      <c r="E6" s="25"/>
      <c r="F6" s="25">
        <v>0.7</v>
      </c>
      <c r="G6" s="25">
        <v>0.7</v>
      </c>
      <c r="H6" s="25">
        <v>0.7</v>
      </c>
      <c r="I6" s="25"/>
      <c r="J6" s="25">
        <v>1.3</v>
      </c>
      <c r="K6" s="25">
        <v>1.3</v>
      </c>
      <c r="L6" s="25">
        <v>1.3</v>
      </c>
      <c r="M6" s="25"/>
      <c r="N6" s="25">
        <f t="shared" si="0"/>
        <v>0.96966110610159295</v>
      </c>
      <c r="O6" s="25">
        <f t="shared" si="0"/>
        <v>0.95175555555555547</v>
      </c>
      <c r="P6" s="25">
        <f t="shared" si="0"/>
        <v>1.0518399999999999</v>
      </c>
    </row>
    <row r="7" spans="1:16" x14ac:dyDescent="0.35">
      <c r="A7" s="4" t="s">
        <v>16</v>
      </c>
      <c r="B7" s="25">
        <v>0.1</v>
      </c>
      <c r="C7" s="25"/>
      <c r="D7" s="25"/>
      <c r="E7" s="25"/>
      <c r="F7" s="39">
        <v>-0.28599999999999998</v>
      </c>
      <c r="G7" s="39"/>
      <c r="H7" s="39"/>
      <c r="I7" s="25"/>
      <c r="J7" s="39">
        <v>1</v>
      </c>
      <c r="K7" s="39"/>
      <c r="L7" s="39"/>
      <c r="M7" s="25"/>
      <c r="N7" s="39">
        <f>N14/I14</f>
        <v>0.39302857142857139</v>
      </c>
      <c r="O7" s="39"/>
      <c r="P7" s="39"/>
    </row>
    <row r="8" spans="1:16" x14ac:dyDescent="0.35">
      <c r="A8" s="4" t="s">
        <v>14</v>
      </c>
      <c r="B8" s="25">
        <v>1.1000000000000001</v>
      </c>
      <c r="C8" s="25"/>
      <c r="D8" s="25"/>
      <c r="E8" s="25"/>
      <c r="F8" s="39">
        <v>0.85499999999999998</v>
      </c>
      <c r="G8" s="39"/>
      <c r="H8" s="39"/>
      <c r="I8" s="25"/>
      <c r="J8" s="39">
        <v>1.1180000000000001</v>
      </c>
      <c r="K8" s="39"/>
      <c r="L8" s="39"/>
      <c r="M8" s="25"/>
      <c r="N8" s="39">
        <f>N15/I15</f>
        <v>0.85500000000000009</v>
      </c>
      <c r="O8" s="39"/>
      <c r="P8" s="39"/>
    </row>
    <row r="9" spans="1:16" x14ac:dyDescent="0.35">
      <c r="A9" s="4" t="s">
        <v>13</v>
      </c>
      <c r="B9" s="25">
        <v>0.9</v>
      </c>
      <c r="C9" s="25"/>
      <c r="D9" s="25"/>
      <c r="E9" s="25"/>
      <c r="F9" s="39">
        <v>0.5</v>
      </c>
      <c r="G9" s="39"/>
      <c r="H9" s="39"/>
      <c r="I9" s="25"/>
      <c r="J9" s="39">
        <v>1.3</v>
      </c>
      <c r="K9" s="39"/>
      <c r="L9" s="39"/>
      <c r="M9" s="25"/>
      <c r="N9" s="39">
        <f>N16</f>
        <v>0.5</v>
      </c>
      <c r="O9" s="39"/>
      <c r="P9" s="39"/>
    </row>
    <row r="10" spans="1:16" ht="15" thickBot="1" x14ac:dyDescent="0.4">
      <c r="N10" s="38"/>
      <c r="O10" s="38"/>
      <c r="P10" s="38"/>
    </row>
    <row r="11" spans="1:16" x14ac:dyDescent="0.35">
      <c r="A11" s="33" t="s">
        <v>26</v>
      </c>
      <c r="B11" s="33"/>
      <c r="D11" s="34" t="s">
        <v>25</v>
      </c>
      <c r="E11" s="34"/>
      <c r="H11" s="35" t="s">
        <v>24</v>
      </c>
      <c r="I11" s="36"/>
      <c r="J11" s="36"/>
      <c r="K11" s="36"/>
      <c r="L11" s="24"/>
      <c r="M11" s="24"/>
      <c r="N11" s="36" t="s">
        <v>23</v>
      </c>
      <c r="O11" s="36"/>
      <c r="P11" s="37"/>
    </row>
    <row r="12" spans="1:16" x14ac:dyDescent="0.35">
      <c r="A12" s="4" t="s">
        <v>10</v>
      </c>
      <c r="B12" s="4">
        <v>10339.9928357272</v>
      </c>
      <c r="D12" s="4" t="s">
        <v>22</v>
      </c>
      <c r="E12" s="4">
        <v>13663.07</v>
      </c>
      <c r="F12" t="s">
        <v>21</v>
      </c>
      <c r="H12" s="21" t="s">
        <v>20</v>
      </c>
      <c r="I12" s="20">
        <v>3.5419999999999998</v>
      </c>
      <c r="J12" s="20">
        <v>3.01</v>
      </c>
      <c r="K12" s="20">
        <v>2.3130000000000002</v>
      </c>
      <c r="L12" s="20"/>
      <c r="M12" s="20"/>
      <c r="N12" s="12">
        <v>2.6564999999999999</v>
      </c>
      <c r="O12" s="12">
        <v>3.2696999999999998</v>
      </c>
      <c r="P12" s="11">
        <v>2.0794999999999999</v>
      </c>
    </row>
    <row r="13" spans="1:16" x14ac:dyDescent="0.35">
      <c r="A13" s="4" t="s">
        <v>9</v>
      </c>
      <c r="B13" s="4">
        <v>11.442299999999999</v>
      </c>
      <c r="D13" s="4" t="s">
        <v>19</v>
      </c>
      <c r="E13" s="4">
        <v>8</v>
      </c>
      <c r="H13" s="21" t="s">
        <v>18</v>
      </c>
      <c r="I13" s="20">
        <v>13.308</v>
      </c>
      <c r="J13" s="20">
        <v>9</v>
      </c>
      <c r="K13" s="20">
        <v>3.125</v>
      </c>
      <c r="L13" s="20"/>
      <c r="M13" s="20"/>
      <c r="N13" s="12">
        <v>12.904249999999999</v>
      </c>
      <c r="O13" s="12">
        <v>8.5657999999999994</v>
      </c>
      <c r="P13" s="11">
        <v>3.2869999999999999</v>
      </c>
    </row>
    <row r="14" spans="1:16" x14ac:dyDescent="0.35">
      <c r="A14" s="4" t="s">
        <v>8</v>
      </c>
      <c r="B14" s="4">
        <v>0.46319670000000002</v>
      </c>
      <c r="D14" s="23" t="s">
        <v>17</v>
      </c>
      <c r="E14" s="4">
        <v>11</v>
      </c>
      <c r="H14" s="21" t="s">
        <v>16</v>
      </c>
      <c r="I14" s="29">
        <v>3.5</v>
      </c>
      <c r="J14" s="29"/>
      <c r="K14" s="29"/>
      <c r="L14" s="20"/>
      <c r="M14" s="20"/>
      <c r="N14" s="27">
        <v>1.3755999999999999</v>
      </c>
      <c r="O14" s="27"/>
      <c r="P14" s="28"/>
    </row>
    <row r="15" spans="1:16" x14ac:dyDescent="0.35">
      <c r="A15" s="4" t="s">
        <v>7</v>
      </c>
      <c r="B15" s="4">
        <v>6.8079999999999998</v>
      </c>
      <c r="D15" s="22" t="s">
        <v>15</v>
      </c>
      <c r="E15" s="4">
        <v>8</v>
      </c>
      <c r="H15" s="21" t="s">
        <v>14</v>
      </c>
      <c r="I15" s="29">
        <v>7.6</v>
      </c>
      <c r="J15" s="29"/>
      <c r="K15" s="29"/>
      <c r="L15" s="20"/>
      <c r="M15" s="20"/>
      <c r="N15" s="27">
        <v>6.4980000000000002</v>
      </c>
      <c r="O15" s="27"/>
      <c r="P15" s="28"/>
    </row>
    <row r="16" spans="1:16" x14ac:dyDescent="0.35">
      <c r="A16" s="4" t="s">
        <v>6</v>
      </c>
      <c r="B16" s="4">
        <v>711.26599999999996</v>
      </c>
      <c r="H16" s="21" t="s">
        <v>13</v>
      </c>
      <c r="I16" s="29" t="s">
        <v>12</v>
      </c>
      <c r="J16" s="29"/>
      <c r="K16" s="29"/>
      <c r="L16" s="20"/>
      <c r="M16" s="20"/>
      <c r="N16" s="27">
        <v>0.5</v>
      </c>
      <c r="O16" s="27"/>
      <c r="P16" s="28"/>
    </row>
    <row r="17" spans="1:16" ht="15" thickBot="1" x14ac:dyDescent="0.4">
      <c r="A17" s="4" t="s">
        <v>5</v>
      </c>
      <c r="B17" s="5">
        <v>8.3634199999999996</v>
      </c>
      <c r="H17" s="19"/>
      <c r="I17" s="30"/>
      <c r="J17" s="30"/>
      <c r="K17" s="30"/>
      <c r="L17" s="18"/>
      <c r="M17" s="18"/>
      <c r="N17" s="31"/>
      <c r="O17" s="31"/>
      <c r="P17" s="32"/>
    </row>
    <row r="18" spans="1:16" x14ac:dyDescent="0.35">
      <c r="A18" s="4" t="s">
        <v>4</v>
      </c>
      <c r="B18" s="4"/>
    </row>
    <row r="19" spans="1:16" x14ac:dyDescent="0.35">
      <c r="A19" s="4" t="s">
        <v>3</v>
      </c>
      <c r="B19" s="3">
        <v>1343925240000</v>
      </c>
    </row>
    <row r="20" spans="1:16" x14ac:dyDescent="0.35">
      <c r="A20" s="2" t="s">
        <v>2</v>
      </c>
      <c r="B20">
        <v>344596984.24864501</v>
      </c>
    </row>
    <row r="21" spans="1:16" x14ac:dyDescent="0.35">
      <c r="A21" s="2" t="s">
        <v>1</v>
      </c>
      <c r="B21">
        <v>0.68499973999999997</v>
      </c>
    </row>
    <row r="22" spans="1:16" x14ac:dyDescent="0.35">
      <c r="A22" s="2" t="s">
        <v>0</v>
      </c>
      <c r="B22">
        <v>0.93113741000000005</v>
      </c>
    </row>
    <row r="27" spans="1:16" x14ac:dyDescent="0.35">
      <c r="A27" s="33" t="s">
        <v>11</v>
      </c>
      <c r="B27" s="33"/>
      <c r="C27" s="1"/>
      <c r="D27" s="1"/>
      <c r="E27" s="1"/>
      <c r="F27" s="1"/>
      <c r="G27" s="1"/>
      <c r="H27" s="15"/>
      <c r="I27" s="13"/>
      <c r="J27" s="13"/>
      <c r="K27" s="13"/>
      <c r="L27" s="13"/>
      <c r="M27" s="13"/>
      <c r="N27" s="12"/>
      <c r="O27" s="12"/>
      <c r="P27" s="11"/>
    </row>
    <row r="28" spans="1:16" x14ac:dyDescent="0.35">
      <c r="A28" s="4" t="s">
        <v>10</v>
      </c>
      <c r="B28" s="4">
        <v>14834.65</v>
      </c>
      <c r="C28" s="1"/>
      <c r="D28" s="1"/>
      <c r="E28" s="1"/>
      <c r="F28" s="1"/>
      <c r="G28" s="1"/>
      <c r="H28" s="15"/>
      <c r="I28" s="13"/>
      <c r="J28" s="13"/>
      <c r="K28" s="13"/>
      <c r="L28" s="13"/>
      <c r="M28" s="13"/>
      <c r="N28" s="12"/>
      <c r="O28" s="12"/>
      <c r="P28" s="11"/>
    </row>
    <row r="29" spans="1:16" x14ac:dyDescent="0.35">
      <c r="A29" s="4" t="s">
        <v>9</v>
      </c>
      <c r="B29" s="4">
        <v>11.391</v>
      </c>
      <c r="C29" s="1"/>
      <c r="D29" s="1"/>
      <c r="E29" s="1"/>
      <c r="F29" s="1"/>
      <c r="G29" s="1"/>
      <c r="H29" s="15"/>
      <c r="I29" s="26"/>
      <c r="J29" s="26"/>
      <c r="K29" s="26"/>
      <c r="L29" s="13"/>
      <c r="M29" s="13"/>
      <c r="N29" s="27"/>
      <c r="O29" s="27"/>
      <c r="P29" s="28"/>
    </row>
    <row r="30" spans="1:16" x14ac:dyDescent="0.35">
      <c r="A30" s="4" t="s">
        <v>8</v>
      </c>
      <c r="B30" s="4">
        <v>0.46939999999999998</v>
      </c>
      <c r="C30" s="1"/>
      <c r="D30" s="1"/>
      <c r="E30" s="1"/>
      <c r="F30" s="1"/>
      <c r="G30" s="1"/>
      <c r="H30" s="15"/>
      <c r="I30" s="26"/>
      <c r="J30" s="26"/>
      <c r="K30" s="26"/>
      <c r="L30" s="13"/>
      <c r="M30" s="13"/>
      <c r="N30" s="27"/>
      <c r="O30" s="27"/>
      <c r="P30" s="28"/>
    </row>
    <row r="31" spans="1:16" x14ac:dyDescent="0.35">
      <c r="A31" s="4" t="s">
        <v>7</v>
      </c>
      <c r="B31" s="4">
        <v>11.391</v>
      </c>
      <c r="C31" s="1"/>
      <c r="D31" s="1"/>
      <c r="E31" s="1"/>
      <c r="F31" s="1"/>
      <c r="G31" s="1"/>
      <c r="H31" s="15"/>
      <c r="I31" s="14"/>
      <c r="J31" s="14"/>
      <c r="K31" s="14"/>
      <c r="L31" s="13"/>
      <c r="M31" s="13"/>
      <c r="N31" s="12"/>
      <c r="O31" s="12"/>
      <c r="P31" s="11"/>
    </row>
    <row r="32" spans="1:16" ht="15" thickBot="1" x14ac:dyDescent="0.4">
      <c r="A32" s="4" t="s">
        <v>6</v>
      </c>
      <c r="B32" s="4">
        <v>806.45</v>
      </c>
      <c r="C32" s="1"/>
      <c r="D32" s="1"/>
      <c r="E32" s="1"/>
      <c r="F32" s="1"/>
      <c r="G32" s="1"/>
      <c r="H32" s="10"/>
      <c r="I32" s="9"/>
      <c r="J32" s="9"/>
      <c r="K32" s="9"/>
      <c r="L32" s="8"/>
      <c r="M32" s="8"/>
      <c r="N32" s="7"/>
      <c r="O32" s="7"/>
      <c r="P32" s="6"/>
    </row>
    <row r="33" spans="1:16" x14ac:dyDescent="0.35">
      <c r="A33" s="4" t="s">
        <v>5</v>
      </c>
      <c r="B33" s="5">
        <v>8.5805000000000007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4" t="s">
        <v>4</v>
      </c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5">
      <c r="A35" s="4" t="s">
        <v>3</v>
      </c>
      <c r="B35" s="3">
        <v>1347089600000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2" t="s">
        <v>2</v>
      </c>
      <c r="B36">
        <v>357577984.90644503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2" t="s">
        <v>1</v>
      </c>
      <c r="B37">
        <v>0.72070246000000004</v>
      </c>
      <c r="N37" s="1"/>
      <c r="O37" s="1"/>
      <c r="P37" s="1"/>
    </row>
    <row r="38" spans="1:16" x14ac:dyDescent="0.35">
      <c r="A38" s="2" t="s">
        <v>0</v>
      </c>
      <c r="B38">
        <v>0.92779999999999996</v>
      </c>
      <c r="N38" s="1"/>
      <c r="O38" s="1"/>
      <c r="P38" s="1"/>
    </row>
  </sheetData>
  <mergeCells count="32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D5CB-E760-4FBA-AC54-842AD857C7FA}">
  <dimension ref="A1:P38"/>
  <sheetViews>
    <sheetView tabSelected="1" topLeftCell="A19" workbookViewId="0">
      <selection activeCell="B28" sqref="B28:B3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32</v>
      </c>
    </row>
    <row r="2" spans="1:16" x14ac:dyDescent="0.35">
      <c r="A2" s="40" t="s">
        <v>31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35">
      <c r="A3" s="4"/>
      <c r="B3" s="41" t="s">
        <v>30</v>
      </c>
      <c r="C3" s="42"/>
      <c r="D3" s="43"/>
      <c r="E3" s="4"/>
      <c r="F3" s="41" t="s">
        <v>29</v>
      </c>
      <c r="G3" s="42"/>
      <c r="H3" s="43"/>
      <c r="I3" s="4"/>
      <c r="J3" s="41" t="s">
        <v>28</v>
      </c>
      <c r="K3" s="42"/>
      <c r="L3" s="43"/>
      <c r="M3" s="4"/>
      <c r="N3" s="41" t="s">
        <v>27</v>
      </c>
      <c r="O3" s="42"/>
      <c r="P3" s="43"/>
    </row>
    <row r="4" spans="1:16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5">
      <c r="A5" s="4" t="s">
        <v>20</v>
      </c>
      <c r="B5" s="25">
        <v>1</v>
      </c>
      <c r="C5" s="25">
        <v>1</v>
      </c>
      <c r="D5" s="25">
        <v>1</v>
      </c>
      <c r="E5" s="25"/>
      <c r="F5" s="25">
        <v>0.75</v>
      </c>
      <c r="G5" s="25">
        <v>0.75</v>
      </c>
      <c r="H5" s="25">
        <v>0.75</v>
      </c>
      <c r="I5" s="25"/>
      <c r="J5" s="25">
        <v>1.25</v>
      </c>
      <c r="K5" s="25">
        <v>1.25</v>
      </c>
      <c r="L5" s="25">
        <v>1.25</v>
      </c>
      <c r="M5" s="25"/>
      <c r="N5" s="25">
        <f t="shared" ref="N5:P6" si="0">N12/I12</f>
        <v>0.75</v>
      </c>
      <c r="O5" s="25">
        <f t="shared" si="0"/>
        <v>1.0531807076411961</v>
      </c>
      <c r="P5" s="25">
        <f t="shared" si="0"/>
        <v>0.85414083009079111</v>
      </c>
    </row>
    <row r="6" spans="1:16" x14ac:dyDescent="0.35">
      <c r="A6" s="4" t="s">
        <v>18</v>
      </c>
      <c r="B6" s="25">
        <v>1</v>
      </c>
      <c r="C6" s="25">
        <v>1</v>
      </c>
      <c r="D6" s="25">
        <v>1</v>
      </c>
      <c r="E6" s="25"/>
      <c r="F6" s="25">
        <v>0.7</v>
      </c>
      <c r="G6" s="25">
        <v>0.7</v>
      </c>
      <c r="H6" s="25">
        <v>0.7</v>
      </c>
      <c r="I6" s="25"/>
      <c r="J6" s="25">
        <v>1.3</v>
      </c>
      <c r="K6" s="25">
        <v>1.3</v>
      </c>
      <c r="L6" s="25">
        <v>1.3</v>
      </c>
      <c r="M6" s="25"/>
      <c r="N6" s="25">
        <f t="shared" si="0"/>
        <v>1.0960310031559963</v>
      </c>
      <c r="O6" s="25">
        <f t="shared" si="0"/>
        <v>0.91731850333333342</v>
      </c>
      <c r="P6" s="25">
        <f t="shared" si="0"/>
        <v>1.0564845024</v>
      </c>
    </row>
    <row r="7" spans="1:16" x14ac:dyDescent="0.35">
      <c r="A7" s="4" t="s">
        <v>16</v>
      </c>
      <c r="B7" s="25">
        <v>2.8000000000000001E-2</v>
      </c>
      <c r="C7" s="25"/>
      <c r="D7" s="25"/>
      <c r="E7" s="25"/>
      <c r="F7" s="39">
        <v>-0.28599999999999998</v>
      </c>
      <c r="G7" s="39"/>
      <c r="H7" s="39"/>
      <c r="I7" s="25"/>
      <c r="J7" s="39">
        <v>1</v>
      </c>
      <c r="K7" s="39"/>
      <c r="L7" s="39"/>
      <c r="M7" s="25"/>
      <c r="N7" s="39">
        <f>N14/I14</f>
        <v>0.28765714285714283</v>
      </c>
      <c r="O7" s="39"/>
      <c r="P7" s="39"/>
    </row>
    <row r="8" spans="1:16" x14ac:dyDescent="0.35">
      <c r="A8" s="4" t="s">
        <v>14</v>
      </c>
      <c r="B8" s="25">
        <v>1</v>
      </c>
      <c r="C8" s="25"/>
      <c r="D8" s="25"/>
      <c r="E8" s="25"/>
      <c r="F8" s="39">
        <v>0.85499999999999998</v>
      </c>
      <c r="G8" s="39"/>
      <c r="H8" s="39"/>
      <c r="I8" s="25"/>
      <c r="J8" s="39">
        <v>1.1180000000000001</v>
      </c>
      <c r="K8" s="39"/>
      <c r="L8" s="39"/>
      <c r="M8" s="25"/>
      <c r="N8" s="39">
        <f>N15/I15</f>
        <v>0.85500000000000009</v>
      </c>
      <c r="O8" s="39"/>
      <c r="P8" s="39"/>
    </row>
    <row r="9" spans="1:16" x14ac:dyDescent="0.35">
      <c r="A9" s="4" t="s">
        <v>13</v>
      </c>
      <c r="B9" s="25">
        <v>0.9</v>
      </c>
      <c r="C9" s="25"/>
      <c r="D9" s="25"/>
      <c r="E9" s="25"/>
      <c r="F9" s="39">
        <v>0.5</v>
      </c>
      <c r="G9" s="39"/>
      <c r="H9" s="39"/>
      <c r="I9" s="25"/>
      <c r="J9" s="39">
        <v>1.3</v>
      </c>
      <c r="K9" s="39"/>
      <c r="L9" s="39"/>
      <c r="M9" s="25"/>
      <c r="N9" s="39">
        <f>N16</f>
        <v>0.5</v>
      </c>
      <c r="O9" s="39"/>
      <c r="P9" s="39"/>
    </row>
    <row r="10" spans="1:16" ht="15" thickBot="1" x14ac:dyDescent="0.4">
      <c r="N10" s="38"/>
      <c r="O10" s="38"/>
      <c r="P10" s="38"/>
    </row>
    <row r="11" spans="1:16" x14ac:dyDescent="0.35">
      <c r="A11" s="33" t="s">
        <v>26</v>
      </c>
      <c r="B11" s="33"/>
      <c r="D11" s="34" t="s">
        <v>25</v>
      </c>
      <c r="E11" s="34"/>
      <c r="H11" s="35" t="s">
        <v>24</v>
      </c>
      <c r="I11" s="36"/>
      <c r="J11" s="36"/>
      <c r="K11" s="36"/>
      <c r="L11" s="24"/>
      <c r="M11" s="24"/>
      <c r="N11" s="36" t="s">
        <v>23</v>
      </c>
      <c r="O11" s="36"/>
      <c r="P11" s="37"/>
    </row>
    <row r="12" spans="1:16" x14ac:dyDescent="0.35">
      <c r="A12" s="4" t="s">
        <v>10</v>
      </c>
      <c r="B12" s="4">
        <v>10201.623034231599</v>
      </c>
      <c r="D12" s="4" t="s">
        <v>22</v>
      </c>
      <c r="E12" s="4">
        <v>45395.040000000001</v>
      </c>
      <c r="F12" t="s">
        <v>21</v>
      </c>
      <c r="H12" s="21" t="s">
        <v>20</v>
      </c>
      <c r="I12" s="20">
        <v>3.5419999999999998</v>
      </c>
      <c r="J12" s="20">
        <v>3.01</v>
      </c>
      <c r="K12" s="20">
        <v>2.3130000000000002</v>
      </c>
      <c r="L12" s="20"/>
      <c r="M12" s="20"/>
      <c r="N12" s="12">
        <v>2.6564999999999999</v>
      </c>
      <c r="O12" s="17">
        <v>3.17007393</v>
      </c>
      <c r="P12" s="16">
        <v>1.97562774</v>
      </c>
    </row>
    <row r="13" spans="1:16" x14ac:dyDescent="0.35">
      <c r="A13" s="4" t="s">
        <v>9</v>
      </c>
      <c r="B13" s="4">
        <v>11.433910409999999</v>
      </c>
      <c r="D13" s="4" t="s">
        <v>19</v>
      </c>
      <c r="E13" s="4">
        <v>19</v>
      </c>
      <c r="H13" s="21" t="s">
        <v>18</v>
      </c>
      <c r="I13" s="20">
        <v>13.308</v>
      </c>
      <c r="J13" s="20">
        <v>9</v>
      </c>
      <c r="K13" s="20">
        <v>3.125</v>
      </c>
      <c r="L13" s="20"/>
      <c r="M13" s="20"/>
      <c r="N13" s="17">
        <v>14.58598059</v>
      </c>
      <c r="O13" s="17">
        <v>8.2558665300000005</v>
      </c>
      <c r="P13" s="16">
        <v>3.3015140700000001</v>
      </c>
    </row>
    <row r="14" spans="1:16" x14ac:dyDescent="0.35">
      <c r="A14" s="4" t="s">
        <v>8</v>
      </c>
      <c r="B14" s="4">
        <v>0.46421894000000002</v>
      </c>
      <c r="D14" s="23" t="s">
        <v>17</v>
      </c>
      <c r="E14" s="4">
        <v>78</v>
      </c>
      <c r="H14" s="21" t="s">
        <v>16</v>
      </c>
      <c r="I14" s="29">
        <v>3.5</v>
      </c>
      <c r="J14" s="29"/>
      <c r="K14" s="29"/>
      <c r="L14" s="20"/>
      <c r="M14" s="20"/>
      <c r="N14" s="27">
        <v>1.0067999999999999</v>
      </c>
      <c r="O14" s="27"/>
      <c r="P14" s="28"/>
    </row>
    <row r="15" spans="1:16" x14ac:dyDescent="0.35">
      <c r="A15" s="4" t="s">
        <v>7</v>
      </c>
      <c r="B15" s="4">
        <v>7.0736999999999997</v>
      </c>
      <c r="D15" s="22" t="s">
        <v>15</v>
      </c>
      <c r="E15" s="4">
        <v>19</v>
      </c>
      <c r="H15" s="21" t="s">
        <v>14</v>
      </c>
      <c r="I15" s="29">
        <v>7.6</v>
      </c>
      <c r="J15" s="29"/>
      <c r="K15" s="29"/>
      <c r="L15" s="20"/>
      <c r="M15" s="20"/>
      <c r="N15" s="27">
        <v>6.4980000000000002</v>
      </c>
      <c r="O15" s="27"/>
      <c r="P15" s="28"/>
    </row>
    <row r="16" spans="1:16" x14ac:dyDescent="0.35">
      <c r="A16" s="4" t="s">
        <v>6</v>
      </c>
      <c r="B16" s="4">
        <v>728.48599999999999</v>
      </c>
      <c r="H16" s="21" t="s">
        <v>13</v>
      </c>
      <c r="I16" s="29" t="s">
        <v>12</v>
      </c>
      <c r="J16" s="29"/>
      <c r="K16" s="29"/>
      <c r="L16" s="20"/>
      <c r="M16" s="20"/>
      <c r="N16" s="27">
        <v>0.5</v>
      </c>
      <c r="O16" s="27"/>
      <c r="P16" s="28"/>
    </row>
    <row r="17" spans="1:16" ht="15" thickBot="1" x14ac:dyDescent="0.4">
      <c r="A17" s="4" t="s">
        <v>5</v>
      </c>
      <c r="B17" s="5">
        <v>8.3470172756378496</v>
      </c>
      <c r="H17" s="19"/>
      <c r="I17" s="30"/>
      <c r="J17" s="30"/>
      <c r="K17" s="30"/>
      <c r="L17" s="18"/>
      <c r="M17" s="18"/>
      <c r="N17" s="31"/>
      <c r="O17" s="31"/>
      <c r="P17" s="32"/>
    </row>
    <row r="18" spans="1:16" x14ac:dyDescent="0.35">
      <c r="A18" s="4" t="s">
        <v>4</v>
      </c>
      <c r="B18" s="4"/>
    </row>
    <row r="19" spans="1:16" x14ac:dyDescent="0.35">
      <c r="A19" s="4" t="s">
        <v>3</v>
      </c>
      <c r="B19" s="3">
        <v>1345364800000</v>
      </c>
    </row>
    <row r="20" spans="1:16" x14ac:dyDescent="0.35">
      <c r="A20" s="2" t="s">
        <v>2</v>
      </c>
      <c r="B20">
        <v>344248988.67878997</v>
      </c>
    </row>
    <row r="21" spans="1:16" x14ac:dyDescent="0.35">
      <c r="A21" s="2" t="s">
        <v>1</v>
      </c>
      <c r="B21">
        <v>0.68514819000000005</v>
      </c>
    </row>
    <row r="22" spans="1:16" x14ac:dyDescent="0.35">
      <c r="A22" s="2" t="s">
        <v>0</v>
      </c>
      <c r="B22">
        <v>0.93123590999999994</v>
      </c>
    </row>
    <row r="27" spans="1:16" x14ac:dyDescent="0.35">
      <c r="A27" s="33" t="s">
        <v>11</v>
      </c>
      <c r="B27" s="33"/>
      <c r="C27" s="1"/>
      <c r="D27" s="1"/>
      <c r="E27" s="1"/>
      <c r="F27" s="1"/>
      <c r="G27" s="1"/>
      <c r="H27" s="15"/>
      <c r="I27" s="13"/>
      <c r="J27" s="13"/>
      <c r="K27" s="13"/>
      <c r="L27" s="13"/>
      <c r="M27" s="13"/>
      <c r="N27" s="12"/>
      <c r="O27" s="12"/>
      <c r="P27" s="11"/>
    </row>
    <row r="28" spans="1:16" x14ac:dyDescent="0.35">
      <c r="A28" s="4" t="s">
        <v>10</v>
      </c>
      <c r="B28" s="4">
        <v>17393.3449182597</v>
      </c>
      <c r="C28" s="1"/>
      <c r="D28" s="1"/>
      <c r="E28" s="1"/>
      <c r="F28" s="1"/>
      <c r="G28" s="1"/>
      <c r="H28" s="15"/>
      <c r="I28" s="13"/>
      <c r="J28" s="13"/>
      <c r="K28" s="13"/>
      <c r="L28" s="13"/>
      <c r="M28" s="13"/>
      <c r="N28" s="12"/>
      <c r="O28" s="12"/>
      <c r="P28" s="11"/>
    </row>
    <row r="29" spans="1:16" x14ac:dyDescent="0.35">
      <c r="A29" s="4" t="s">
        <v>9</v>
      </c>
      <c r="B29" s="4">
        <v>11.3012</v>
      </c>
      <c r="C29" s="1"/>
      <c r="D29" s="1"/>
      <c r="E29" s="1"/>
      <c r="F29" s="1"/>
      <c r="G29" s="1"/>
      <c r="H29" s="15"/>
      <c r="I29" s="26"/>
      <c r="J29" s="26"/>
      <c r="K29" s="26"/>
      <c r="L29" s="13"/>
      <c r="M29" s="13"/>
      <c r="N29" s="27"/>
      <c r="O29" s="27"/>
      <c r="P29" s="28"/>
    </row>
    <row r="30" spans="1:16" x14ac:dyDescent="0.35">
      <c r="A30" s="4" t="s">
        <v>8</v>
      </c>
      <c r="B30" s="4">
        <v>0.48070519</v>
      </c>
      <c r="C30" s="1"/>
      <c r="D30" s="1"/>
      <c r="E30" s="1"/>
      <c r="F30" s="1"/>
      <c r="G30" s="1"/>
      <c r="H30" s="15"/>
      <c r="I30" s="26"/>
      <c r="J30" s="26"/>
      <c r="K30" s="26"/>
      <c r="L30" s="13"/>
      <c r="M30" s="13"/>
      <c r="N30" s="27"/>
      <c r="O30" s="27"/>
      <c r="P30" s="28"/>
    </row>
    <row r="31" spans="1:16" x14ac:dyDescent="0.35">
      <c r="A31" s="4" t="s">
        <v>7</v>
      </c>
      <c r="B31" s="4">
        <v>6.7931120086827397</v>
      </c>
      <c r="C31" s="1"/>
      <c r="D31" s="1"/>
      <c r="E31" s="1"/>
      <c r="F31" s="1"/>
      <c r="G31" s="1"/>
      <c r="H31" s="15"/>
      <c r="I31" s="14"/>
      <c r="J31" s="14"/>
      <c r="K31" s="14"/>
      <c r="L31" s="13"/>
      <c r="M31" s="13"/>
      <c r="N31" s="12"/>
      <c r="O31" s="12"/>
      <c r="P31" s="11"/>
    </row>
    <row r="32" spans="1:16" ht="15" thickBot="1" x14ac:dyDescent="0.4">
      <c r="A32" s="4" t="s">
        <v>6</v>
      </c>
      <c r="B32" s="4">
        <v>623.54999999999995</v>
      </c>
      <c r="C32" s="1"/>
      <c r="D32" s="1"/>
      <c r="E32" s="1"/>
      <c r="F32" s="1"/>
      <c r="G32" s="1"/>
      <c r="H32" s="10"/>
      <c r="I32" s="9"/>
      <c r="J32" s="9"/>
      <c r="K32" s="9"/>
      <c r="L32" s="8"/>
      <c r="M32" s="8"/>
      <c r="N32" s="7"/>
      <c r="O32" s="7"/>
      <c r="P32" s="6"/>
    </row>
    <row r="33" spans="1:16" x14ac:dyDescent="0.35">
      <c r="A33" s="4" t="s">
        <v>5</v>
      </c>
      <c r="B33" s="5">
        <v>8.9111440799999997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4" t="s">
        <v>4</v>
      </c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5">
      <c r="A35" s="4" t="s">
        <v>3</v>
      </c>
      <c r="B35" s="3">
        <v>1348573880000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2" t="s">
        <v>2</v>
      </c>
      <c r="B36">
        <v>380932426.41204798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2" t="s">
        <v>1</v>
      </c>
      <c r="B37">
        <v>0.80339126999999999</v>
      </c>
      <c r="N37" s="1"/>
      <c r="O37" s="1"/>
      <c r="P37" s="1"/>
    </row>
    <row r="38" spans="1:16" x14ac:dyDescent="0.35">
      <c r="A38" s="2" t="s">
        <v>0</v>
      </c>
      <c r="B38">
        <v>0.91895543000000002</v>
      </c>
      <c r="N38" s="1"/>
      <c r="O38" s="1"/>
      <c r="P38" s="1"/>
    </row>
  </sheetData>
  <mergeCells count="32">
    <mergeCell ref="I29:K29"/>
    <mergeCell ref="N29:P29"/>
    <mergeCell ref="I30:K30"/>
    <mergeCell ref="N30:P30"/>
    <mergeCell ref="I16:K16"/>
    <mergeCell ref="N16:P16"/>
    <mergeCell ref="I17:K17"/>
    <mergeCell ref="N17:P17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F8:H8"/>
    <mergeCell ref="J8:L8"/>
    <mergeCell ref="N8:P8"/>
    <mergeCell ref="F9:H9"/>
    <mergeCell ref="J9:L9"/>
    <mergeCell ref="N9:P9"/>
    <mergeCell ref="N10:P10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Static_lb_SLSQP1</vt:lpstr>
      <vt:lpstr>static_lb_SLSQP2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2019-05-15T01:23:35Z</dcterms:modified>
</cp:coreProperties>
</file>