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autoCompressPictures="0" defaultThemeVersion="124226"/>
  <bookViews>
    <workbookView xWindow="3405" yWindow="270" windowWidth="15135" windowHeight="11070" tabRatio="908"/>
  </bookViews>
  <sheets>
    <sheet name="State Level Expenditures" sheetId="1" r:id="rId1"/>
    <sheet name="AK" sheetId="3" r:id="rId2"/>
    <sheet name="AL" sheetId="2" r:id="rId3"/>
    <sheet name="AR" sheetId="6" r:id="rId4"/>
    <sheet name="AZ" sheetId="5" r:id="rId5"/>
    <sheet name="CA" sheetId="7" r:id="rId6"/>
    <sheet name="CO" sheetId="8" r:id="rId7"/>
    <sheet name="CT" sheetId="11" r:id="rId8"/>
    <sheet name="DC" sheetId="12" r:id="rId9"/>
    <sheet name="DE" sheetId="10" r:id="rId10"/>
    <sheet name="FL" sheetId="35" r:id="rId11"/>
    <sheet name="GA" sheetId="34" r:id="rId12"/>
    <sheet name="HI" sheetId="33" r:id="rId13"/>
    <sheet name="IA" sheetId="29" r:id="rId14"/>
    <sheet name="ID" sheetId="32" r:id="rId15"/>
    <sheet name="IL" sheetId="31" r:id="rId16"/>
    <sheet name="IN" sheetId="30" r:id="rId17"/>
    <sheet name="KS" sheetId="28" r:id="rId18"/>
    <sheet name="KY" sheetId="27" r:id="rId19"/>
    <sheet name="LA" sheetId="26" r:id="rId20"/>
    <sheet name="MA" sheetId="23" r:id="rId21"/>
    <sheet name="MD" sheetId="24" r:id="rId22"/>
    <sheet name="ME" sheetId="25" r:id="rId23"/>
    <sheet name="MI" sheetId="22" r:id="rId24"/>
    <sheet name="MN" sheetId="21" r:id="rId25"/>
    <sheet name="MO" sheetId="19" r:id="rId26"/>
    <sheet name="MS" sheetId="20" r:id="rId27"/>
    <sheet name="MT" sheetId="18" r:id="rId28"/>
    <sheet name="NC" sheetId="36" r:id="rId29"/>
    <sheet name="ND" sheetId="37" r:id="rId30"/>
    <sheet name="NE" sheetId="17" r:id="rId31"/>
    <sheet name="NH" sheetId="15" r:id="rId32"/>
    <sheet name="NJ" sheetId="14" r:id="rId33"/>
    <sheet name="NM" sheetId="13" r:id="rId34"/>
    <sheet name="NV" sheetId="16" r:id="rId35"/>
    <sheet name="NY" sheetId="9" r:id="rId36"/>
    <sheet name="OH" sheetId="38" r:id="rId37"/>
    <sheet name="OK" sheetId="39" r:id="rId38"/>
    <sheet name="OR" sheetId="40" r:id="rId39"/>
    <sheet name="PA" sheetId="41" r:id="rId40"/>
    <sheet name="RI" sheetId="42" r:id="rId41"/>
    <sheet name="SC" sheetId="43" r:id="rId42"/>
    <sheet name="SD" sheetId="44" r:id="rId43"/>
    <sheet name="TN" sheetId="45" r:id="rId44"/>
    <sheet name="TX" sheetId="46" r:id="rId45"/>
    <sheet name="UT" sheetId="47" r:id="rId46"/>
    <sheet name="VA" sheetId="53" r:id="rId47"/>
    <sheet name="VT" sheetId="48" r:id="rId48"/>
    <sheet name="WA" sheetId="52" r:id="rId49"/>
    <sheet name="WI" sheetId="50" r:id="rId50"/>
    <sheet name="WV" sheetId="51" r:id="rId51"/>
    <sheet name="WY" sheetId="49" r:id="rId52"/>
    <sheet name="PR" sheetId="55" r:id="rId53"/>
    <sheet name="GU" sheetId="54" r:id="rId54"/>
    <sheet name="Data Description" sheetId="56" r:id="rId55"/>
  </sheets>
  <definedNames>
    <definedName name="_xlnm.Print_Area" localSheetId="1">AK!$A$1:$K$50</definedName>
    <definedName name="_xlnm.Print_Area" localSheetId="2">AL!$A$1:$K$94</definedName>
    <definedName name="_xlnm.Print_Area" localSheetId="3">AR!$A$1:$K$99</definedName>
    <definedName name="_xlnm.Print_Area" localSheetId="4">AZ!$A$1:$K$44</definedName>
    <definedName name="_xlnm.Print_Area" localSheetId="5">CA!$A$1:$K$131</definedName>
    <definedName name="_xlnm.Print_Area" localSheetId="6">CO!$A$1:$K$91</definedName>
    <definedName name="_xlnm.Print_Area" localSheetId="7">CT!$A$1:$K$33</definedName>
    <definedName name="_xlnm.Print_Area" localSheetId="54">'Data Description'!$A$1:$A$20</definedName>
    <definedName name="_xlnm.Print_Area" localSheetId="8">DC!$A$1:$K$22</definedName>
    <definedName name="_xlnm.Print_Area" localSheetId="9">DE!$A$1:$K$23</definedName>
    <definedName name="_xlnm.Print_Area" localSheetId="10">FL!$A$1:$K$114</definedName>
    <definedName name="_xlnm.Print_Area" localSheetId="11">GA!$A$1:$K$193</definedName>
    <definedName name="_xlnm.Print_Area" localSheetId="53">GU!$A$1:$K$19</definedName>
    <definedName name="_xlnm.Print_Area" localSheetId="12">HI!$A$1:$K$27</definedName>
    <definedName name="_xlnm.Print_Area" localSheetId="13">IA!$A$1:$K$123</definedName>
    <definedName name="_xlnm.Print_Area" localSheetId="14">ID!$A$1:$K$66</definedName>
    <definedName name="_xlnm.Print_Area" localSheetId="15">IL!$A$1:$K$140</definedName>
    <definedName name="_xlnm.Print_Area" localSheetId="16">IN!$A$1:$K$121</definedName>
    <definedName name="_xlnm.Print_Area" localSheetId="17">KS!$A$1:$K$129</definedName>
    <definedName name="_xlnm.Print_Area" localSheetId="18">KY!$A$1:$K$146</definedName>
    <definedName name="_xlnm.Print_Area" localSheetId="19">LA!$A$1:$K$90</definedName>
    <definedName name="_xlnm.Print_Area" localSheetId="20">MA!$A$1:$K$43</definedName>
    <definedName name="_xlnm.Print_Area" localSheetId="21">MD!$A$1:$K$52</definedName>
    <definedName name="_xlnm.Print_Area" localSheetId="22">ME!$A$1:$K$38</definedName>
    <definedName name="_xlnm.Print_Area" localSheetId="23">MI!$A$1:$K$117</definedName>
    <definedName name="_xlnm.Print_Area" localSheetId="24">MN!$A$1:$K$115</definedName>
    <definedName name="_xlnm.Print_Area" localSheetId="25">MO!$A$1:$K$143</definedName>
    <definedName name="_xlnm.Print_Area" localSheetId="26">MS!$A$1:$K$106</definedName>
    <definedName name="_xlnm.Print_Area" localSheetId="27">MT!$A$1:$K$77</definedName>
    <definedName name="_xlnm.Print_Area" localSheetId="28">NC!$A$1:$K$133</definedName>
    <definedName name="_xlnm.Print_Area" localSheetId="29">ND!$A$1:$K$74</definedName>
    <definedName name="_xlnm.Print_Area" localSheetId="30">NE!$A$1:$K$116</definedName>
    <definedName name="_xlnm.Print_Area" localSheetId="31">NH!$A$1:$K$32</definedName>
    <definedName name="_xlnm.Print_Area" localSheetId="32">NJ!$A$1:$K$53</definedName>
    <definedName name="_xlnm.Print_Area" localSheetId="33">NM!$A$1:$K$56</definedName>
    <definedName name="_xlnm.Print_Area" localSheetId="34">NV!$A$1:$K$41</definedName>
    <definedName name="_xlnm.Print_Area" localSheetId="35">NY!$A$1:$K$109</definedName>
    <definedName name="_xlnm.Print_Area" localSheetId="36">OH!$A$1:$K$124</definedName>
    <definedName name="_xlnm.Print_Area" localSheetId="37">OK!$A$1:$K$102</definedName>
    <definedName name="_xlnm.Print_Area" localSheetId="38">OR!$A$1:$K$61</definedName>
    <definedName name="_xlnm.Print_Area" localSheetId="39">PA!$A$1:$K$105</definedName>
    <definedName name="_xlnm.Print_Area" localSheetId="52">PR!$A$1:$K$99</definedName>
    <definedName name="_xlnm.Print_Area" localSheetId="40">RI!$A$1:$K$27</definedName>
    <definedName name="_xlnm.Print_Area" localSheetId="41">SC!$A$1:$K$73</definedName>
    <definedName name="_xlnm.Print_Area" localSheetId="42">SD!$A$1:$K$87</definedName>
    <definedName name="_xlnm.Print_Area" localSheetId="0">'State Level Expenditures'!$A$1:$K$72</definedName>
    <definedName name="_xlnm.Print_Area" localSheetId="43">TN!$A$1:$K$124</definedName>
    <definedName name="_xlnm.Print_Area" localSheetId="44">TX!$A$1:$K$310</definedName>
    <definedName name="_xlnm.Print_Area" localSheetId="45">UT!$A$1:$K$53</definedName>
    <definedName name="_xlnm.Print_Area" localSheetId="46">VA!$A$1:$K$164</definedName>
    <definedName name="_xlnm.Print_Area" localSheetId="47">VT!$A$1:$K$35</definedName>
    <definedName name="_xlnm.Print_Area" localSheetId="48">WA!$A$1:$K$69</definedName>
    <definedName name="_xlnm.Print_Area" localSheetId="49">WI!$A$1:$K$100</definedName>
    <definedName name="_xlnm.Print_Area" localSheetId="50">WV!$A$1:$K$78</definedName>
    <definedName name="_xlnm.Print_Area" localSheetId="51">WY!$A$1:$K$44</definedName>
    <definedName name="_xlnm.Print_Titles" localSheetId="1">AK!$1:$3</definedName>
    <definedName name="_xlnm.Print_Titles" localSheetId="2">AL!$1:$3</definedName>
    <definedName name="_xlnm.Print_Titles" localSheetId="3">AR!$1:$3</definedName>
    <definedName name="_xlnm.Print_Titles" localSheetId="4">AZ!$1:$3</definedName>
    <definedName name="_xlnm.Print_Titles" localSheetId="5">CA!$1:$3</definedName>
    <definedName name="_xlnm.Print_Titles" localSheetId="6">CO!$1:$3</definedName>
    <definedName name="_xlnm.Print_Titles" localSheetId="7">CT!$1:$3</definedName>
    <definedName name="_xlnm.Print_Titles" localSheetId="8">DC!$1:$3</definedName>
    <definedName name="_xlnm.Print_Titles" localSheetId="9">DE!$1:$3</definedName>
    <definedName name="_xlnm.Print_Titles" localSheetId="10">FL!$1:$3</definedName>
    <definedName name="_xlnm.Print_Titles" localSheetId="11">GA!$1:$3</definedName>
    <definedName name="_xlnm.Print_Titles" localSheetId="53">GU!$1:$3</definedName>
    <definedName name="_xlnm.Print_Titles" localSheetId="12">HI!$1:$3</definedName>
    <definedName name="_xlnm.Print_Titles" localSheetId="13">IA!$1:$3</definedName>
    <definedName name="_xlnm.Print_Titles" localSheetId="14">ID!$1:$3</definedName>
    <definedName name="_xlnm.Print_Titles" localSheetId="15">IL!$1:$3</definedName>
    <definedName name="_xlnm.Print_Titles" localSheetId="16">IN!$1:$3</definedName>
    <definedName name="_xlnm.Print_Titles" localSheetId="17">KS!$1:$3</definedName>
    <definedName name="_xlnm.Print_Titles" localSheetId="18">KY!$1:$3</definedName>
    <definedName name="_xlnm.Print_Titles" localSheetId="19">LA!$1:$3</definedName>
    <definedName name="_xlnm.Print_Titles" localSheetId="20">MA!$1:$3</definedName>
    <definedName name="_xlnm.Print_Titles" localSheetId="21">MD!$1:$3</definedName>
    <definedName name="_xlnm.Print_Titles" localSheetId="22">ME!$1:$3</definedName>
    <definedName name="_xlnm.Print_Titles" localSheetId="23">MI!$1:$3</definedName>
    <definedName name="_xlnm.Print_Titles" localSheetId="24">MN!$1:$3</definedName>
    <definedName name="_xlnm.Print_Titles" localSheetId="25">MO!$1:$3</definedName>
    <definedName name="_xlnm.Print_Titles" localSheetId="26">MS!$1:$3</definedName>
    <definedName name="_xlnm.Print_Titles" localSheetId="27">MT!$1:$3</definedName>
    <definedName name="_xlnm.Print_Titles" localSheetId="28">NC!$1:$3</definedName>
    <definedName name="_xlnm.Print_Titles" localSheetId="29">ND!$1:$3</definedName>
    <definedName name="_xlnm.Print_Titles" localSheetId="30">NE!$1:$3</definedName>
    <definedName name="_xlnm.Print_Titles" localSheetId="31">NH!$1:$3</definedName>
    <definedName name="_xlnm.Print_Titles" localSheetId="32">NJ!$1:$3</definedName>
    <definedName name="_xlnm.Print_Titles" localSheetId="33">NM!$1:$3</definedName>
    <definedName name="_xlnm.Print_Titles" localSheetId="34">NV!$1:$3</definedName>
    <definedName name="_xlnm.Print_Titles" localSheetId="35">NY!$1:$3</definedName>
    <definedName name="_xlnm.Print_Titles" localSheetId="36">OH!$1:$3</definedName>
    <definedName name="_xlnm.Print_Titles" localSheetId="37">OK!$1:$3</definedName>
    <definedName name="_xlnm.Print_Titles" localSheetId="38">OR!$1:$3</definedName>
    <definedName name="_xlnm.Print_Titles" localSheetId="39">PA!$1:$3</definedName>
    <definedName name="_xlnm.Print_Titles" localSheetId="52">PR!$1:$3</definedName>
    <definedName name="_xlnm.Print_Titles" localSheetId="40">RI!$1:$3</definedName>
    <definedName name="_xlnm.Print_Titles" localSheetId="41">SC!$1:$3</definedName>
    <definedName name="_xlnm.Print_Titles" localSheetId="42">SD!$1:$3</definedName>
    <definedName name="_xlnm.Print_Titles" localSheetId="0">'State Level Expenditures'!$1:$3</definedName>
    <definedName name="_xlnm.Print_Titles" localSheetId="43">TN!$1:$3</definedName>
    <definedName name="_xlnm.Print_Titles" localSheetId="44">TX!$1:$3</definedName>
    <definedName name="_xlnm.Print_Titles" localSheetId="45">UT!$1:$3</definedName>
    <definedName name="_xlnm.Print_Titles" localSheetId="46">VA!$1:$3</definedName>
    <definedName name="_xlnm.Print_Titles" localSheetId="47">VT!$1:$3</definedName>
    <definedName name="_xlnm.Print_Titles" localSheetId="48">WA!$1:$3</definedName>
    <definedName name="_xlnm.Print_Titles" localSheetId="49">WI!$1:$3</definedName>
    <definedName name="_xlnm.Print_Titles" localSheetId="50">WV!$1:$3</definedName>
    <definedName name="_xlnm.Print_Titles" localSheetId="51">WY!$1:$3</definedName>
  </definedNames>
  <calcPr calcId="145621"/>
</workbook>
</file>

<file path=xl/calcChain.xml><?xml version="1.0" encoding="utf-8"?>
<calcChain xmlns="http://schemas.openxmlformats.org/spreadsheetml/2006/main">
  <c r="J26" i="14" l="1"/>
  <c r="C4" i="54" l="1"/>
  <c r="C5" i="55"/>
  <c r="C6" i="55"/>
  <c r="C7" i="55"/>
  <c r="C8" i="55"/>
  <c r="C9" i="55"/>
  <c r="C10" i="55"/>
  <c r="C11" i="55"/>
  <c r="C12" i="55"/>
  <c r="C13" i="55"/>
  <c r="C14" i="55"/>
  <c r="C15" i="55"/>
  <c r="C16" i="55"/>
  <c r="C17" i="55"/>
  <c r="C18" i="55"/>
  <c r="C19" i="55"/>
  <c r="C20" i="55"/>
  <c r="C21" i="55"/>
  <c r="C22" i="55"/>
  <c r="C23" i="55"/>
  <c r="C24" i="55"/>
  <c r="C25" i="55"/>
  <c r="C26" i="55"/>
  <c r="C27" i="55"/>
  <c r="C28" i="55"/>
  <c r="C29" i="55"/>
  <c r="C30" i="55"/>
  <c r="C31" i="55"/>
  <c r="C32" i="55"/>
  <c r="C33" i="55"/>
  <c r="C34" i="55"/>
  <c r="C35" i="55"/>
  <c r="C36" i="55"/>
  <c r="C37" i="55"/>
  <c r="C38" i="55"/>
  <c r="C39" i="55"/>
  <c r="C40" i="55"/>
  <c r="C41" i="55"/>
  <c r="C42" i="55"/>
  <c r="C43" i="55"/>
  <c r="C44" i="55"/>
  <c r="C45" i="55"/>
  <c r="C46" i="55"/>
  <c r="C47" i="55"/>
  <c r="C48" i="55"/>
  <c r="C49" i="55"/>
  <c r="C50" i="55"/>
  <c r="C51" i="55"/>
  <c r="C52" i="55"/>
  <c r="C53" i="55"/>
  <c r="C54" i="55"/>
  <c r="C55" i="55"/>
  <c r="C56" i="55"/>
  <c r="C57" i="55"/>
  <c r="C58" i="55"/>
  <c r="C59" i="55"/>
  <c r="C60" i="55"/>
  <c r="C61" i="55"/>
  <c r="C62" i="55"/>
  <c r="C63" i="55"/>
  <c r="C64" i="55"/>
  <c r="C65" i="55"/>
  <c r="C66" i="55"/>
  <c r="C67" i="55"/>
  <c r="C68" i="55"/>
  <c r="C69" i="55"/>
  <c r="C70" i="55"/>
  <c r="C71" i="55"/>
  <c r="C72" i="55"/>
  <c r="C73" i="55"/>
  <c r="C74" i="55"/>
  <c r="C75" i="55"/>
  <c r="C76" i="55"/>
  <c r="C77" i="55"/>
  <c r="C78" i="55"/>
  <c r="C79" i="55"/>
  <c r="C80" i="55"/>
  <c r="C81" i="55"/>
  <c r="C4" i="55"/>
  <c r="C85" i="55"/>
  <c r="C5" i="49"/>
  <c r="C6" i="49"/>
  <c r="C7" i="49"/>
  <c r="C8" i="49"/>
  <c r="C9" i="49"/>
  <c r="C10" i="49"/>
  <c r="C11" i="49"/>
  <c r="C12" i="49"/>
  <c r="C13" i="49"/>
  <c r="C14" i="49"/>
  <c r="C15" i="49"/>
  <c r="C16" i="49"/>
  <c r="C17" i="49"/>
  <c r="C18" i="49"/>
  <c r="C19" i="49"/>
  <c r="C20" i="49"/>
  <c r="C21" i="49"/>
  <c r="C22" i="49"/>
  <c r="C23" i="49"/>
  <c r="C24" i="49"/>
  <c r="C25" i="49"/>
  <c r="C26" i="49"/>
  <c r="C4" i="49"/>
  <c r="C30" i="49"/>
  <c r="C5" i="51"/>
  <c r="C6" i="51"/>
  <c r="C7" i="51"/>
  <c r="C8" i="51"/>
  <c r="C9" i="51"/>
  <c r="C10" i="51"/>
  <c r="C11" i="51"/>
  <c r="C12" i="51"/>
  <c r="C13" i="51"/>
  <c r="C14" i="51"/>
  <c r="C15" i="51"/>
  <c r="C16" i="51"/>
  <c r="C17" i="51"/>
  <c r="C18" i="51"/>
  <c r="C19" i="51"/>
  <c r="C20" i="51"/>
  <c r="C21" i="51"/>
  <c r="C22" i="51"/>
  <c r="C23" i="51"/>
  <c r="C24" i="51"/>
  <c r="C25" i="51"/>
  <c r="C26" i="51"/>
  <c r="C27" i="51"/>
  <c r="C28" i="51"/>
  <c r="C29" i="51"/>
  <c r="C30" i="51"/>
  <c r="C31" i="51"/>
  <c r="C32" i="51"/>
  <c r="C33" i="51"/>
  <c r="C34" i="51"/>
  <c r="C35" i="51"/>
  <c r="C36" i="51"/>
  <c r="C37" i="51"/>
  <c r="C38" i="51"/>
  <c r="C39" i="51"/>
  <c r="C40" i="51"/>
  <c r="C41" i="51"/>
  <c r="C42" i="51"/>
  <c r="C43" i="51"/>
  <c r="C44" i="51"/>
  <c r="C45" i="51"/>
  <c r="C46" i="51"/>
  <c r="C47" i="51"/>
  <c r="C48" i="51"/>
  <c r="C49" i="51"/>
  <c r="C50" i="51"/>
  <c r="C51" i="51"/>
  <c r="C52" i="51"/>
  <c r="C53" i="51"/>
  <c r="C54" i="51"/>
  <c r="C55" i="51"/>
  <c r="C56" i="51"/>
  <c r="C57" i="51"/>
  <c r="C58" i="51"/>
  <c r="C4" i="51"/>
  <c r="C63" i="51"/>
  <c r="C64" i="51"/>
  <c r="C62" i="51"/>
  <c r="C5" i="50"/>
  <c r="C6" i="50"/>
  <c r="C7" i="50"/>
  <c r="C8" i="50"/>
  <c r="C9" i="50"/>
  <c r="C10" i="50"/>
  <c r="C11" i="50"/>
  <c r="C12" i="50"/>
  <c r="C13" i="50"/>
  <c r="C14" i="50"/>
  <c r="C15" i="50"/>
  <c r="C16" i="50"/>
  <c r="C17" i="50"/>
  <c r="C18" i="50"/>
  <c r="C19" i="50"/>
  <c r="C20" i="50"/>
  <c r="C21" i="50"/>
  <c r="C22" i="50"/>
  <c r="C23" i="50"/>
  <c r="C24" i="50"/>
  <c r="C25" i="50"/>
  <c r="C26" i="50"/>
  <c r="C27" i="50"/>
  <c r="C28" i="50"/>
  <c r="C29" i="50"/>
  <c r="C30" i="50"/>
  <c r="C31" i="50"/>
  <c r="C32" i="50"/>
  <c r="C33" i="50"/>
  <c r="C34" i="50"/>
  <c r="C35" i="50"/>
  <c r="C36" i="50"/>
  <c r="C37" i="50"/>
  <c r="C38" i="50"/>
  <c r="C39" i="50"/>
  <c r="C40" i="50"/>
  <c r="C41" i="50"/>
  <c r="C42" i="50"/>
  <c r="C43" i="50"/>
  <c r="C44" i="50"/>
  <c r="C45" i="50"/>
  <c r="C46" i="50"/>
  <c r="C47" i="50"/>
  <c r="C48" i="50"/>
  <c r="C49" i="50"/>
  <c r="C50" i="50"/>
  <c r="C51" i="50"/>
  <c r="C52" i="50"/>
  <c r="C53" i="50"/>
  <c r="C54" i="50"/>
  <c r="C55" i="50"/>
  <c r="C56" i="50"/>
  <c r="C57" i="50"/>
  <c r="C58" i="50"/>
  <c r="C59" i="50"/>
  <c r="C60" i="50"/>
  <c r="C61" i="50"/>
  <c r="C62" i="50"/>
  <c r="C63" i="50"/>
  <c r="C64" i="50"/>
  <c r="C65" i="50"/>
  <c r="C66" i="50"/>
  <c r="C67" i="50"/>
  <c r="C68" i="50"/>
  <c r="C69" i="50"/>
  <c r="C70" i="50"/>
  <c r="C71" i="50"/>
  <c r="C72" i="50"/>
  <c r="C73" i="50"/>
  <c r="C74" i="50"/>
  <c r="C75" i="50"/>
  <c r="C4" i="50"/>
  <c r="C81" i="50"/>
  <c r="C82" i="50"/>
  <c r="C83" i="50"/>
  <c r="C84" i="50"/>
  <c r="C85" i="50"/>
  <c r="C86" i="50"/>
  <c r="C80" i="50"/>
  <c r="C79" i="50"/>
  <c r="C5" i="52"/>
  <c r="C6" i="52"/>
  <c r="C7" i="52"/>
  <c r="C8" i="52"/>
  <c r="C9" i="52"/>
  <c r="C10" i="52"/>
  <c r="C11" i="52"/>
  <c r="C12" i="52"/>
  <c r="C13" i="52"/>
  <c r="C14" i="52"/>
  <c r="C15" i="52"/>
  <c r="C16" i="52"/>
  <c r="C17" i="52"/>
  <c r="C18" i="52"/>
  <c r="C19" i="52"/>
  <c r="C20" i="52"/>
  <c r="C21" i="52"/>
  <c r="C22" i="52"/>
  <c r="C23" i="52"/>
  <c r="C24" i="52"/>
  <c r="C25" i="52"/>
  <c r="C26" i="52"/>
  <c r="C27" i="52"/>
  <c r="C28" i="52"/>
  <c r="C29" i="52"/>
  <c r="C30" i="52"/>
  <c r="C31" i="52"/>
  <c r="C32" i="52"/>
  <c r="C33" i="52"/>
  <c r="C34" i="52"/>
  <c r="C35" i="52"/>
  <c r="C36" i="52"/>
  <c r="C37" i="52"/>
  <c r="C38" i="52"/>
  <c r="C39" i="52"/>
  <c r="C40" i="52"/>
  <c r="C41" i="52"/>
  <c r="C42" i="52"/>
  <c r="C4" i="52"/>
  <c r="C47" i="52"/>
  <c r="C48" i="52"/>
  <c r="C49" i="52"/>
  <c r="C50" i="52"/>
  <c r="C51" i="52"/>
  <c r="C52" i="52"/>
  <c r="C53" i="52"/>
  <c r="C54" i="52"/>
  <c r="C55" i="52"/>
  <c r="C46" i="52"/>
  <c r="C5" i="48"/>
  <c r="C6" i="48"/>
  <c r="C7" i="48"/>
  <c r="C8" i="48"/>
  <c r="C9" i="48"/>
  <c r="C10" i="48"/>
  <c r="C11" i="48"/>
  <c r="C12" i="48"/>
  <c r="C13" i="48"/>
  <c r="C14" i="48"/>
  <c r="C15" i="48"/>
  <c r="C16" i="48"/>
  <c r="C17" i="48"/>
  <c r="C4" i="48"/>
  <c r="C21" i="48"/>
  <c r="C5" i="53"/>
  <c r="C6" i="53"/>
  <c r="C7" i="53"/>
  <c r="C8" i="53"/>
  <c r="C9" i="53"/>
  <c r="C10" i="53"/>
  <c r="C11" i="53"/>
  <c r="C12" i="53"/>
  <c r="C14" i="53"/>
  <c r="C15" i="53"/>
  <c r="C16" i="53"/>
  <c r="C17" i="53"/>
  <c r="C18" i="53"/>
  <c r="C19" i="53"/>
  <c r="C20" i="53"/>
  <c r="C21" i="53"/>
  <c r="C22" i="53"/>
  <c r="C23" i="53"/>
  <c r="C24" i="53"/>
  <c r="C25" i="53"/>
  <c r="C26" i="53"/>
  <c r="C27" i="53"/>
  <c r="C28" i="53"/>
  <c r="C29" i="53"/>
  <c r="C30" i="53"/>
  <c r="C31" i="53"/>
  <c r="C32" i="53"/>
  <c r="C33" i="53"/>
  <c r="C34" i="53"/>
  <c r="C35" i="53"/>
  <c r="C36" i="53"/>
  <c r="C37" i="53"/>
  <c r="C38" i="53"/>
  <c r="C39" i="53"/>
  <c r="C40" i="53"/>
  <c r="C41" i="53"/>
  <c r="C42" i="53"/>
  <c r="C43" i="53"/>
  <c r="C44" i="53"/>
  <c r="C45" i="53"/>
  <c r="C46" i="53"/>
  <c r="C47" i="53"/>
  <c r="C48" i="53"/>
  <c r="C49" i="53"/>
  <c r="C50" i="53"/>
  <c r="C51" i="53"/>
  <c r="C52" i="53"/>
  <c r="C53" i="53"/>
  <c r="C54" i="53"/>
  <c r="C55" i="53"/>
  <c r="C56" i="53"/>
  <c r="C57" i="53"/>
  <c r="C58" i="53"/>
  <c r="C59" i="53"/>
  <c r="C60" i="53"/>
  <c r="C61" i="53"/>
  <c r="C62" i="53"/>
  <c r="C63" i="53"/>
  <c r="C64" i="53"/>
  <c r="C65" i="53"/>
  <c r="C66" i="53"/>
  <c r="C67" i="53"/>
  <c r="C68" i="53"/>
  <c r="C69" i="53"/>
  <c r="C70" i="53"/>
  <c r="C71" i="53"/>
  <c r="C72" i="53"/>
  <c r="C73" i="53"/>
  <c r="C74" i="53"/>
  <c r="C75" i="53"/>
  <c r="C76" i="53"/>
  <c r="C77" i="53"/>
  <c r="C78" i="53"/>
  <c r="C79" i="53"/>
  <c r="C80" i="53"/>
  <c r="C81" i="53"/>
  <c r="C82" i="53"/>
  <c r="C83" i="53"/>
  <c r="C84" i="53"/>
  <c r="C85" i="53"/>
  <c r="C86" i="53"/>
  <c r="C87" i="53"/>
  <c r="C88" i="53"/>
  <c r="C89" i="53"/>
  <c r="C90" i="53"/>
  <c r="C91" i="53"/>
  <c r="C92" i="53"/>
  <c r="C93" i="53"/>
  <c r="C94" i="53"/>
  <c r="C95" i="53"/>
  <c r="C96" i="53"/>
  <c r="C97" i="53"/>
  <c r="C98" i="53"/>
  <c r="C99" i="53"/>
  <c r="C100" i="53"/>
  <c r="C101" i="53"/>
  <c r="C102" i="53"/>
  <c r="C103" i="53"/>
  <c r="C104" i="53"/>
  <c r="C105" i="53"/>
  <c r="C106" i="53"/>
  <c r="C107" i="53"/>
  <c r="C108" i="53"/>
  <c r="C109" i="53"/>
  <c r="C110" i="53"/>
  <c r="C111" i="53"/>
  <c r="C112" i="53"/>
  <c r="C113" i="53"/>
  <c r="C114" i="53"/>
  <c r="C115" i="53"/>
  <c r="C116" i="53"/>
  <c r="C117" i="53"/>
  <c r="C118" i="53"/>
  <c r="C119" i="53"/>
  <c r="C120" i="53"/>
  <c r="C121" i="53"/>
  <c r="C122" i="53"/>
  <c r="C123" i="53"/>
  <c r="C124" i="53"/>
  <c r="C125" i="53"/>
  <c r="C126" i="53"/>
  <c r="C127" i="53"/>
  <c r="C128" i="53"/>
  <c r="C129" i="53"/>
  <c r="C130" i="53"/>
  <c r="C131" i="53"/>
  <c r="C132" i="53"/>
  <c r="C133" i="53"/>
  <c r="C134" i="53"/>
  <c r="C135" i="53"/>
  <c r="C136" i="53"/>
  <c r="C4" i="53"/>
  <c r="C141" i="53"/>
  <c r="C142" i="53"/>
  <c r="C143" i="53"/>
  <c r="C144" i="53"/>
  <c r="C145" i="53"/>
  <c r="C146" i="53"/>
  <c r="C147" i="53"/>
  <c r="C148" i="53"/>
  <c r="C149" i="53"/>
  <c r="C150" i="53"/>
  <c r="C140" i="53"/>
  <c r="C5" i="47"/>
  <c r="C6" i="47"/>
  <c r="C7" i="47"/>
  <c r="C8" i="47"/>
  <c r="C9" i="47"/>
  <c r="C10" i="47"/>
  <c r="C11" i="47"/>
  <c r="C12" i="47"/>
  <c r="C13" i="47"/>
  <c r="C14" i="47"/>
  <c r="C15" i="47"/>
  <c r="C16" i="47"/>
  <c r="C17" i="47"/>
  <c r="C18" i="47"/>
  <c r="C19" i="47"/>
  <c r="C20" i="47"/>
  <c r="C21" i="47"/>
  <c r="C22" i="47"/>
  <c r="C23" i="47"/>
  <c r="C24" i="47"/>
  <c r="C25" i="47"/>
  <c r="C26" i="47"/>
  <c r="C27" i="47"/>
  <c r="C28" i="47"/>
  <c r="C29" i="47"/>
  <c r="C30" i="47"/>
  <c r="C31" i="47"/>
  <c r="C32" i="47"/>
  <c r="C4" i="47"/>
  <c r="C37" i="47"/>
  <c r="C38" i="47"/>
  <c r="C39" i="47"/>
  <c r="C36" i="47"/>
  <c r="C5" i="45"/>
  <c r="C6" i="45"/>
  <c r="C7" i="45"/>
  <c r="C8" i="45"/>
  <c r="C9" i="45"/>
  <c r="C10" i="45"/>
  <c r="C11" i="45"/>
  <c r="C12" i="45"/>
  <c r="C13" i="45"/>
  <c r="C14" i="45"/>
  <c r="C15" i="45"/>
  <c r="C16" i="45"/>
  <c r="C17" i="45"/>
  <c r="C18" i="45"/>
  <c r="C19" i="45"/>
  <c r="C20" i="45"/>
  <c r="C21" i="45"/>
  <c r="C22" i="45"/>
  <c r="C23" i="45"/>
  <c r="C24" i="45"/>
  <c r="C25" i="45"/>
  <c r="C26" i="45"/>
  <c r="C27" i="45"/>
  <c r="C28" i="45"/>
  <c r="C29" i="45"/>
  <c r="C30" i="45"/>
  <c r="C31" i="45"/>
  <c r="C32" i="45"/>
  <c r="C33" i="45"/>
  <c r="C34" i="45"/>
  <c r="C35" i="45"/>
  <c r="C36" i="45"/>
  <c r="C37" i="45"/>
  <c r="C38" i="45"/>
  <c r="C39" i="45"/>
  <c r="C40" i="45"/>
  <c r="C41" i="45"/>
  <c r="C42" i="45"/>
  <c r="C43" i="45"/>
  <c r="C44" i="45"/>
  <c r="C45" i="45"/>
  <c r="C46" i="45"/>
  <c r="C47" i="45"/>
  <c r="C48" i="45"/>
  <c r="C49" i="45"/>
  <c r="C50" i="45"/>
  <c r="C51" i="45"/>
  <c r="C52" i="45"/>
  <c r="C53" i="45"/>
  <c r="C54" i="45"/>
  <c r="C55" i="45"/>
  <c r="C56" i="45"/>
  <c r="C57" i="45"/>
  <c r="C58" i="45"/>
  <c r="C59" i="45"/>
  <c r="C60" i="45"/>
  <c r="C61" i="45"/>
  <c r="C62" i="45"/>
  <c r="C63" i="45"/>
  <c r="C64" i="45"/>
  <c r="C65" i="45"/>
  <c r="C66" i="45"/>
  <c r="C67" i="45"/>
  <c r="C68" i="45"/>
  <c r="C69" i="45"/>
  <c r="C70" i="45"/>
  <c r="C71" i="45"/>
  <c r="C72" i="45"/>
  <c r="C73" i="45"/>
  <c r="C74" i="45"/>
  <c r="C75" i="45"/>
  <c r="C76" i="45"/>
  <c r="C77" i="45"/>
  <c r="C78" i="45"/>
  <c r="C79" i="45"/>
  <c r="C80" i="45"/>
  <c r="C81" i="45"/>
  <c r="C82" i="45"/>
  <c r="C83" i="45"/>
  <c r="C84" i="45"/>
  <c r="C85" i="45"/>
  <c r="C86" i="45"/>
  <c r="C87" i="45"/>
  <c r="C88" i="45"/>
  <c r="C89" i="45"/>
  <c r="C90" i="45"/>
  <c r="C91" i="45"/>
  <c r="C92" i="45"/>
  <c r="C93" i="45"/>
  <c r="C94" i="45"/>
  <c r="C95" i="45"/>
  <c r="C96" i="45"/>
  <c r="C97" i="45"/>
  <c r="C98" i="45"/>
  <c r="C4" i="45"/>
  <c r="C103" i="45"/>
  <c r="C104" i="45"/>
  <c r="C105" i="45"/>
  <c r="C106" i="45"/>
  <c r="C107" i="45"/>
  <c r="C108" i="45"/>
  <c r="C109" i="45"/>
  <c r="C110" i="45"/>
  <c r="C102" i="45"/>
  <c r="C5" i="44"/>
  <c r="C6" i="44"/>
  <c r="C7" i="44"/>
  <c r="C8" i="44"/>
  <c r="C9" i="44"/>
  <c r="C10" i="44"/>
  <c r="C11" i="44"/>
  <c r="C12" i="44"/>
  <c r="C13" i="44"/>
  <c r="C14" i="44"/>
  <c r="C15" i="44"/>
  <c r="C16" i="44"/>
  <c r="C17" i="44"/>
  <c r="C18" i="44"/>
  <c r="C19" i="44"/>
  <c r="C20" i="44"/>
  <c r="C21" i="44"/>
  <c r="C22" i="44"/>
  <c r="C23" i="44"/>
  <c r="C24" i="44"/>
  <c r="C25" i="44"/>
  <c r="C26" i="44"/>
  <c r="C27" i="44"/>
  <c r="C28" i="44"/>
  <c r="C29" i="44"/>
  <c r="C30" i="44"/>
  <c r="C31" i="44"/>
  <c r="C32" i="44"/>
  <c r="C33" i="44"/>
  <c r="C34" i="44"/>
  <c r="C35" i="44"/>
  <c r="C36" i="44"/>
  <c r="C37" i="44"/>
  <c r="C38" i="44"/>
  <c r="C39" i="44"/>
  <c r="C40" i="44"/>
  <c r="C41" i="44"/>
  <c r="C42" i="44"/>
  <c r="C43" i="44"/>
  <c r="C44" i="44"/>
  <c r="C45" i="44"/>
  <c r="C46" i="44"/>
  <c r="C47" i="44"/>
  <c r="C48" i="44"/>
  <c r="C49" i="44"/>
  <c r="C50" i="44"/>
  <c r="C51" i="44"/>
  <c r="C52" i="44"/>
  <c r="C53" i="44"/>
  <c r="C54" i="44"/>
  <c r="C55" i="44"/>
  <c r="C56" i="44"/>
  <c r="C57" i="44"/>
  <c r="C58" i="44"/>
  <c r="C59" i="44"/>
  <c r="C60" i="44"/>
  <c r="C61" i="44"/>
  <c r="C62" i="44"/>
  <c r="C63" i="44"/>
  <c r="C64" i="44"/>
  <c r="C65" i="44"/>
  <c r="C66" i="44"/>
  <c r="C67" i="44"/>
  <c r="C68" i="44"/>
  <c r="C69" i="44"/>
  <c r="C4" i="44"/>
  <c r="C73" i="44"/>
  <c r="C5" i="43"/>
  <c r="C6" i="43"/>
  <c r="C7" i="43"/>
  <c r="C8" i="43"/>
  <c r="C9" i="43"/>
  <c r="C10" i="43"/>
  <c r="C11" i="43"/>
  <c r="C12" i="43"/>
  <c r="C13" i="43"/>
  <c r="C14" i="43"/>
  <c r="C15" i="43"/>
  <c r="C16" i="43"/>
  <c r="C17" i="43"/>
  <c r="C18" i="43"/>
  <c r="C19" i="43"/>
  <c r="C20" i="43"/>
  <c r="C21" i="43"/>
  <c r="C22" i="43"/>
  <c r="C23" i="43"/>
  <c r="C24" i="43"/>
  <c r="C25" i="43"/>
  <c r="C26" i="43"/>
  <c r="C27" i="43"/>
  <c r="C28" i="43"/>
  <c r="C29" i="43"/>
  <c r="C30" i="43"/>
  <c r="C31" i="43"/>
  <c r="C32" i="43"/>
  <c r="C33" i="43"/>
  <c r="C34" i="43"/>
  <c r="C35" i="43"/>
  <c r="C36" i="43"/>
  <c r="C37" i="43"/>
  <c r="C38" i="43"/>
  <c r="C39" i="43"/>
  <c r="C40" i="43"/>
  <c r="C41" i="43"/>
  <c r="C42" i="43"/>
  <c r="C43" i="43"/>
  <c r="C44" i="43"/>
  <c r="C45" i="43"/>
  <c r="C46" i="43"/>
  <c r="C47" i="43"/>
  <c r="C48" i="43"/>
  <c r="C49" i="43"/>
  <c r="C4" i="43"/>
  <c r="C54" i="43"/>
  <c r="C55" i="43"/>
  <c r="C56" i="43"/>
  <c r="C57" i="43"/>
  <c r="C58" i="43"/>
  <c r="C59" i="43"/>
  <c r="C53" i="43"/>
  <c r="C5" i="42"/>
  <c r="C6" i="42"/>
  <c r="C7" i="42"/>
  <c r="C8" i="42"/>
  <c r="C4" i="42"/>
  <c r="C13" i="42"/>
  <c r="C12" i="42"/>
  <c r="C5" i="41"/>
  <c r="C6" i="41"/>
  <c r="C7" i="41"/>
  <c r="C8" i="41"/>
  <c r="C9" i="41"/>
  <c r="C10" i="41"/>
  <c r="C11" i="41"/>
  <c r="C12" i="41"/>
  <c r="C13" i="41"/>
  <c r="C14" i="41"/>
  <c r="C15" i="41"/>
  <c r="C16" i="41"/>
  <c r="C17" i="41"/>
  <c r="C18" i="41"/>
  <c r="C19" i="41"/>
  <c r="C20" i="41"/>
  <c r="C21" i="41"/>
  <c r="C22" i="41"/>
  <c r="C23" i="41"/>
  <c r="C24" i="41"/>
  <c r="C25" i="41"/>
  <c r="C26" i="41"/>
  <c r="C27" i="41"/>
  <c r="C28" i="41"/>
  <c r="C29" i="41"/>
  <c r="C30" i="41"/>
  <c r="C31" i="41"/>
  <c r="C32" i="41"/>
  <c r="C33" i="41"/>
  <c r="C34" i="41"/>
  <c r="C35" i="41"/>
  <c r="C36" i="41"/>
  <c r="C37" i="41"/>
  <c r="C38" i="41"/>
  <c r="C39" i="41"/>
  <c r="C40" i="41"/>
  <c r="C41" i="41"/>
  <c r="C42" i="41"/>
  <c r="C43" i="41"/>
  <c r="C44" i="41"/>
  <c r="C45" i="41"/>
  <c r="C46" i="41"/>
  <c r="C47" i="41"/>
  <c r="C48" i="41"/>
  <c r="C49" i="41"/>
  <c r="C50" i="41"/>
  <c r="C51" i="41"/>
  <c r="C52" i="41"/>
  <c r="C53" i="41"/>
  <c r="C54" i="41"/>
  <c r="C55" i="41"/>
  <c r="C56" i="41"/>
  <c r="C57" i="41"/>
  <c r="C58" i="41"/>
  <c r="C59" i="41"/>
  <c r="C60" i="41"/>
  <c r="C61" i="41"/>
  <c r="C62" i="41"/>
  <c r="C63" i="41"/>
  <c r="C64" i="41"/>
  <c r="C65" i="41"/>
  <c r="C66" i="41"/>
  <c r="C67" i="41"/>
  <c r="C68" i="41"/>
  <c r="C69" i="41"/>
  <c r="C70" i="41"/>
  <c r="C4" i="41"/>
  <c r="C75" i="41"/>
  <c r="C76" i="41"/>
  <c r="C77" i="41"/>
  <c r="C78" i="41"/>
  <c r="C79" i="41"/>
  <c r="C80" i="41"/>
  <c r="C81" i="41"/>
  <c r="C82" i="41"/>
  <c r="C83" i="41"/>
  <c r="C84" i="41"/>
  <c r="C85" i="41"/>
  <c r="C86" i="41"/>
  <c r="C87" i="41"/>
  <c r="C88" i="41"/>
  <c r="C89" i="41"/>
  <c r="C90" i="41"/>
  <c r="C91" i="41"/>
  <c r="C74" i="41"/>
  <c r="C5" i="40"/>
  <c r="C6" i="40"/>
  <c r="C7" i="40"/>
  <c r="C8" i="40"/>
  <c r="C9" i="40"/>
  <c r="C10" i="40"/>
  <c r="C11" i="40"/>
  <c r="C12" i="40"/>
  <c r="C13" i="40"/>
  <c r="C14" i="40"/>
  <c r="C15" i="40"/>
  <c r="C16" i="40"/>
  <c r="C17" i="40"/>
  <c r="C18" i="40"/>
  <c r="C19" i="40"/>
  <c r="C20" i="40"/>
  <c r="C21" i="40"/>
  <c r="C22" i="40"/>
  <c r="C23" i="40"/>
  <c r="C24" i="40"/>
  <c r="C25" i="40"/>
  <c r="C26" i="40"/>
  <c r="C27" i="40"/>
  <c r="C28" i="40"/>
  <c r="C29" i="40"/>
  <c r="C30" i="40"/>
  <c r="C31" i="40"/>
  <c r="C32" i="40"/>
  <c r="C33" i="40"/>
  <c r="C34" i="40"/>
  <c r="C35" i="40"/>
  <c r="C36" i="40"/>
  <c r="C37" i="40"/>
  <c r="C38" i="40"/>
  <c r="C39" i="40"/>
  <c r="C4" i="40"/>
  <c r="C44" i="40"/>
  <c r="C45" i="40"/>
  <c r="C46" i="40"/>
  <c r="C47" i="40"/>
  <c r="C43" i="40"/>
  <c r="C5" i="39"/>
  <c r="C6" i="39"/>
  <c r="C7" i="39"/>
  <c r="C8" i="39"/>
  <c r="C9" i="39"/>
  <c r="C10" i="39"/>
  <c r="C11" i="39"/>
  <c r="C12" i="39"/>
  <c r="C13" i="39"/>
  <c r="C14" i="39"/>
  <c r="C15" i="39"/>
  <c r="C16" i="39"/>
  <c r="C17" i="39"/>
  <c r="C18" i="39"/>
  <c r="C19" i="39"/>
  <c r="C20" i="39"/>
  <c r="C21" i="39"/>
  <c r="C22" i="39"/>
  <c r="C23" i="39"/>
  <c r="C24" i="39"/>
  <c r="C25" i="39"/>
  <c r="C26" i="39"/>
  <c r="C27" i="39"/>
  <c r="C28" i="39"/>
  <c r="C29" i="39"/>
  <c r="C30" i="39"/>
  <c r="C31" i="39"/>
  <c r="C32" i="39"/>
  <c r="C33" i="39"/>
  <c r="C34" i="39"/>
  <c r="C35" i="39"/>
  <c r="C36" i="39"/>
  <c r="C37" i="39"/>
  <c r="C38" i="39"/>
  <c r="C39" i="39"/>
  <c r="C40" i="39"/>
  <c r="C41" i="39"/>
  <c r="C42" i="39"/>
  <c r="C43" i="39"/>
  <c r="C44" i="39"/>
  <c r="C45" i="39"/>
  <c r="C46" i="39"/>
  <c r="C47" i="39"/>
  <c r="C48" i="39"/>
  <c r="C49" i="39"/>
  <c r="C50" i="39"/>
  <c r="C51" i="39"/>
  <c r="C52" i="39"/>
  <c r="C53" i="39"/>
  <c r="C54" i="39"/>
  <c r="C55" i="39"/>
  <c r="C56" i="39"/>
  <c r="C57" i="39"/>
  <c r="C58" i="39"/>
  <c r="C59" i="39"/>
  <c r="C60" i="39"/>
  <c r="C61" i="39"/>
  <c r="C62" i="39"/>
  <c r="C63" i="39"/>
  <c r="C64" i="39"/>
  <c r="C65" i="39"/>
  <c r="C66" i="39"/>
  <c r="C67" i="39"/>
  <c r="C68" i="39"/>
  <c r="C69" i="39"/>
  <c r="C70" i="39"/>
  <c r="C71" i="39"/>
  <c r="C72" i="39"/>
  <c r="C73" i="39"/>
  <c r="C74" i="39"/>
  <c r="C75" i="39"/>
  <c r="C76" i="39"/>
  <c r="C77" i="39"/>
  <c r="C78" i="39"/>
  <c r="C79" i="39"/>
  <c r="C80" i="39"/>
  <c r="C4" i="39"/>
  <c r="C85" i="39"/>
  <c r="C86" i="39"/>
  <c r="C87" i="39"/>
  <c r="C88" i="39"/>
  <c r="C84" i="39"/>
  <c r="C5" i="38"/>
  <c r="C6" i="38"/>
  <c r="C7" i="38"/>
  <c r="C8" i="38"/>
  <c r="C9" i="38"/>
  <c r="C10" i="38"/>
  <c r="C11" i="38"/>
  <c r="C12" i="38"/>
  <c r="C13" i="38"/>
  <c r="C14" i="38"/>
  <c r="C15" i="38"/>
  <c r="C16" i="38"/>
  <c r="C17" i="38"/>
  <c r="C18" i="38"/>
  <c r="C19" i="38"/>
  <c r="C20" i="38"/>
  <c r="C21" i="38"/>
  <c r="C22" i="38"/>
  <c r="C23" i="38"/>
  <c r="C24" i="38"/>
  <c r="C25" i="38"/>
  <c r="C26" i="38"/>
  <c r="C27" i="38"/>
  <c r="C28" i="38"/>
  <c r="C29" i="38"/>
  <c r="C30" i="38"/>
  <c r="C31" i="38"/>
  <c r="C32" i="38"/>
  <c r="C33" i="38"/>
  <c r="C34" i="38"/>
  <c r="C35" i="38"/>
  <c r="C36" i="38"/>
  <c r="C37" i="38"/>
  <c r="C38" i="38"/>
  <c r="C39" i="38"/>
  <c r="C40" i="38"/>
  <c r="C41" i="38"/>
  <c r="C42" i="38"/>
  <c r="C43" i="38"/>
  <c r="C44" i="38"/>
  <c r="C45" i="38"/>
  <c r="C46" i="38"/>
  <c r="C47" i="38"/>
  <c r="C48" i="38"/>
  <c r="C49" i="38"/>
  <c r="C50" i="38"/>
  <c r="C51" i="38"/>
  <c r="C52" i="38"/>
  <c r="C53" i="38"/>
  <c r="C54" i="38"/>
  <c r="C55" i="38"/>
  <c r="C56" i="38"/>
  <c r="C57" i="38"/>
  <c r="C58" i="38"/>
  <c r="C59" i="38"/>
  <c r="C60" i="38"/>
  <c r="C61" i="38"/>
  <c r="C62" i="38"/>
  <c r="C63" i="38"/>
  <c r="C64" i="38"/>
  <c r="C65" i="38"/>
  <c r="C66" i="38"/>
  <c r="C67" i="38"/>
  <c r="C68" i="38"/>
  <c r="C69" i="38"/>
  <c r="C70" i="38"/>
  <c r="C71" i="38"/>
  <c r="C72" i="38"/>
  <c r="C73" i="38"/>
  <c r="C74" i="38"/>
  <c r="C75" i="38"/>
  <c r="C76" i="38"/>
  <c r="C77" i="38"/>
  <c r="C78" i="38"/>
  <c r="C79" i="38"/>
  <c r="C80" i="38"/>
  <c r="C81" i="38"/>
  <c r="C82" i="38"/>
  <c r="C83" i="38"/>
  <c r="C84" i="38"/>
  <c r="C85" i="38"/>
  <c r="C86" i="38"/>
  <c r="C87" i="38"/>
  <c r="C88" i="38"/>
  <c r="C89" i="38"/>
  <c r="C90" i="38"/>
  <c r="C91" i="38"/>
  <c r="C4" i="38"/>
  <c r="C96" i="38"/>
  <c r="C97" i="38"/>
  <c r="C98" i="38"/>
  <c r="C99" i="38"/>
  <c r="C100" i="38"/>
  <c r="C101" i="38"/>
  <c r="C102" i="38"/>
  <c r="C103" i="38"/>
  <c r="C104" i="38"/>
  <c r="C105" i="38"/>
  <c r="C106" i="38"/>
  <c r="C107" i="38"/>
  <c r="C108" i="38"/>
  <c r="C109" i="38"/>
  <c r="C110" i="38"/>
  <c r="C95" i="38"/>
  <c r="C5" i="9"/>
  <c r="C6" i="9"/>
  <c r="C7" i="9"/>
  <c r="C8" i="9"/>
  <c r="C9" i="9"/>
  <c r="C10" i="9"/>
  <c r="C11" i="9"/>
  <c r="C12" i="9"/>
  <c r="C13" i="9"/>
  <c r="C14" i="9"/>
  <c r="C15" i="9"/>
  <c r="C16" i="9"/>
  <c r="C17" i="9"/>
  <c r="C18" i="9"/>
  <c r="C19" i="9"/>
  <c r="C20" i="9"/>
  <c r="C21" i="9"/>
  <c r="C22" i="9"/>
  <c r="C23" i="9"/>
  <c r="C24" i="9"/>
  <c r="C25" i="9"/>
  <c r="C26" i="9"/>
  <c r="C27" i="9"/>
  <c r="C28" i="9"/>
  <c r="C29" i="9"/>
  <c r="C30" i="9"/>
  <c r="C31" i="9"/>
  <c r="C32" i="9"/>
  <c r="C33" i="9"/>
  <c r="C34" i="9"/>
  <c r="C35" i="9"/>
  <c r="C36" i="9"/>
  <c r="C37" i="9"/>
  <c r="C38" i="9"/>
  <c r="C39" i="9"/>
  <c r="C40" i="9"/>
  <c r="C41" i="9"/>
  <c r="C42" i="9"/>
  <c r="C43" i="9"/>
  <c r="C44" i="9"/>
  <c r="C45" i="9"/>
  <c r="C46" i="9"/>
  <c r="C47" i="9"/>
  <c r="C48" i="9"/>
  <c r="C49" i="9"/>
  <c r="C50" i="9"/>
  <c r="C51" i="9"/>
  <c r="C52" i="9"/>
  <c r="C53" i="9"/>
  <c r="C54" i="9"/>
  <c r="C55" i="9"/>
  <c r="C56" i="9"/>
  <c r="C57" i="9"/>
  <c r="C58" i="9"/>
  <c r="C59" i="9"/>
  <c r="C60" i="9"/>
  <c r="C61" i="9"/>
  <c r="C62" i="9"/>
  <c r="C63" i="9"/>
  <c r="C64" i="9"/>
  <c r="C65" i="9"/>
  <c r="C4" i="9"/>
  <c r="C70" i="9"/>
  <c r="C71" i="9"/>
  <c r="C72" i="9"/>
  <c r="C73" i="9"/>
  <c r="C74" i="9"/>
  <c r="C75" i="9"/>
  <c r="C76" i="9"/>
  <c r="C77" i="9"/>
  <c r="C78" i="9"/>
  <c r="C79" i="9"/>
  <c r="C80" i="9"/>
  <c r="C81" i="9"/>
  <c r="C82" i="9"/>
  <c r="C83" i="9"/>
  <c r="C84" i="9"/>
  <c r="C85" i="9"/>
  <c r="C86" i="9"/>
  <c r="C87" i="9"/>
  <c r="C88" i="9"/>
  <c r="C89" i="9"/>
  <c r="C90" i="9"/>
  <c r="C91" i="9"/>
  <c r="C92" i="9"/>
  <c r="C93" i="9"/>
  <c r="C94" i="9"/>
  <c r="C95" i="9"/>
  <c r="C69" i="9"/>
  <c r="C5" i="16"/>
  <c r="C6" i="16"/>
  <c r="C7" i="16"/>
  <c r="C8" i="16"/>
  <c r="C9" i="16"/>
  <c r="C10" i="16"/>
  <c r="C11" i="16"/>
  <c r="C12" i="16"/>
  <c r="C13" i="16"/>
  <c r="C14" i="16"/>
  <c r="C15" i="16"/>
  <c r="C16" i="16"/>
  <c r="C17" i="16"/>
  <c r="C18" i="16"/>
  <c r="C19" i="16"/>
  <c r="C20" i="16"/>
  <c r="C4" i="16"/>
  <c r="C25" i="16"/>
  <c r="C26" i="16"/>
  <c r="C27" i="16"/>
  <c r="C24" i="16"/>
  <c r="C5" i="13"/>
  <c r="C6" i="13"/>
  <c r="C7" i="13"/>
  <c r="C8" i="13"/>
  <c r="C9" i="13"/>
  <c r="C10" i="13"/>
  <c r="C11" i="13"/>
  <c r="C12" i="13"/>
  <c r="C13" i="13"/>
  <c r="C14" i="13"/>
  <c r="C15" i="13"/>
  <c r="C16" i="13"/>
  <c r="C17" i="13"/>
  <c r="C18" i="13"/>
  <c r="C19" i="13"/>
  <c r="C20" i="13"/>
  <c r="C21" i="13"/>
  <c r="C22" i="13"/>
  <c r="C23" i="13"/>
  <c r="C24" i="13"/>
  <c r="C25" i="13"/>
  <c r="C26" i="13"/>
  <c r="C27" i="13"/>
  <c r="C28" i="13"/>
  <c r="C29" i="13"/>
  <c r="C30" i="13"/>
  <c r="C31" i="13"/>
  <c r="C32" i="13"/>
  <c r="C33" i="13"/>
  <c r="C34" i="13"/>
  <c r="C35" i="13"/>
  <c r="C36" i="13"/>
  <c r="C4" i="13"/>
  <c r="C42" i="13"/>
  <c r="C41" i="13"/>
  <c r="C40" i="13"/>
  <c r="C5" i="14"/>
  <c r="C6" i="14"/>
  <c r="C7" i="14"/>
  <c r="C8" i="14"/>
  <c r="C9" i="14"/>
  <c r="C10" i="14"/>
  <c r="C11" i="14"/>
  <c r="C12" i="14"/>
  <c r="C13" i="14"/>
  <c r="C14" i="14"/>
  <c r="C15" i="14"/>
  <c r="C16" i="14"/>
  <c r="C17" i="14"/>
  <c r="C18" i="14"/>
  <c r="C19" i="14"/>
  <c r="C20" i="14"/>
  <c r="C21" i="14"/>
  <c r="C22" i="14"/>
  <c r="C23" i="14"/>
  <c r="C24" i="14"/>
  <c r="C4" i="14"/>
  <c r="C29" i="14"/>
  <c r="C30" i="14"/>
  <c r="C31" i="14"/>
  <c r="C32" i="14"/>
  <c r="C33" i="14"/>
  <c r="C34" i="14"/>
  <c r="C35" i="14"/>
  <c r="C36" i="14"/>
  <c r="C37" i="14"/>
  <c r="C38" i="14"/>
  <c r="C39" i="14"/>
  <c r="C28" i="14"/>
  <c r="C5" i="15"/>
  <c r="C6" i="15"/>
  <c r="C7" i="15"/>
  <c r="C8" i="15"/>
  <c r="C9" i="15"/>
  <c r="C10" i="15"/>
  <c r="C11" i="15"/>
  <c r="C12" i="15"/>
  <c r="C13" i="15"/>
  <c r="C4" i="15"/>
  <c r="C18" i="15"/>
  <c r="C17" i="15"/>
  <c r="C5" i="17"/>
  <c r="C6" i="17"/>
  <c r="C7" i="17"/>
  <c r="C8" i="17"/>
  <c r="C9" i="17"/>
  <c r="C10" i="17"/>
  <c r="C11" i="17"/>
  <c r="C12" i="17"/>
  <c r="C13" i="17"/>
  <c r="C14" i="17"/>
  <c r="C15" i="17"/>
  <c r="C16" i="17"/>
  <c r="C17" i="17"/>
  <c r="C18" i="17"/>
  <c r="C19" i="17"/>
  <c r="C20" i="17"/>
  <c r="C21" i="17"/>
  <c r="C22" i="17"/>
  <c r="C23" i="17"/>
  <c r="C24" i="17"/>
  <c r="C25" i="17"/>
  <c r="C26" i="17"/>
  <c r="C27" i="17"/>
  <c r="C28" i="17"/>
  <c r="C29" i="17"/>
  <c r="C30" i="17"/>
  <c r="C31" i="17"/>
  <c r="C32" i="17"/>
  <c r="C33" i="17"/>
  <c r="C34" i="17"/>
  <c r="C35" i="17"/>
  <c r="C36" i="17"/>
  <c r="C37" i="17"/>
  <c r="C38" i="17"/>
  <c r="C39" i="17"/>
  <c r="C40" i="17"/>
  <c r="C41" i="17"/>
  <c r="C42" i="17"/>
  <c r="C43" i="17"/>
  <c r="C44" i="17"/>
  <c r="C45" i="17"/>
  <c r="C46" i="17"/>
  <c r="C47" i="17"/>
  <c r="C48" i="17"/>
  <c r="C49" i="17"/>
  <c r="C50" i="17"/>
  <c r="C51" i="17"/>
  <c r="C52" i="17"/>
  <c r="C53" i="17"/>
  <c r="C54" i="17"/>
  <c r="C55" i="17"/>
  <c r="C56" i="17"/>
  <c r="C57" i="17"/>
  <c r="C58" i="17"/>
  <c r="C59" i="17"/>
  <c r="C60" i="17"/>
  <c r="C61" i="17"/>
  <c r="C62" i="17"/>
  <c r="C63" i="17"/>
  <c r="C64" i="17"/>
  <c r="C65" i="17"/>
  <c r="C66" i="17"/>
  <c r="C67" i="17"/>
  <c r="C68" i="17"/>
  <c r="C69" i="17"/>
  <c r="C70" i="17"/>
  <c r="C71" i="17"/>
  <c r="C72" i="17"/>
  <c r="C73" i="17"/>
  <c r="C74" i="17"/>
  <c r="C75" i="17"/>
  <c r="C76" i="17"/>
  <c r="C77" i="17"/>
  <c r="C78" i="17"/>
  <c r="C79" i="17"/>
  <c r="C80" i="17"/>
  <c r="C81" i="17"/>
  <c r="C82" i="17"/>
  <c r="C83" i="17"/>
  <c r="C84" i="17"/>
  <c r="C85" i="17"/>
  <c r="C86" i="17"/>
  <c r="C87" i="17"/>
  <c r="C88" i="17"/>
  <c r="C89" i="17"/>
  <c r="C90" i="17"/>
  <c r="C91" i="17"/>
  <c r="C92" i="17"/>
  <c r="C93" i="17"/>
  <c r="C94" i="17"/>
  <c r="C95" i="17"/>
  <c r="C96" i="17"/>
  <c r="C4" i="17"/>
  <c r="C101" i="17"/>
  <c r="C102" i="17"/>
  <c r="C100" i="17"/>
  <c r="C5" i="37"/>
  <c r="C6" i="37"/>
  <c r="C7" i="37"/>
  <c r="C8" i="37"/>
  <c r="C9" i="37"/>
  <c r="C10" i="37"/>
  <c r="C11" i="37"/>
  <c r="C12" i="37"/>
  <c r="C13" i="37"/>
  <c r="C14" i="37"/>
  <c r="C15" i="37"/>
  <c r="C16" i="37"/>
  <c r="C17" i="37"/>
  <c r="C18" i="37"/>
  <c r="C19" i="37"/>
  <c r="C20" i="37"/>
  <c r="C21" i="37"/>
  <c r="C22" i="37"/>
  <c r="C23" i="37"/>
  <c r="C24" i="37"/>
  <c r="C25" i="37"/>
  <c r="C26" i="37"/>
  <c r="C27" i="37"/>
  <c r="C28" i="37"/>
  <c r="C29" i="37"/>
  <c r="C30" i="37"/>
  <c r="C31" i="37"/>
  <c r="C32" i="37"/>
  <c r="C33" i="37"/>
  <c r="C34" i="37"/>
  <c r="C35" i="37"/>
  <c r="C36" i="37"/>
  <c r="C37" i="37"/>
  <c r="C38" i="37"/>
  <c r="C39" i="37"/>
  <c r="C40" i="37"/>
  <c r="C41" i="37"/>
  <c r="C42" i="37"/>
  <c r="C43" i="37"/>
  <c r="C44" i="37"/>
  <c r="C45" i="37"/>
  <c r="C46" i="37"/>
  <c r="C47" i="37"/>
  <c r="C48" i="37"/>
  <c r="C49" i="37"/>
  <c r="C50" i="37"/>
  <c r="C51" i="37"/>
  <c r="C52" i="37"/>
  <c r="C53" i="37"/>
  <c r="C54" i="37"/>
  <c r="C55" i="37"/>
  <c r="C56" i="37"/>
  <c r="C4" i="37"/>
  <c r="C60" i="37"/>
  <c r="H58" i="37"/>
  <c r="C5" i="36"/>
  <c r="C6" i="36"/>
  <c r="C7" i="36"/>
  <c r="C8" i="36"/>
  <c r="C9" i="36"/>
  <c r="C10" i="36"/>
  <c r="C11" i="36"/>
  <c r="C12" i="36"/>
  <c r="C13" i="36"/>
  <c r="C14" i="36"/>
  <c r="C15" i="36"/>
  <c r="C16" i="36"/>
  <c r="C17" i="36"/>
  <c r="C18" i="36"/>
  <c r="C19" i="36"/>
  <c r="C20" i="36"/>
  <c r="C21" i="36"/>
  <c r="C22" i="36"/>
  <c r="C23" i="36"/>
  <c r="C24" i="36"/>
  <c r="C25" i="36"/>
  <c r="C26" i="36"/>
  <c r="C27" i="36"/>
  <c r="C28" i="36"/>
  <c r="C29" i="36"/>
  <c r="C30" i="36"/>
  <c r="C31" i="36"/>
  <c r="C32" i="36"/>
  <c r="C33" i="36"/>
  <c r="C34" i="36"/>
  <c r="C35" i="36"/>
  <c r="C36" i="36"/>
  <c r="C37" i="36"/>
  <c r="C38" i="36"/>
  <c r="C39" i="36"/>
  <c r="C40" i="36"/>
  <c r="C41" i="36"/>
  <c r="C42" i="36"/>
  <c r="C43" i="36"/>
  <c r="C44" i="36"/>
  <c r="C45" i="36"/>
  <c r="C46" i="36"/>
  <c r="C47" i="36"/>
  <c r="C48" i="36"/>
  <c r="C49" i="36"/>
  <c r="C50" i="36"/>
  <c r="C51" i="36"/>
  <c r="C52" i="36"/>
  <c r="C53" i="36"/>
  <c r="C54" i="36"/>
  <c r="C55" i="36"/>
  <c r="C56" i="36"/>
  <c r="C57" i="36"/>
  <c r="C58" i="36"/>
  <c r="C59" i="36"/>
  <c r="C60" i="36"/>
  <c r="C61" i="36"/>
  <c r="C62" i="36"/>
  <c r="C63" i="36"/>
  <c r="C64" i="36"/>
  <c r="C65" i="36"/>
  <c r="C66" i="36"/>
  <c r="C67" i="36"/>
  <c r="C68" i="36"/>
  <c r="C69" i="36"/>
  <c r="C70" i="36"/>
  <c r="C71" i="36"/>
  <c r="C72" i="36"/>
  <c r="C73" i="36"/>
  <c r="C74" i="36"/>
  <c r="C75" i="36"/>
  <c r="C76" i="36"/>
  <c r="C77" i="36"/>
  <c r="C78" i="36"/>
  <c r="C79" i="36"/>
  <c r="C80" i="36"/>
  <c r="C81" i="36"/>
  <c r="C82" i="36"/>
  <c r="C83" i="36"/>
  <c r="C84" i="36"/>
  <c r="C85" i="36"/>
  <c r="C86" i="36"/>
  <c r="C87" i="36"/>
  <c r="C88" i="36"/>
  <c r="C89" i="36"/>
  <c r="C90" i="36"/>
  <c r="C91" i="36"/>
  <c r="C92" i="36"/>
  <c r="C93" i="36"/>
  <c r="C94" i="36"/>
  <c r="C95" i="36"/>
  <c r="C96" i="36"/>
  <c r="C97" i="36"/>
  <c r="C98" i="36"/>
  <c r="C99" i="36"/>
  <c r="C100" i="36"/>
  <c r="C101" i="36"/>
  <c r="C102" i="36"/>
  <c r="C103" i="36"/>
  <c r="C4" i="36"/>
  <c r="C108" i="36"/>
  <c r="C109" i="36"/>
  <c r="C110" i="36"/>
  <c r="C111" i="36"/>
  <c r="C112" i="36"/>
  <c r="C113" i="36"/>
  <c r="C114" i="36"/>
  <c r="C115" i="36"/>
  <c r="C116" i="36"/>
  <c r="C117" i="36"/>
  <c r="C118" i="36"/>
  <c r="C119" i="36"/>
  <c r="C107" i="36"/>
  <c r="C5" i="18"/>
  <c r="C6" i="18"/>
  <c r="C7" i="18"/>
  <c r="C8" i="18"/>
  <c r="C9" i="18"/>
  <c r="C10" i="18"/>
  <c r="C11" i="18"/>
  <c r="C12" i="18"/>
  <c r="C13" i="18"/>
  <c r="C14" i="18"/>
  <c r="C15" i="18"/>
  <c r="C16" i="18"/>
  <c r="C17" i="18"/>
  <c r="C18" i="18"/>
  <c r="C19" i="18"/>
  <c r="C20" i="18"/>
  <c r="C21" i="18"/>
  <c r="C22" i="18"/>
  <c r="C23" i="18"/>
  <c r="C24" i="18"/>
  <c r="C25" i="18"/>
  <c r="C26" i="18"/>
  <c r="C27" i="18"/>
  <c r="C28" i="18"/>
  <c r="C29" i="18"/>
  <c r="C30" i="18"/>
  <c r="C31" i="18"/>
  <c r="C32" i="18"/>
  <c r="C33" i="18"/>
  <c r="C34" i="18"/>
  <c r="C35" i="18"/>
  <c r="C36" i="18"/>
  <c r="C37" i="18"/>
  <c r="C38" i="18"/>
  <c r="C39" i="18"/>
  <c r="C40" i="18"/>
  <c r="C41" i="18"/>
  <c r="C42" i="18"/>
  <c r="C43" i="18"/>
  <c r="C44" i="18"/>
  <c r="C45" i="18"/>
  <c r="C46" i="18"/>
  <c r="C47" i="18"/>
  <c r="C48" i="18"/>
  <c r="C49" i="18"/>
  <c r="C50" i="18"/>
  <c r="C51" i="18"/>
  <c r="C52" i="18"/>
  <c r="C53" i="18"/>
  <c r="C54" i="18"/>
  <c r="C55" i="18"/>
  <c r="C56" i="18"/>
  <c r="C57" i="18"/>
  <c r="C58" i="18"/>
  <c r="C59" i="18"/>
  <c r="C4" i="18"/>
  <c r="C63" i="18"/>
  <c r="C90" i="20"/>
  <c r="C91" i="20"/>
  <c r="C92" i="20"/>
  <c r="C89" i="20"/>
  <c r="C5" i="20"/>
  <c r="C6" i="20"/>
  <c r="C7" i="20"/>
  <c r="C8" i="20"/>
  <c r="C9" i="20"/>
  <c r="C10" i="20"/>
  <c r="C11" i="20"/>
  <c r="C12" i="20"/>
  <c r="C13" i="20"/>
  <c r="C14" i="20"/>
  <c r="C15" i="20"/>
  <c r="C16" i="20"/>
  <c r="C17" i="20"/>
  <c r="C18" i="20"/>
  <c r="C19" i="20"/>
  <c r="C20" i="20"/>
  <c r="C21" i="20"/>
  <c r="C22" i="20"/>
  <c r="C23" i="20"/>
  <c r="C24" i="20"/>
  <c r="C25" i="20"/>
  <c r="C26" i="20"/>
  <c r="C27" i="20"/>
  <c r="C28" i="20"/>
  <c r="C29" i="20"/>
  <c r="C30" i="20"/>
  <c r="C31" i="20"/>
  <c r="C32" i="20"/>
  <c r="C33" i="20"/>
  <c r="C34" i="20"/>
  <c r="C35" i="20"/>
  <c r="C36" i="20"/>
  <c r="C37" i="20"/>
  <c r="C38" i="20"/>
  <c r="C39" i="20"/>
  <c r="C40" i="20"/>
  <c r="C41" i="20"/>
  <c r="C42" i="20"/>
  <c r="C43" i="20"/>
  <c r="C44" i="20"/>
  <c r="C45" i="20"/>
  <c r="C46" i="20"/>
  <c r="C47" i="20"/>
  <c r="C48" i="20"/>
  <c r="C49" i="20"/>
  <c r="C50" i="20"/>
  <c r="C51" i="20"/>
  <c r="C52" i="20"/>
  <c r="C53" i="20"/>
  <c r="C54" i="20"/>
  <c r="C55" i="20"/>
  <c r="C56" i="20"/>
  <c r="C57" i="20"/>
  <c r="C58" i="20"/>
  <c r="C59" i="20"/>
  <c r="C60" i="20"/>
  <c r="C61" i="20"/>
  <c r="C62" i="20"/>
  <c r="C63" i="20"/>
  <c r="C64" i="20"/>
  <c r="C65" i="20"/>
  <c r="C66" i="20"/>
  <c r="C67" i="20"/>
  <c r="C68" i="20"/>
  <c r="C69" i="20"/>
  <c r="C70" i="20"/>
  <c r="C71" i="20"/>
  <c r="C72" i="20"/>
  <c r="C73" i="20"/>
  <c r="C74" i="20"/>
  <c r="C75" i="20"/>
  <c r="C76" i="20"/>
  <c r="C77" i="20"/>
  <c r="C78" i="20"/>
  <c r="C79" i="20"/>
  <c r="C80" i="20"/>
  <c r="C81" i="20"/>
  <c r="C82" i="20"/>
  <c r="C83" i="20"/>
  <c r="C84" i="20"/>
  <c r="C85" i="20"/>
  <c r="C4" i="20"/>
  <c r="C123" i="19"/>
  <c r="C124" i="19"/>
  <c r="C125" i="19"/>
  <c r="C126" i="19"/>
  <c r="C127" i="19"/>
  <c r="C128" i="19"/>
  <c r="C129" i="19"/>
  <c r="C122" i="19"/>
  <c r="C5" i="19"/>
  <c r="C6" i="19"/>
  <c r="C7" i="19"/>
  <c r="C8" i="19"/>
  <c r="C9" i="19"/>
  <c r="C10" i="19"/>
  <c r="C11" i="19"/>
  <c r="C12" i="19"/>
  <c r="C13" i="19"/>
  <c r="C14" i="19"/>
  <c r="C15" i="19"/>
  <c r="C16" i="19"/>
  <c r="C17" i="19"/>
  <c r="C18" i="19"/>
  <c r="C19" i="19"/>
  <c r="C20" i="19"/>
  <c r="C21" i="19"/>
  <c r="C22" i="19"/>
  <c r="C23" i="19"/>
  <c r="C24" i="19"/>
  <c r="C25" i="19"/>
  <c r="C26" i="19"/>
  <c r="C27" i="19"/>
  <c r="C28" i="19"/>
  <c r="C29" i="19"/>
  <c r="C30" i="19"/>
  <c r="C31" i="19"/>
  <c r="C32" i="19"/>
  <c r="C33" i="19"/>
  <c r="C34" i="19"/>
  <c r="C35" i="19"/>
  <c r="C36" i="19"/>
  <c r="C37" i="19"/>
  <c r="C38" i="19"/>
  <c r="C39" i="19"/>
  <c r="C40" i="19"/>
  <c r="C41" i="19"/>
  <c r="C42" i="19"/>
  <c r="C43" i="19"/>
  <c r="C44" i="19"/>
  <c r="C45" i="19"/>
  <c r="C46" i="19"/>
  <c r="C47" i="19"/>
  <c r="C48" i="19"/>
  <c r="C49" i="19"/>
  <c r="C50" i="19"/>
  <c r="C51" i="19"/>
  <c r="C52" i="19"/>
  <c r="C53" i="19"/>
  <c r="C54" i="19"/>
  <c r="C55" i="19"/>
  <c r="C56" i="19"/>
  <c r="C57" i="19"/>
  <c r="C58" i="19"/>
  <c r="C59" i="19"/>
  <c r="C60" i="19"/>
  <c r="C61" i="19"/>
  <c r="C62" i="19"/>
  <c r="C63" i="19"/>
  <c r="C64" i="19"/>
  <c r="C65" i="19"/>
  <c r="C66" i="19"/>
  <c r="C67" i="19"/>
  <c r="C68" i="19"/>
  <c r="C69" i="19"/>
  <c r="C70" i="19"/>
  <c r="C71" i="19"/>
  <c r="C72" i="19"/>
  <c r="C73" i="19"/>
  <c r="C74" i="19"/>
  <c r="C75" i="19"/>
  <c r="C76" i="19"/>
  <c r="C77" i="19"/>
  <c r="C78" i="19"/>
  <c r="C79" i="19"/>
  <c r="C80" i="19"/>
  <c r="C81" i="19"/>
  <c r="C82" i="19"/>
  <c r="C83" i="19"/>
  <c r="C84" i="19"/>
  <c r="C85" i="19"/>
  <c r="C86" i="19"/>
  <c r="C87" i="19"/>
  <c r="C88" i="19"/>
  <c r="C89" i="19"/>
  <c r="C90" i="19"/>
  <c r="C91" i="19"/>
  <c r="C92" i="19"/>
  <c r="C93" i="19"/>
  <c r="C94" i="19"/>
  <c r="C95" i="19"/>
  <c r="C96" i="19"/>
  <c r="C97" i="19"/>
  <c r="C98" i="19"/>
  <c r="C99" i="19"/>
  <c r="C100" i="19"/>
  <c r="C101" i="19"/>
  <c r="C102" i="19"/>
  <c r="C103" i="19"/>
  <c r="C104" i="19"/>
  <c r="C105" i="19"/>
  <c r="C106" i="19"/>
  <c r="C107" i="19"/>
  <c r="C108" i="19"/>
  <c r="C109" i="19"/>
  <c r="C110" i="19"/>
  <c r="C111" i="19"/>
  <c r="C112" i="19"/>
  <c r="C113" i="19"/>
  <c r="C114" i="19"/>
  <c r="C115" i="19"/>
  <c r="C116" i="19"/>
  <c r="C117" i="19"/>
  <c r="C118" i="19"/>
  <c r="C4" i="19"/>
  <c r="C5" i="21"/>
  <c r="C6" i="21"/>
  <c r="C7" i="21"/>
  <c r="C8" i="21"/>
  <c r="C9" i="21"/>
  <c r="C10" i="21"/>
  <c r="C11" i="21"/>
  <c r="C12" i="21"/>
  <c r="C13" i="21"/>
  <c r="C14" i="21"/>
  <c r="C15" i="21"/>
  <c r="C16" i="21"/>
  <c r="C17" i="21"/>
  <c r="C18" i="21"/>
  <c r="C19" i="21"/>
  <c r="C20" i="21"/>
  <c r="C21" i="21"/>
  <c r="C22" i="21"/>
  <c r="C23" i="21"/>
  <c r="C24" i="21"/>
  <c r="C25" i="21"/>
  <c r="C26" i="21"/>
  <c r="C27" i="21"/>
  <c r="C28" i="21"/>
  <c r="C29" i="21"/>
  <c r="C30" i="21"/>
  <c r="C31" i="21"/>
  <c r="C32" i="21"/>
  <c r="C33" i="21"/>
  <c r="C34" i="21"/>
  <c r="C35" i="21"/>
  <c r="C36" i="21"/>
  <c r="C37" i="21"/>
  <c r="C38" i="21"/>
  <c r="C39" i="21"/>
  <c r="C40" i="21"/>
  <c r="C41" i="21"/>
  <c r="C42" i="21"/>
  <c r="C43" i="21"/>
  <c r="C44" i="21"/>
  <c r="C45" i="21"/>
  <c r="C46" i="21"/>
  <c r="C47" i="21"/>
  <c r="C48" i="21"/>
  <c r="C49" i="21"/>
  <c r="C50" i="21"/>
  <c r="C51" i="21"/>
  <c r="C52" i="21"/>
  <c r="C53" i="21"/>
  <c r="C54" i="21"/>
  <c r="C55" i="21"/>
  <c r="C56" i="21"/>
  <c r="C57" i="21"/>
  <c r="C58" i="21"/>
  <c r="C59" i="21"/>
  <c r="C60" i="21"/>
  <c r="C61" i="21"/>
  <c r="C62" i="21"/>
  <c r="C63" i="21"/>
  <c r="C64" i="21"/>
  <c r="C65" i="21"/>
  <c r="C66" i="21"/>
  <c r="C67" i="21"/>
  <c r="C68" i="21"/>
  <c r="C69" i="21"/>
  <c r="C70" i="21"/>
  <c r="C71" i="21"/>
  <c r="C72" i="21"/>
  <c r="C73" i="21"/>
  <c r="C74" i="21"/>
  <c r="C75" i="21"/>
  <c r="C76" i="21"/>
  <c r="C77" i="21"/>
  <c r="C78" i="21"/>
  <c r="C79" i="21"/>
  <c r="C80" i="21"/>
  <c r="C81" i="21"/>
  <c r="C82" i="21"/>
  <c r="C83" i="21"/>
  <c r="C84" i="21"/>
  <c r="C85" i="21"/>
  <c r="C86" i="21"/>
  <c r="C87" i="21"/>
  <c r="C88" i="21"/>
  <c r="C89" i="21"/>
  <c r="C90" i="21"/>
  <c r="C4" i="21"/>
  <c r="C95" i="21"/>
  <c r="C96" i="21"/>
  <c r="C97" i="21"/>
  <c r="C98" i="21"/>
  <c r="C99" i="21"/>
  <c r="C100" i="21"/>
  <c r="C101" i="21"/>
  <c r="C94" i="21"/>
  <c r="C92" i="22"/>
  <c r="C93" i="22"/>
  <c r="C94" i="22"/>
  <c r="C95" i="22"/>
  <c r="C96" i="22"/>
  <c r="C97" i="22"/>
  <c r="C98" i="22"/>
  <c r="C99" i="22"/>
  <c r="C100" i="22"/>
  <c r="C101" i="22"/>
  <c r="C102" i="22"/>
  <c r="C103" i="22"/>
  <c r="C91" i="22"/>
  <c r="C90" i="22"/>
  <c r="C5" i="22"/>
  <c r="C6" i="22"/>
  <c r="C7" i="22"/>
  <c r="C8" i="22"/>
  <c r="C9" i="22"/>
  <c r="C10" i="22"/>
  <c r="C11" i="22"/>
  <c r="C12" i="22"/>
  <c r="C13" i="22"/>
  <c r="C14" i="22"/>
  <c r="C15" i="22"/>
  <c r="C16" i="22"/>
  <c r="C17" i="22"/>
  <c r="C18" i="22"/>
  <c r="C19" i="22"/>
  <c r="C20" i="22"/>
  <c r="C21" i="22"/>
  <c r="C22" i="22"/>
  <c r="C23" i="22"/>
  <c r="C24" i="22"/>
  <c r="C25" i="22"/>
  <c r="C26" i="22"/>
  <c r="C27" i="22"/>
  <c r="C28" i="22"/>
  <c r="C29" i="22"/>
  <c r="C30" i="22"/>
  <c r="C31" i="22"/>
  <c r="C32" i="22"/>
  <c r="C33" i="22"/>
  <c r="C34" i="22"/>
  <c r="C35" i="22"/>
  <c r="C36" i="22"/>
  <c r="C37" i="22"/>
  <c r="C38" i="22"/>
  <c r="C39" i="22"/>
  <c r="C40" i="22"/>
  <c r="C41" i="22"/>
  <c r="C42" i="22"/>
  <c r="C43" i="22"/>
  <c r="C44" i="22"/>
  <c r="C45" i="22"/>
  <c r="C46" i="22"/>
  <c r="C47" i="22"/>
  <c r="C48" i="22"/>
  <c r="C49" i="22"/>
  <c r="C50" i="22"/>
  <c r="C51" i="22"/>
  <c r="C52" i="22"/>
  <c r="C53" i="22"/>
  <c r="C54" i="22"/>
  <c r="C55" i="22"/>
  <c r="C56" i="22"/>
  <c r="C57" i="22"/>
  <c r="C58" i="22"/>
  <c r="C59" i="22"/>
  <c r="C60" i="22"/>
  <c r="C61" i="22"/>
  <c r="C62" i="22"/>
  <c r="C63" i="22"/>
  <c r="C64" i="22"/>
  <c r="C65" i="22"/>
  <c r="C66" i="22"/>
  <c r="C67" i="22"/>
  <c r="C68" i="22"/>
  <c r="C69" i="22"/>
  <c r="C70" i="22"/>
  <c r="C71" i="22"/>
  <c r="C72" i="22"/>
  <c r="C73" i="22"/>
  <c r="C74" i="22"/>
  <c r="C75" i="22"/>
  <c r="C76" i="22"/>
  <c r="C77" i="22"/>
  <c r="C78" i="22"/>
  <c r="C79" i="22"/>
  <c r="C80" i="22"/>
  <c r="C81" i="22"/>
  <c r="C82" i="22"/>
  <c r="C83" i="22"/>
  <c r="C84" i="22"/>
  <c r="C85" i="22"/>
  <c r="C86" i="22"/>
  <c r="C4" i="22"/>
  <c r="C24" i="25"/>
  <c r="C23" i="25"/>
  <c r="C5" i="25"/>
  <c r="C6" i="25"/>
  <c r="C7" i="25"/>
  <c r="C8" i="25"/>
  <c r="C9" i="25"/>
  <c r="C10" i="25"/>
  <c r="C11" i="25"/>
  <c r="C12" i="25"/>
  <c r="C13" i="25"/>
  <c r="C14" i="25"/>
  <c r="C15" i="25"/>
  <c r="C16" i="25"/>
  <c r="C17" i="25"/>
  <c r="C18" i="25"/>
  <c r="C19" i="25"/>
  <c r="C4" i="25"/>
  <c r="C5" i="24"/>
  <c r="C6" i="24"/>
  <c r="C7" i="24"/>
  <c r="C8" i="24"/>
  <c r="C9" i="24"/>
  <c r="C10" i="24"/>
  <c r="C11" i="24"/>
  <c r="C12" i="24"/>
  <c r="C13" i="24"/>
  <c r="C14" i="24"/>
  <c r="C15" i="24"/>
  <c r="C16" i="24"/>
  <c r="C17" i="24"/>
  <c r="C18" i="24"/>
  <c r="C19" i="24"/>
  <c r="C20" i="24"/>
  <c r="C21" i="24"/>
  <c r="C22" i="24"/>
  <c r="C23" i="24"/>
  <c r="C24" i="24"/>
  <c r="C25" i="24"/>
  <c r="C26" i="24"/>
  <c r="C27" i="24"/>
  <c r="C4" i="24"/>
  <c r="C32" i="24"/>
  <c r="C33" i="24"/>
  <c r="C34" i="24"/>
  <c r="C35" i="24"/>
  <c r="C36" i="24"/>
  <c r="C37" i="24"/>
  <c r="C38" i="24"/>
  <c r="C31" i="24"/>
  <c r="C22" i="23"/>
  <c r="C23" i="23"/>
  <c r="C24" i="23"/>
  <c r="C25" i="23"/>
  <c r="C26" i="23"/>
  <c r="C27" i="23"/>
  <c r="C28" i="23"/>
  <c r="C29" i="23"/>
  <c r="C21" i="23"/>
  <c r="C5" i="23"/>
  <c r="C6" i="23"/>
  <c r="C7" i="23"/>
  <c r="C8" i="23"/>
  <c r="C9" i="23"/>
  <c r="C10" i="23"/>
  <c r="C11" i="23"/>
  <c r="C12" i="23"/>
  <c r="C13" i="23"/>
  <c r="C14" i="23"/>
  <c r="C15" i="23"/>
  <c r="C16" i="23"/>
  <c r="C17" i="23"/>
  <c r="C4" i="23"/>
  <c r="C5" i="27"/>
  <c r="C6" i="27"/>
  <c r="C7" i="27"/>
  <c r="C8" i="27"/>
  <c r="C9" i="27"/>
  <c r="C10" i="27"/>
  <c r="C11" i="27"/>
  <c r="C12" i="27"/>
  <c r="C13" i="27"/>
  <c r="C14" i="27"/>
  <c r="C15" i="27"/>
  <c r="C16" i="27"/>
  <c r="C17" i="27"/>
  <c r="C18" i="27"/>
  <c r="C19" i="27"/>
  <c r="C20" i="27"/>
  <c r="C21" i="27"/>
  <c r="C22" i="27"/>
  <c r="C23" i="27"/>
  <c r="C24" i="27"/>
  <c r="C25" i="27"/>
  <c r="C26" i="27"/>
  <c r="C27" i="27"/>
  <c r="C28" i="27"/>
  <c r="C29" i="27"/>
  <c r="C30" i="27"/>
  <c r="C31" i="27"/>
  <c r="C32" i="27"/>
  <c r="C33" i="27"/>
  <c r="C34" i="27"/>
  <c r="C35" i="27"/>
  <c r="C36" i="27"/>
  <c r="C37" i="27"/>
  <c r="C38" i="27"/>
  <c r="C39" i="27"/>
  <c r="C40" i="27"/>
  <c r="C41" i="27"/>
  <c r="C42" i="27"/>
  <c r="C43" i="27"/>
  <c r="C44" i="27"/>
  <c r="C45" i="27"/>
  <c r="C46" i="27"/>
  <c r="C47" i="27"/>
  <c r="C48" i="27"/>
  <c r="C49" i="27"/>
  <c r="C50" i="27"/>
  <c r="C51" i="27"/>
  <c r="C52" i="27"/>
  <c r="C53" i="27"/>
  <c r="C54" i="27"/>
  <c r="C55" i="27"/>
  <c r="C56" i="27"/>
  <c r="C57" i="27"/>
  <c r="C58" i="27"/>
  <c r="C59" i="27"/>
  <c r="C60" i="27"/>
  <c r="C61" i="27"/>
  <c r="C62" i="27"/>
  <c r="C63" i="27"/>
  <c r="C64" i="27"/>
  <c r="C65" i="27"/>
  <c r="C66" i="27"/>
  <c r="C67" i="27"/>
  <c r="C68" i="27"/>
  <c r="C69" i="27"/>
  <c r="C70" i="27"/>
  <c r="C71" i="27"/>
  <c r="C72" i="27"/>
  <c r="C73" i="27"/>
  <c r="C74" i="27"/>
  <c r="C75" i="27"/>
  <c r="C76" i="27"/>
  <c r="C77" i="27"/>
  <c r="C78" i="27"/>
  <c r="C79" i="27"/>
  <c r="C80" i="27"/>
  <c r="C81" i="27"/>
  <c r="C82" i="27"/>
  <c r="C83" i="27"/>
  <c r="C84" i="27"/>
  <c r="C85" i="27"/>
  <c r="C86" i="27"/>
  <c r="C87" i="27"/>
  <c r="C88" i="27"/>
  <c r="C89" i="27"/>
  <c r="C90" i="27"/>
  <c r="C91" i="27"/>
  <c r="C92" i="27"/>
  <c r="C93" i="27"/>
  <c r="C94" i="27"/>
  <c r="C95" i="27"/>
  <c r="C96" i="27"/>
  <c r="C97" i="27"/>
  <c r="C98" i="27"/>
  <c r="C99" i="27"/>
  <c r="C100" i="27"/>
  <c r="C101" i="27"/>
  <c r="C102" i="27"/>
  <c r="C103" i="27"/>
  <c r="C104" i="27"/>
  <c r="C105" i="27"/>
  <c r="C106" i="27"/>
  <c r="C107" i="27"/>
  <c r="C108" i="27"/>
  <c r="C109" i="27"/>
  <c r="C110" i="27"/>
  <c r="C111" i="27"/>
  <c r="C112" i="27"/>
  <c r="C113" i="27"/>
  <c r="C114" i="27"/>
  <c r="C115" i="27"/>
  <c r="C116" i="27"/>
  <c r="C117" i="27"/>
  <c r="C118" i="27"/>
  <c r="C119" i="27"/>
  <c r="C120" i="27"/>
  <c r="C121" i="27"/>
  <c r="C122" i="27"/>
  <c r="C123" i="27"/>
  <c r="C4" i="27"/>
  <c r="C128" i="27"/>
  <c r="C129" i="27"/>
  <c r="C130" i="27"/>
  <c r="C131" i="27"/>
  <c r="C132" i="27"/>
  <c r="C127" i="27"/>
  <c r="C5" i="28"/>
  <c r="C6" i="28"/>
  <c r="C7" i="28"/>
  <c r="C8" i="28"/>
  <c r="C9" i="28"/>
  <c r="C10" i="28"/>
  <c r="C11" i="28"/>
  <c r="C12" i="28"/>
  <c r="C13" i="28"/>
  <c r="C14" i="28"/>
  <c r="C15" i="28"/>
  <c r="C16" i="28"/>
  <c r="C17" i="28"/>
  <c r="C18" i="28"/>
  <c r="C19" i="28"/>
  <c r="C20" i="28"/>
  <c r="C21" i="28"/>
  <c r="C22" i="28"/>
  <c r="C23" i="28"/>
  <c r="C24" i="28"/>
  <c r="C25" i="28"/>
  <c r="C26" i="28"/>
  <c r="C27" i="28"/>
  <c r="C28" i="28"/>
  <c r="C29" i="28"/>
  <c r="C30" i="28"/>
  <c r="C31" i="28"/>
  <c r="C32" i="28"/>
  <c r="C33" i="28"/>
  <c r="C34" i="28"/>
  <c r="C35" i="28"/>
  <c r="C36" i="28"/>
  <c r="C37" i="28"/>
  <c r="C38" i="28"/>
  <c r="C39" i="28"/>
  <c r="C40" i="28"/>
  <c r="C41" i="28"/>
  <c r="C42" i="28"/>
  <c r="C43" i="28"/>
  <c r="C44" i="28"/>
  <c r="C45" i="28"/>
  <c r="C46" i="28"/>
  <c r="C47" i="28"/>
  <c r="C48" i="28"/>
  <c r="C49" i="28"/>
  <c r="C50" i="28"/>
  <c r="C51" i="28"/>
  <c r="C52" i="28"/>
  <c r="C53" i="28"/>
  <c r="C54" i="28"/>
  <c r="C55" i="28"/>
  <c r="C56" i="28"/>
  <c r="C57" i="28"/>
  <c r="C58" i="28"/>
  <c r="C59" i="28"/>
  <c r="C60" i="28"/>
  <c r="C61" i="28"/>
  <c r="C62" i="28"/>
  <c r="C63" i="28"/>
  <c r="C64" i="28"/>
  <c r="C65" i="28"/>
  <c r="C66" i="28"/>
  <c r="C67" i="28"/>
  <c r="C68" i="28"/>
  <c r="C69" i="28"/>
  <c r="C70" i="28"/>
  <c r="C71" i="28"/>
  <c r="C72" i="28"/>
  <c r="C73" i="28"/>
  <c r="C74" i="28"/>
  <c r="C75" i="28"/>
  <c r="C76" i="28"/>
  <c r="C77" i="28"/>
  <c r="C78" i="28"/>
  <c r="C79" i="28"/>
  <c r="C80" i="28"/>
  <c r="C81" i="28"/>
  <c r="C82" i="28"/>
  <c r="C83" i="28"/>
  <c r="C84" i="28"/>
  <c r="C85" i="28"/>
  <c r="C86" i="28"/>
  <c r="C87" i="28"/>
  <c r="C88" i="28"/>
  <c r="C89" i="28"/>
  <c r="C90" i="28"/>
  <c r="C91" i="28"/>
  <c r="C92" i="28"/>
  <c r="C93" i="28"/>
  <c r="C94" i="28"/>
  <c r="C95" i="28"/>
  <c r="C96" i="28"/>
  <c r="C97" i="28"/>
  <c r="C98" i="28"/>
  <c r="C99" i="28"/>
  <c r="C100" i="28"/>
  <c r="C101" i="28"/>
  <c r="C102" i="28"/>
  <c r="C103" i="28"/>
  <c r="C104" i="28"/>
  <c r="C105" i="28"/>
  <c r="C106" i="28"/>
  <c r="C107" i="28"/>
  <c r="C108" i="28"/>
  <c r="C4" i="28"/>
  <c r="C113" i="28"/>
  <c r="C114" i="28"/>
  <c r="C115" i="28"/>
  <c r="C112" i="28"/>
  <c r="C5" i="30"/>
  <c r="C6" i="30"/>
  <c r="C7" i="30"/>
  <c r="C8" i="30"/>
  <c r="C9" i="30"/>
  <c r="C10" i="30"/>
  <c r="C11" i="30"/>
  <c r="C12" i="30"/>
  <c r="C13" i="30"/>
  <c r="C14" i="30"/>
  <c r="C15" i="30"/>
  <c r="C16" i="30"/>
  <c r="C17" i="30"/>
  <c r="C18" i="30"/>
  <c r="C19" i="30"/>
  <c r="C20" i="30"/>
  <c r="C21" i="30"/>
  <c r="C22" i="30"/>
  <c r="C23" i="30"/>
  <c r="C24" i="30"/>
  <c r="C25" i="30"/>
  <c r="C26" i="30"/>
  <c r="C27" i="30"/>
  <c r="C28" i="30"/>
  <c r="C29" i="30"/>
  <c r="C30" i="30"/>
  <c r="C31" i="30"/>
  <c r="C32" i="30"/>
  <c r="C33" i="30"/>
  <c r="C34" i="30"/>
  <c r="C35" i="30"/>
  <c r="C36" i="30"/>
  <c r="C37" i="30"/>
  <c r="C38" i="30"/>
  <c r="C39" i="30"/>
  <c r="C40" i="30"/>
  <c r="C41" i="30"/>
  <c r="C42" i="30"/>
  <c r="C43" i="30"/>
  <c r="C44" i="30"/>
  <c r="C45" i="30"/>
  <c r="C46" i="30"/>
  <c r="C47" i="30"/>
  <c r="C48" i="30"/>
  <c r="C49" i="30"/>
  <c r="C50" i="30"/>
  <c r="C51" i="30"/>
  <c r="C52" i="30"/>
  <c r="C53" i="30"/>
  <c r="C54" i="30"/>
  <c r="C55" i="30"/>
  <c r="C56" i="30"/>
  <c r="C57" i="30"/>
  <c r="C58" i="30"/>
  <c r="C59" i="30"/>
  <c r="C60" i="30"/>
  <c r="C61" i="30"/>
  <c r="C62" i="30"/>
  <c r="C63" i="30"/>
  <c r="C64" i="30"/>
  <c r="C65" i="30"/>
  <c r="C66" i="30"/>
  <c r="C67" i="30"/>
  <c r="C68" i="30"/>
  <c r="C69" i="30"/>
  <c r="C70" i="30"/>
  <c r="C71" i="30"/>
  <c r="C72" i="30"/>
  <c r="C73" i="30"/>
  <c r="C74" i="30"/>
  <c r="C75" i="30"/>
  <c r="C76" i="30"/>
  <c r="C77" i="30"/>
  <c r="C78" i="30"/>
  <c r="C79" i="30"/>
  <c r="C80" i="30"/>
  <c r="C81" i="30"/>
  <c r="C82" i="30"/>
  <c r="C83" i="30"/>
  <c r="C84" i="30"/>
  <c r="C85" i="30"/>
  <c r="C86" i="30"/>
  <c r="C87" i="30"/>
  <c r="C88" i="30"/>
  <c r="C89" i="30"/>
  <c r="C90" i="30"/>
  <c r="C91" i="30"/>
  <c r="C92" i="30"/>
  <c r="C93" i="30"/>
  <c r="C94" i="30"/>
  <c r="C95" i="30"/>
  <c r="C4" i="30"/>
  <c r="C100" i="30"/>
  <c r="C101" i="30"/>
  <c r="C102" i="30"/>
  <c r="C103" i="30"/>
  <c r="C104" i="30"/>
  <c r="C105" i="30"/>
  <c r="C106" i="30"/>
  <c r="C107" i="30"/>
  <c r="C99" i="30"/>
  <c r="C110" i="31"/>
  <c r="C111" i="31"/>
  <c r="C112" i="31"/>
  <c r="C113" i="31"/>
  <c r="C114" i="31"/>
  <c r="C115" i="31"/>
  <c r="C116" i="31"/>
  <c r="C117" i="31"/>
  <c r="C118" i="31"/>
  <c r="C119" i="31"/>
  <c r="C120" i="31"/>
  <c r="C121" i="31"/>
  <c r="C122" i="31"/>
  <c r="C123" i="31"/>
  <c r="C124" i="31"/>
  <c r="C125" i="31"/>
  <c r="C126" i="31"/>
  <c r="C109" i="31"/>
  <c r="C5" i="31"/>
  <c r="C6" i="31"/>
  <c r="C7" i="31"/>
  <c r="C8" i="31"/>
  <c r="C9" i="31"/>
  <c r="C10" i="31"/>
  <c r="C11" i="31"/>
  <c r="C12" i="31"/>
  <c r="C13" i="31"/>
  <c r="C14" i="31"/>
  <c r="C15" i="31"/>
  <c r="C16" i="31"/>
  <c r="C17" i="31"/>
  <c r="C18" i="31"/>
  <c r="C19" i="31"/>
  <c r="C20" i="31"/>
  <c r="C21" i="31"/>
  <c r="C22" i="31"/>
  <c r="C23" i="31"/>
  <c r="C24" i="31"/>
  <c r="C25" i="31"/>
  <c r="C26" i="31"/>
  <c r="C27" i="31"/>
  <c r="C28" i="31"/>
  <c r="C29" i="31"/>
  <c r="C30" i="31"/>
  <c r="C31" i="31"/>
  <c r="C32" i="31"/>
  <c r="C33" i="31"/>
  <c r="C34" i="31"/>
  <c r="C35" i="31"/>
  <c r="C36" i="31"/>
  <c r="C37" i="31"/>
  <c r="C38" i="31"/>
  <c r="C39" i="31"/>
  <c r="C40" i="31"/>
  <c r="C41" i="31"/>
  <c r="C42" i="31"/>
  <c r="C43" i="31"/>
  <c r="C44" i="31"/>
  <c r="C45" i="31"/>
  <c r="C46" i="31"/>
  <c r="C47" i="31"/>
  <c r="C48" i="31"/>
  <c r="C49" i="31"/>
  <c r="C50" i="31"/>
  <c r="C51" i="31"/>
  <c r="C52" i="31"/>
  <c r="C53" i="31"/>
  <c r="C54" i="31"/>
  <c r="C55" i="31"/>
  <c r="C56" i="31"/>
  <c r="C57" i="31"/>
  <c r="C58" i="31"/>
  <c r="C59" i="31"/>
  <c r="C60" i="31"/>
  <c r="C61" i="31"/>
  <c r="C62" i="31"/>
  <c r="C63" i="31"/>
  <c r="C64" i="31"/>
  <c r="C65" i="31"/>
  <c r="C66" i="31"/>
  <c r="C67" i="31"/>
  <c r="C68" i="31"/>
  <c r="C69" i="31"/>
  <c r="C70" i="31"/>
  <c r="C71" i="31"/>
  <c r="C72" i="31"/>
  <c r="C73" i="31"/>
  <c r="C74" i="31"/>
  <c r="C75" i="31"/>
  <c r="C76" i="31"/>
  <c r="C77" i="31"/>
  <c r="C78" i="31"/>
  <c r="C79" i="31"/>
  <c r="C80" i="31"/>
  <c r="C81" i="31"/>
  <c r="C82" i="31"/>
  <c r="C83" i="31"/>
  <c r="C84" i="31"/>
  <c r="C85" i="31"/>
  <c r="C86" i="31"/>
  <c r="C87" i="31"/>
  <c r="C88" i="31"/>
  <c r="C89" i="31"/>
  <c r="C90" i="31"/>
  <c r="C91" i="31"/>
  <c r="C92" i="31"/>
  <c r="C93" i="31"/>
  <c r="C94" i="31"/>
  <c r="C95" i="31"/>
  <c r="C96" i="31"/>
  <c r="C97" i="31"/>
  <c r="C98" i="31"/>
  <c r="C99" i="31"/>
  <c r="C100" i="31"/>
  <c r="C101" i="31"/>
  <c r="C102" i="31"/>
  <c r="C103" i="31"/>
  <c r="C104" i="31"/>
  <c r="C105" i="31"/>
  <c r="C4" i="31"/>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2" i="26"/>
  <c r="C73" i="26"/>
  <c r="C74" i="26"/>
  <c r="C75" i="26"/>
  <c r="C76" i="26"/>
  <c r="C71" i="26"/>
  <c r="C5" i="26"/>
  <c r="C6" i="26"/>
  <c r="C7" i="26"/>
  <c r="C8" i="26"/>
  <c r="C9" i="26"/>
  <c r="C10" i="26"/>
  <c r="C11" i="26"/>
  <c r="C12" i="26"/>
  <c r="C13" i="26"/>
  <c r="C14" i="26"/>
  <c r="C15" i="26"/>
  <c r="C16" i="26"/>
  <c r="C17" i="26"/>
  <c r="C18" i="26"/>
  <c r="C19" i="26"/>
  <c r="C20" i="26"/>
  <c r="C21" i="26"/>
  <c r="C22" i="26"/>
  <c r="C23" i="26"/>
  <c r="C24" i="26"/>
  <c r="C25" i="26"/>
  <c r="C26" i="26"/>
  <c r="C27" i="26"/>
  <c r="C28" i="26"/>
  <c r="C29" i="26"/>
  <c r="C30" i="26"/>
  <c r="C31" i="26"/>
  <c r="C32" i="26"/>
  <c r="C33" i="26"/>
  <c r="C34" i="26"/>
  <c r="C35" i="26"/>
  <c r="C36" i="26"/>
  <c r="C37" i="26"/>
  <c r="C38" i="26"/>
  <c r="C39" i="26"/>
  <c r="C40" i="26"/>
  <c r="C41" i="26"/>
  <c r="C42" i="26"/>
  <c r="C43" i="26"/>
  <c r="C44" i="26"/>
  <c r="C45" i="26"/>
  <c r="C46" i="26"/>
  <c r="C47" i="26"/>
  <c r="C48" i="26"/>
  <c r="C49" i="26"/>
  <c r="C50" i="26"/>
  <c r="C51" i="26"/>
  <c r="C52" i="26"/>
  <c r="C53" i="26"/>
  <c r="C54" i="26"/>
  <c r="C55" i="26"/>
  <c r="C56" i="26"/>
  <c r="C57" i="26"/>
  <c r="C58" i="26"/>
  <c r="C59" i="26"/>
  <c r="C60" i="26"/>
  <c r="C61" i="26"/>
  <c r="C62" i="26"/>
  <c r="C63" i="26"/>
  <c r="C64" i="26"/>
  <c r="C65" i="26"/>
  <c r="C66" i="26"/>
  <c r="C67" i="26"/>
  <c r="C4" i="26"/>
  <c r="C52" i="32" l="1"/>
  <c r="C51" i="32"/>
  <c r="C5" i="32"/>
  <c r="C6" i="32"/>
  <c r="C7" i="32"/>
  <c r="C8" i="32"/>
  <c r="C9" i="32"/>
  <c r="C10" i="32"/>
  <c r="C11" i="32"/>
  <c r="C12" i="32"/>
  <c r="C13" i="32"/>
  <c r="C14" i="32"/>
  <c r="C15" i="32"/>
  <c r="C16" i="32"/>
  <c r="C17" i="32"/>
  <c r="C18" i="32"/>
  <c r="C19" i="32"/>
  <c r="C20" i="32"/>
  <c r="C21" i="32"/>
  <c r="C22" i="32"/>
  <c r="C23" i="32"/>
  <c r="C24" i="32"/>
  <c r="C25" i="32"/>
  <c r="C26" i="32"/>
  <c r="C27" i="32"/>
  <c r="C28" i="32"/>
  <c r="C29" i="32"/>
  <c r="C30" i="32"/>
  <c r="C31" i="32"/>
  <c r="C32" i="32"/>
  <c r="C33" i="32"/>
  <c r="C34" i="32"/>
  <c r="C35" i="32"/>
  <c r="C36" i="32"/>
  <c r="C37" i="32"/>
  <c r="C38" i="32"/>
  <c r="C39" i="32"/>
  <c r="C40" i="32"/>
  <c r="C41" i="32"/>
  <c r="C42" i="32"/>
  <c r="C43" i="32"/>
  <c r="C44" i="32"/>
  <c r="C45" i="32"/>
  <c r="C46" i="32"/>
  <c r="C47" i="32"/>
  <c r="C4" i="32"/>
  <c r="C5" i="29"/>
  <c r="C6" i="29"/>
  <c r="C7" i="29"/>
  <c r="C8" i="29"/>
  <c r="C9" i="29"/>
  <c r="C10" i="29"/>
  <c r="C11" i="29"/>
  <c r="C12" i="29"/>
  <c r="C13" i="29"/>
  <c r="C14" i="29"/>
  <c r="C15" i="29"/>
  <c r="C16" i="29"/>
  <c r="C17" i="29"/>
  <c r="C18" i="29"/>
  <c r="C19" i="29"/>
  <c r="C20" i="29"/>
  <c r="C21" i="29"/>
  <c r="C22" i="29"/>
  <c r="C23" i="29"/>
  <c r="C24" i="29"/>
  <c r="C25" i="29"/>
  <c r="C26" i="29"/>
  <c r="C27" i="29"/>
  <c r="C28" i="29"/>
  <c r="C29" i="29"/>
  <c r="C30" i="29"/>
  <c r="C31" i="29"/>
  <c r="C32" i="29"/>
  <c r="C33" i="29"/>
  <c r="C34" i="29"/>
  <c r="C35" i="29"/>
  <c r="C36" i="29"/>
  <c r="C37" i="29"/>
  <c r="C38" i="29"/>
  <c r="C39" i="29"/>
  <c r="C40" i="29"/>
  <c r="C41" i="29"/>
  <c r="C42" i="29"/>
  <c r="C43" i="29"/>
  <c r="C44" i="29"/>
  <c r="C45" i="29"/>
  <c r="C46" i="29"/>
  <c r="C47" i="29"/>
  <c r="C48" i="29"/>
  <c r="C49" i="29"/>
  <c r="C50" i="29"/>
  <c r="C51" i="29"/>
  <c r="C52" i="29"/>
  <c r="C53" i="29"/>
  <c r="C54" i="29"/>
  <c r="C55" i="29"/>
  <c r="C56" i="29"/>
  <c r="C57" i="29"/>
  <c r="C58" i="29"/>
  <c r="C59" i="29"/>
  <c r="C60" i="29"/>
  <c r="C61" i="29"/>
  <c r="C62" i="29"/>
  <c r="C63" i="29"/>
  <c r="C64" i="29"/>
  <c r="C65" i="29"/>
  <c r="C66" i="29"/>
  <c r="C67" i="29"/>
  <c r="C68" i="29"/>
  <c r="C69" i="29"/>
  <c r="C70" i="29"/>
  <c r="C71" i="29"/>
  <c r="C72" i="29"/>
  <c r="C73" i="29"/>
  <c r="C74" i="29"/>
  <c r="C75" i="29"/>
  <c r="C76" i="29"/>
  <c r="C77" i="29"/>
  <c r="C78" i="29"/>
  <c r="C79" i="29"/>
  <c r="C80" i="29"/>
  <c r="C81" i="29"/>
  <c r="C82" i="29"/>
  <c r="C83" i="29"/>
  <c r="C84" i="29"/>
  <c r="C85" i="29"/>
  <c r="C86" i="29"/>
  <c r="C87" i="29"/>
  <c r="C88" i="29"/>
  <c r="C89" i="29"/>
  <c r="C90" i="29"/>
  <c r="C91" i="29"/>
  <c r="C92" i="29"/>
  <c r="C93" i="29"/>
  <c r="C94" i="29"/>
  <c r="C95" i="29"/>
  <c r="C96" i="29"/>
  <c r="C97" i="29"/>
  <c r="C98" i="29"/>
  <c r="C99" i="29"/>
  <c r="C100" i="29"/>
  <c r="C101" i="29"/>
  <c r="C102" i="29"/>
  <c r="C4" i="29"/>
  <c r="C107" i="29"/>
  <c r="C108" i="29"/>
  <c r="C109" i="29"/>
  <c r="C106" i="29"/>
  <c r="C5" i="33"/>
  <c r="C6" i="33"/>
  <c r="C7" i="33"/>
  <c r="C8" i="33"/>
  <c r="C4" i="33"/>
  <c r="C13" i="33"/>
  <c r="C12" i="33"/>
  <c r="C167" i="34"/>
  <c r="C168" i="34"/>
  <c r="C169" i="34"/>
  <c r="C170" i="34"/>
  <c r="C171" i="34"/>
  <c r="C172" i="34"/>
  <c r="C173" i="34"/>
  <c r="C174" i="34"/>
  <c r="C175" i="34"/>
  <c r="C176" i="34"/>
  <c r="C177" i="34"/>
  <c r="C178" i="34"/>
  <c r="C179" i="34"/>
  <c r="C166" i="34"/>
  <c r="C5" i="34"/>
  <c r="C6" i="34"/>
  <c r="C7" i="34"/>
  <c r="C8" i="34"/>
  <c r="C9" i="34"/>
  <c r="C10" i="34"/>
  <c r="C11" i="34"/>
  <c r="C12" i="34"/>
  <c r="C13" i="34"/>
  <c r="C14" i="34"/>
  <c r="C15" i="34"/>
  <c r="C16" i="34"/>
  <c r="C17" i="34"/>
  <c r="C18" i="34"/>
  <c r="C19" i="34"/>
  <c r="C20" i="34"/>
  <c r="C21" i="34"/>
  <c r="C22" i="34"/>
  <c r="C23" i="34"/>
  <c r="C24" i="34"/>
  <c r="C25" i="34"/>
  <c r="C26" i="34"/>
  <c r="C27" i="34"/>
  <c r="C28" i="34"/>
  <c r="C29" i="34"/>
  <c r="C30" i="34"/>
  <c r="C31" i="34"/>
  <c r="C32" i="34"/>
  <c r="C33" i="34"/>
  <c r="C34" i="34"/>
  <c r="C35" i="34"/>
  <c r="C36" i="34"/>
  <c r="C37" i="34"/>
  <c r="C38" i="34"/>
  <c r="C39" i="34"/>
  <c r="C40" i="34"/>
  <c r="C41" i="34"/>
  <c r="C42" i="34"/>
  <c r="C43" i="34"/>
  <c r="C44" i="34"/>
  <c r="C45" i="34"/>
  <c r="C46" i="34"/>
  <c r="C47" i="34"/>
  <c r="C48" i="34"/>
  <c r="C49" i="34"/>
  <c r="C50" i="34"/>
  <c r="C51" i="34"/>
  <c r="C52" i="34"/>
  <c r="C53" i="34"/>
  <c r="C54" i="34"/>
  <c r="C55" i="34"/>
  <c r="C56" i="34"/>
  <c r="C57" i="34"/>
  <c r="C58" i="34"/>
  <c r="C59" i="34"/>
  <c r="C60" i="34"/>
  <c r="C61" i="34"/>
  <c r="C62" i="34"/>
  <c r="C63" i="34"/>
  <c r="C64" i="34"/>
  <c r="C65" i="34"/>
  <c r="C66" i="34"/>
  <c r="C67" i="34"/>
  <c r="C68" i="34"/>
  <c r="C69" i="34"/>
  <c r="C70" i="34"/>
  <c r="C71" i="34"/>
  <c r="C72" i="34"/>
  <c r="C73" i="34"/>
  <c r="C74" i="34"/>
  <c r="C75" i="34"/>
  <c r="C76" i="34"/>
  <c r="C77" i="34"/>
  <c r="C78" i="34"/>
  <c r="C79" i="34"/>
  <c r="C80" i="34"/>
  <c r="C81" i="34"/>
  <c r="C82" i="34"/>
  <c r="C83" i="34"/>
  <c r="C84" i="34"/>
  <c r="C85" i="34"/>
  <c r="C86" i="34"/>
  <c r="C87" i="34"/>
  <c r="C88" i="34"/>
  <c r="C89" i="34"/>
  <c r="C90" i="34"/>
  <c r="C91" i="34"/>
  <c r="C92" i="34"/>
  <c r="C93" i="34"/>
  <c r="C94" i="34"/>
  <c r="C95" i="34"/>
  <c r="C96" i="34"/>
  <c r="C97" i="34"/>
  <c r="C98" i="34"/>
  <c r="C99" i="34"/>
  <c r="C100" i="34"/>
  <c r="C101" i="34"/>
  <c r="C102" i="34"/>
  <c r="C103" i="34"/>
  <c r="C104" i="34"/>
  <c r="C105" i="34"/>
  <c r="C106" i="34"/>
  <c r="C107" i="34"/>
  <c r="C108" i="34"/>
  <c r="C109" i="34"/>
  <c r="C110" i="34"/>
  <c r="C111" i="34"/>
  <c r="C112" i="34"/>
  <c r="C113" i="34"/>
  <c r="C114" i="34"/>
  <c r="C115" i="34"/>
  <c r="C116" i="34"/>
  <c r="C117" i="34"/>
  <c r="C118" i="34"/>
  <c r="C119" i="34"/>
  <c r="C120" i="34"/>
  <c r="C121" i="34"/>
  <c r="C122" i="34"/>
  <c r="C123" i="34"/>
  <c r="C124" i="34"/>
  <c r="C125" i="34"/>
  <c r="C126" i="34"/>
  <c r="C127" i="34"/>
  <c r="C128" i="34"/>
  <c r="C129" i="34"/>
  <c r="C130" i="34"/>
  <c r="C131" i="34"/>
  <c r="C132" i="34"/>
  <c r="C133" i="34"/>
  <c r="C134" i="34"/>
  <c r="C135" i="34"/>
  <c r="C136" i="34"/>
  <c r="C137" i="34"/>
  <c r="C138" i="34"/>
  <c r="C139" i="34"/>
  <c r="C140" i="34"/>
  <c r="C141" i="34"/>
  <c r="C142" i="34"/>
  <c r="C143" i="34"/>
  <c r="C144" i="34"/>
  <c r="C145" i="34"/>
  <c r="C146" i="34"/>
  <c r="C147" i="34"/>
  <c r="C148" i="34"/>
  <c r="C149" i="34"/>
  <c r="C150" i="34"/>
  <c r="C151" i="34"/>
  <c r="C152" i="34"/>
  <c r="C153" i="34"/>
  <c r="C154" i="34"/>
  <c r="C155" i="34"/>
  <c r="C156" i="34"/>
  <c r="C157" i="34"/>
  <c r="C158" i="34"/>
  <c r="C159" i="34"/>
  <c r="C160" i="34"/>
  <c r="C161" i="34"/>
  <c r="C162" i="34"/>
  <c r="C4" i="34"/>
  <c r="C5" i="35"/>
  <c r="C6" i="35"/>
  <c r="C7" i="35"/>
  <c r="C8" i="35"/>
  <c r="C9" i="35"/>
  <c r="C10" i="35"/>
  <c r="C11" i="35"/>
  <c r="C12" i="35"/>
  <c r="C13" i="35"/>
  <c r="C14" i="35"/>
  <c r="C15" i="35"/>
  <c r="C16" i="35"/>
  <c r="C17" i="35"/>
  <c r="C18" i="35"/>
  <c r="C19" i="35"/>
  <c r="C20" i="35"/>
  <c r="C21" i="35"/>
  <c r="C22" i="35"/>
  <c r="C23" i="35"/>
  <c r="C24" i="35"/>
  <c r="C25" i="35"/>
  <c r="C26" i="35"/>
  <c r="C27" i="35"/>
  <c r="C28" i="35"/>
  <c r="C29" i="35"/>
  <c r="C30" i="35"/>
  <c r="C31" i="35"/>
  <c r="C32" i="35"/>
  <c r="C33" i="35"/>
  <c r="C34" i="35"/>
  <c r="C35" i="35"/>
  <c r="C36" i="35"/>
  <c r="C37" i="35"/>
  <c r="C38" i="35"/>
  <c r="C39" i="35"/>
  <c r="C40" i="35"/>
  <c r="C41" i="35"/>
  <c r="C42" i="35"/>
  <c r="C43" i="35"/>
  <c r="C44" i="35"/>
  <c r="C45" i="35"/>
  <c r="C46" i="35"/>
  <c r="C47" i="35"/>
  <c r="C48" i="35"/>
  <c r="C49" i="35"/>
  <c r="C50" i="35"/>
  <c r="C51" i="35"/>
  <c r="C52" i="35"/>
  <c r="C53" i="35"/>
  <c r="C54" i="35"/>
  <c r="C55" i="35"/>
  <c r="C56" i="35"/>
  <c r="C57" i="35"/>
  <c r="C58" i="35"/>
  <c r="C59" i="35"/>
  <c r="C60" i="35"/>
  <c r="C61" i="35"/>
  <c r="C62" i="35"/>
  <c r="C63" i="35"/>
  <c r="C64" i="35"/>
  <c r="C65" i="35"/>
  <c r="C66" i="35"/>
  <c r="C67" i="35"/>
  <c r="C68" i="35"/>
  <c r="C69" i="35"/>
  <c r="C70" i="35"/>
  <c r="C4" i="35"/>
  <c r="C75" i="35"/>
  <c r="C76" i="35"/>
  <c r="C77" i="35"/>
  <c r="C78" i="35"/>
  <c r="C79" i="35"/>
  <c r="C80" i="35"/>
  <c r="C81" i="35"/>
  <c r="C82" i="35"/>
  <c r="C83" i="35"/>
  <c r="C84" i="35"/>
  <c r="C85" i="35"/>
  <c r="C86" i="35"/>
  <c r="C87" i="35"/>
  <c r="C88" i="35"/>
  <c r="C89" i="35"/>
  <c r="C90" i="35"/>
  <c r="C91" i="35"/>
  <c r="C92" i="35"/>
  <c r="C93" i="35"/>
  <c r="C94" i="35"/>
  <c r="C95" i="35"/>
  <c r="C96" i="35"/>
  <c r="C97" i="35"/>
  <c r="C98" i="35"/>
  <c r="C99" i="35"/>
  <c r="C100" i="35"/>
  <c r="C74" i="35"/>
  <c r="C10" i="10"/>
  <c r="C5" i="10"/>
  <c r="C6" i="10"/>
  <c r="C4" i="10"/>
  <c r="C8" i="12"/>
  <c r="C4" i="12"/>
  <c r="C16" i="11"/>
  <c r="C17" i="11"/>
  <c r="C18" i="11"/>
  <c r="C19" i="11"/>
  <c r="C15" i="11"/>
  <c r="C5" i="11"/>
  <c r="C6" i="11"/>
  <c r="C7" i="11"/>
  <c r="C8" i="11"/>
  <c r="C9" i="11"/>
  <c r="C10" i="11"/>
  <c r="C11" i="11"/>
  <c r="C4" i="11"/>
  <c r="C5" i="8"/>
  <c r="C6" i="8"/>
  <c r="C7" i="8"/>
  <c r="C8" i="8"/>
  <c r="C9" i="8"/>
  <c r="C10" i="8"/>
  <c r="C11" i="8"/>
  <c r="C12" i="8"/>
  <c r="C13" i="8"/>
  <c r="C14" i="8"/>
  <c r="C15" i="8"/>
  <c r="C16" i="8"/>
  <c r="C17" i="8"/>
  <c r="C18" i="8"/>
  <c r="C19" i="8"/>
  <c r="C20" i="8"/>
  <c r="C21" i="8"/>
  <c r="C22" i="8"/>
  <c r="C23" i="8"/>
  <c r="C24" i="8"/>
  <c r="C25" i="8"/>
  <c r="C26" i="8"/>
  <c r="C27" i="8"/>
  <c r="C28" i="8"/>
  <c r="C29" i="8"/>
  <c r="C30" i="8"/>
  <c r="C31" i="8"/>
  <c r="C32" i="8"/>
  <c r="C33" i="8"/>
  <c r="C34" i="8"/>
  <c r="C35" i="8"/>
  <c r="C36" i="8"/>
  <c r="C37" i="8"/>
  <c r="C38" i="8"/>
  <c r="C39" i="8"/>
  <c r="C40" i="8"/>
  <c r="C41" i="8"/>
  <c r="C42" i="8"/>
  <c r="C43" i="8"/>
  <c r="C44" i="8"/>
  <c r="C45" i="8"/>
  <c r="C46" i="8"/>
  <c r="C47" i="8"/>
  <c r="C48" i="8"/>
  <c r="C49" i="8"/>
  <c r="C50" i="8"/>
  <c r="C51" i="8"/>
  <c r="C52" i="8"/>
  <c r="C53" i="8"/>
  <c r="C54" i="8"/>
  <c r="C55" i="8"/>
  <c r="C56" i="8"/>
  <c r="C57" i="8"/>
  <c r="C58" i="8"/>
  <c r="C59" i="8"/>
  <c r="C60" i="8"/>
  <c r="C61" i="8"/>
  <c r="C62" i="8"/>
  <c r="C63" i="8"/>
  <c r="C64" i="8"/>
  <c r="C65" i="8"/>
  <c r="C66" i="8"/>
  <c r="C67" i="8"/>
  <c r="C4" i="8"/>
  <c r="C72" i="8"/>
  <c r="C73" i="8"/>
  <c r="C74" i="8"/>
  <c r="C75" i="8"/>
  <c r="C76" i="8"/>
  <c r="C77" i="8"/>
  <c r="C71" i="8"/>
  <c r="C5" i="7"/>
  <c r="C6" i="7"/>
  <c r="C7" i="7"/>
  <c r="C8" i="7"/>
  <c r="C9" i="7"/>
  <c r="C10" i="7"/>
  <c r="C11" i="7"/>
  <c r="C12" i="7"/>
  <c r="C13" i="7"/>
  <c r="C14" i="7"/>
  <c r="C15" i="7"/>
  <c r="C16" i="7"/>
  <c r="C17" i="7"/>
  <c r="C18" i="7"/>
  <c r="C19" i="7"/>
  <c r="C20" i="7"/>
  <c r="C21" i="7"/>
  <c r="C22" i="7"/>
  <c r="C23" i="7"/>
  <c r="C24" i="7"/>
  <c r="C25" i="7"/>
  <c r="C26" i="7"/>
  <c r="C27" i="7"/>
  <c r="C28" i="7"/>
  <c r="C29" i="7"/>
  <c r="C30" i="7"/>
  <c r="C31" i="7"/>
  <c r="C32" i="7"/>
  <c r="C33" i="7"/>
  <c r="C34" i="7"/>
  <c r="C35" i="7"/>
  <c r="C36" i="7"/>
  <c r="C37" i="7"/>
  <c r="C38" i="7"/>
  <c r="C39" i="7"/>
  <c r="C40" i="7"/>
  <c r="C41" i="7"/>
  <c r="C42" i="7"/>
  <c r="C43" i="7"/>
  <c r="C44" i="7"/>
  <c r="C45" i="7"/>
  <c r="C46" i="7"/>
  <c r="C47" i="7"/>
  <c r="C48" i="7"/>
  <c r="C49" i="7"/>
  <c r="C50" i="7"/>
  <c r="C51" i="7"/>
  <c r="C52" i="7"/>
  <c r="C53" i="7"/>
  <c r="C54" i="7"/>
  <c r="C55" i="7"/>
  <c r="C56" i="7"/>
  <c r="C57" i="7"/>
  <c r="C58" i="7"/>
  <c r="C59" i="7"/>
  <c r="C60" i="7"/>
  <c r="C61" i="7"/>
  <c r="C4" i="7"/>
  <c r="C66" i="7"/>
  <c r="C67" i="7"/>
  <c r="C68" i="7"/>
  <c r="C69" i="7"/>
  <c r="C70" i="7"/>
  <c r="C71" i="7"/>
  <c r="C72" i="7"/>
  <c r="C73" i="7"/>
  <c r="C74" i="7"/>
  <c r="C75" i="7"/>
  <c r="C76" i="7"/>
  <c r="C77" i="7"/>
  <c r="C78" i="7"/>
  <c r="C79" i="7"/>
  <c r="C80" i="7"/>
  <c r="C81" i="7"/>
  <c r="C82" i="7"/>
  <c r="C83" i="7"/>
  <c r="C84" i="7"/>
  <c r="C85" i="7"/>
  <c r="C86" i="7"/>
  <c r="C87" i="7"/>
  <c r="C88" i="7"/>
  <c r="C89" i="7"/>
  <c r="C90" i="7"/>
  <c r="C91" i="7"/>
  <c r="C92" i="7"/>
  <c r="C93" i="7"/>
  <c r="C94" i="7"/>
  <c r="C95" i="7"/>
  <c r="C96" i="7"/>
  <c r="C97" i="7"/>
  <c r="C98" i="7"/>
  <c r="C99" i="7"/>
  <c r="C100" i="7"/>
  <c r="C101" i="7"/>
  <c r="C102" i="7"/>
  <c r="C103" i="7"/>
  <c r="C104" i="7"/>
  <c r="C105" i="7"/>
  <c r="C106" i="7"/>
  <c r="C107" i="7"/>
  <c r="C108" i="7"/>
  <c r="C109" i="7"/>
  <c r="C110" i="7"/>
  <c r="C111" i="7"/>
  <c r="C112" i="7"/>
  <c r="C113" i="7"/>
  <c r="C114" i="7"/>
  <c r="C115" i="7"/>
  <c r="C116" i="7"/>
  <c r="C117" i="7"/>
  <c r="C65" i="7"/>
  <c r="C5" i="5"/>
  <c r="C6" i="5"/>
  <c r="C7" i="5"/>
  <c r="C8" i="5"/>
  <c r="C9" i="5"/>
  <c r="C10" i="5"/>
  <c r="C11" i="5"/>
  <c r="C12" i="5"/>
  <c r="C13" i="5"/>
  <c r="C14" i="5"/>
  <c r="C15" i="5"/>
  <c r="C16" i="5"/>
  <c r="C17" i="5"/>
  <c r="C18" i="5"/>
  <c r="C4" i="5"/>
  <c r="C23" i="5"/>
  <c r="C24" i="5"/>
  <c r="C25" i="5"/>
  <c r="C26" i="5"/>
  <c r="C27" i="5"/>
  <c r="C28" i="5"/>
  <c r="C29" i="5"/>
  <c r="C30" i="5"/>
  <c r="C22" i="5"/>
  <c r="C75" i="2"/>
  <c r="C76" i="2"/>
  <c r="C77" i="2"/>
  <c r="C78" i="2"/>
  <c r="C79" i="2"/>
  <c r="C80" i="2"/>
  <c r="C262" i="46"/>
  <c r="C263" i="46"/>
  <c r="C264" i="46"/>
  <c r="C265" i="46"/>
  <c r="C266" i="46"/>
  <c r="C267" i="46"/>
  <c r="C268" i="46"/>
  <c r="C269" i="46"/>
  <c r="C270" i="46"/>
  <c r="C271" i="46"/>
  <c r="C272" i="46"/>
  <c r="C273" i="46"/>
  <c r="C274" i="46"/>
  <c r="C275" i="46"/>
  <c r="C276" i="46"/>
  <c r="C277" i="46"/>
  <c r="C278" i="46"/>
  <c r="C279" i="46"/>
  <c r="C280" i="46"/>
  <c r="C281" i="46"/>
  <c r="C282" i="46"/>
  <c r="C283" i="46"/>
  <c r="C284" i="46"/>
  <c r="C285" i="46"/>
  <c r="C286" i="46"/>
  <c r="C287" i="46"/>
  <c r="C288" i="46"/>
  <c r="C289" i="46"/>
  <c r="C290" i="46"/>
  <c r="C291" i="46"/>
  <c r="C292" i="46"/>
  <c r="C293" i="46"/>
  <c r="C294" i="46"/>
  <c r="C295" i="46"/>
  <c r="C296" i="46"/>
  <c r="C261" i="46"/>
  <c r="C5" i="46"/>
  <c r="C6" i="46"/>
  <c r="C7" i="46"/>
  <c r="C8" i="46"/>
  <c r="C9" i="46"/>
  <c r="C10" i="46"/>
  <c r="C11" i="46"/>
  <c r="C12" i="46"/>
  <c r="C13" i="46"/>
  <c r="C14" i="46"/>
  <c r="C15" i="46"/>
  <c r="C16" i="46"/>
  <c r="C17" i="46"/>
  <c r="C18" i="46"/>
  <c r="C19" i="46"/>
  <c r="C20" i="46"/>
  <c r="C21" i="46"/>
  <c r="C22" i="46"/>
  <c r="C23" i="46"/>
  <c r="C24" i="46"/>
  <c r="C25" i="46"/>
  <c r="C26" i="46"/>
  <c r="C27" i="46"/>
  <c r="C28" i="46"/>
  <c r="C29" i="46"/>
  <c r="C30" i="46"/>
  <c r="C31" i="46"/>
  <c r="C32" i="46"/>
  <c r="C33" i="46"/>
  <c r="C34" i="46"/>
  <c r="C35" i="46"/>
  <c r="C36" i="46"/>
  <c r="C37" i="46"/>
  <c r="C38" i="46"/>
  <c r="C39" i="46"/>
  <c r="C40" i="46"/>
  <c r="C41" i="46"/>
  <c r="C42" i="46"/>
  <c r="C43" i="46"/>
  <c r="C44" i="46"/>
  <c r="C45" i="46"/>
  <c r="C46" i="46"/>
  <c r="C47" i="46"/>
  <c r="C48" i="46"/>
  <c r="C49" i="46"/>
  <c r="C50" i="46"/>
  <c r="C51" i="46"/>
  <c r="C52" i="46"/>
  <c r="C53" i="46"/>
  <c r="C54" i="46"/>
  <c r="C55" i="46"/>
  <c r="C56" i="46"/>
  <c r="C57" i="46"/>
  <c r="C58" i="46"/>
  <c r="C59" i="46"/>
  <c r="C60" i="46"/>
  <c r="C61" i="46"/>
  <c r="C62" i="46"/>
  <c r="C63" i="46"/>
  <c r="C64" i="46"/>
  <c r="C65" i="46"/>
  <c r="C66" i="46"/>
  <c r="C67" i="46"/>
  <c r="C68" i="46"/>
  <c r="C69" i="46"/>
  <c r="C70" i="46"/>
  <c r="C71" i="46"/>
  <c r="C72" i="46"/>
  <c r="C73" i="46"/>
  <c r="C74" i="46"/>
  <c r="C75" i="46"/>
  <c r="C76" i="46"/>
  <c r="C77" i="46"/>
  <c r="C78" i="46"/>
  <c r="C79" i="46"/>
  <c r="C80" i="46"/>
  <c r="C81" i="46"/>
  <c r="C82" i="46"/>
  <c r="C83" i="46"/>
  <c r="C84" i="46"/>
  <c r="C85" i="46"/>
  <c r="C86" i="46"/>
  <c r="C87" i="46"/>
  <c r="C88" i="46"/>
  <c r="C89" i="46"/>
  <c r="C90" i="46"/>
  <c r="C91" i="46"/>
  <c r="C92" i="46"/>
  <c r="C93" i="46"/>
  <c r="C94" i="46"/>
  <c r="C95" i="46"/>
  <c r="C96" i="46"/>
  <c r="C97" i="46"/>
  <c r="C98" i="46"/>
  <c r="C99" i="46"/>
  <c r="C100" i="46"/>
  <c r="C101" i="46"/>
  <c r="C102" i="46"/>
  <c r="C103" i="46"/>
  <c r="C104" i="46"/>
  <c r="C105" i="46"/>
  <c r="C106" i="46"/>
  <c r="C107" i="46"/>
  <c r="C108" i="46"/>
  <c r="C109" i="46"/>
  <c r="C110" i="46"/>
  <c r="C111" i="46"/>
  <c r="C112" i="46"/>
  <c r="C113" i="46"/>
  <c r="C114" i="46"/>
  <c r="C115" i="46"/>
  <c r="C116" i="46"/>
  <c r="C117" i="46"/>
  <c r="C118" i="46"/>
  <c r="C119" i="46"/>
  <c r="C120" i="46"/>
  <c r="C121" i="46"/>
  <c r="C122" i="46"/>
  <c r="C123" i="46"/>
  <c r="C124" i="46"/>
  <c r="C125" i="46"/>
  <c r="C126" i="46"/>
  <c r="C127" i="46"/>
  <c r="C128" i="46"/>
  <c r="C129" i="46"/>
  <c r="C130" i="46"/>
  <c r="C131" i="46"/>
  <c r="C132" i="46"/>
  <c r="C133" i="46"/>
  <c r="C134" i="46"/>
  <c r="C135" i="46"/>
  <c r="C136" i="46"/>
  <c r="C137" i="46"/>
  <c r="C138" i="46"/>
  <c r="C139" i="46"/>
  <c r="C140" i="46"/>
  <c r="C141" i="46"/>
  <c r="C142" i="46"/>
  <c r="C143" i="46"/>
  <c r="C144" i="46"/>
  <c r="C145" i="46"/>
  <c r="C146" i="46"/>
  <c r="C147" i="46"/>
  <c r="C148" i="46"/>
  <c r="C149" i="46"/>
  <c r="C150" i="46"/>
  <c r="C151" i="46"/>
  <c r="C152" i="46"/>
  <c r="C153" i="46"/>
  <c r="C154" i="46"/>
  <c r="C155" i="46"/>
  <c r="C156" i="46"/>
  <c r="C157" i="46"/>
  <c r="C158" i="46"/>
  <c r="C159" i="46"/>
  <c r="C160" i="46"/>
  <c r="C161" i="46"/>
  <c r="C162" i="46"/>
  <c r="C163" i="46"/>
  <c r="C164" i="46"/>
  <c r="C165" i="46"/>
  <c r="C166" i="46"/>
  <c r="C167" i="46"/>
  <c r="C168" i="46"/>
  <c r="C169" i="46"/>
  <c r="C170" i="46"/>
  <c r="C171" i="46"/>
  <c r="C172" i="46"/>
  <c r="C173" i="46"/>
  <c r="C174" i="46"/>
  <c r="C175" i="46"/>
  <c r="C176" i="46"/>
  <c r="C177" i="46"/>
  <c r="C178" i="46"/>
  <c r="C179" i="46"/>
  <c r="C180" i="46"/>
  <c r="C181" i="46"/>
  <c r="C182" i="46"/>
  <c r="C183" i="46"/>
  <c r="C184" i="46"/>
  <c r="C185" i="46"/>
  <c r="C186" i="46"/>
  <c r="C187" i="46"/>
  <c r="C188" i="46"/>
  <c r="C189" i="46"/>
  <c r="C190" i="46"/>
  <c r="C191" i="46"/>
  <c r="C192" i="46"/>
  <c r="C193" i="46"/>
  <c r="C194" i="46"/>
  <c r="C195" i="46"/>
  <c r="C196" i="46"/>
  <c r="C197" i="46"/>
  <c r="C198" i="46"/>
  <c r="C199" i="46"/>
  <c r="C200" i="46"/>
  <c r="C201" i="46"/>
  <c r="C202" i="46"/>
  <c r="C203" i="46"/>
  <c r="C204" i="46"/>
  <c r="C205" i="46"/>
  <c r="C206" i="46"/>
  <c r="C207" i="46"/>
  <c r="C208" i="46"/>
  <c r="C209" i="46"/>
  <c r="C210" i="46"/>
  <c r="C211" i="46"/>
  <c r="C212" i="46"/>
  <c r="C213" i="46"/>
  <c r="C214" i="46"/>
  <c r="C215" i="46"/>
  <c r="C216" i="46"/>
  <c r="C217" i="46"/>
  <c r="C218" i="46"/>
  <c r="C219" i="46"/>
  <c r="C220" i="46"/>
  <c r="C221" i="46"/>
  <c r="C222" i="46"/>
  <c r="C223" i="46"/>
  <c r="C224" i="46"/>
  <c r="C225" i="46"/>
  <c r="C226" i="46"/>
  <c r="C227" i="46"/>
  <c r="C228" i="46"/>
  <c r="C229" i="46"/>
  <c r="C230" i="46"/>
  <c r="C231" i="46"/>
  <c r="C232" i="46"/>
  <c r="C233" i="46"/>
  <c r="C234" i="46"/>
  <c r="C235" i="46"/>
  <c r="C236" i="46"/>
  <c r="C237" i="46"/>
  <c r="C238" i="46"/>
  <c r="C239" i="46"/>
  <c r="C240" i="46"/>
  <c r="C241" i="46"/>
  <c r="C242" i="46"/>
  <c r="C243" i="46"/>
  <c r="C244" i="46"/>
  <c r="C245" i="46"/>
  <c r="C246" i="46"/>
  <c r="C247" i="46"/>
  <c r="C248" i="46"/>
  <c r="C249" i="46"/>
  <c r="C250" i="46"/>
  <c r="C251" i="46"/>
  <c r="C252" i="46"/>
  <c r="C253" i="46"/>
  <c r="C254" i="46"/>
  <c r="C255" i="46"/>
  <c r="C256" i="46"/>
  <c r="C257" i="46"/>
  <c r="C4" i="46"/>
  <c r="K57" i="52" l="1"/>
  <c r="J57" i="52"/>
  <c r="I57" i="52"/>
  <c r="D57" i="52"/>
  <c r="E57" i="52"/>
  <c r="F57" i="52"/>
  <c r="G57" i="52"/>
  <c r="H57" i="52"/>
  <c r="C57" i="52"/>
  <c r="B57" i="52"/>
  <c r="K41" i="47"/>
  <c r="J41" i="47"/>
  <c r="I41" i="47"/>
  <c r="D41" i="47"/>
  <c r="E41" i="47"/>
  <c r="F41" i="47"/>
  <c r="G41" i="47"/>
  <c r="H41" i="47"/>
  <c r="C41" i="47"/>
  <c r="B41" i="47"/>
  <c r="K298" i="46"/>
  <c r="J298" i="46"/>
  <c r="I298" i="46"/>
  <c r="D298" i="46"/>
  <c r="E298" i="46"/>
  <c r="F298" i="46"/>
  <c r="G298" i="46"/>
  <c r="H298" i="46"/>
  <c r="C298" i="46"/>
  <c r="B298" i="46"/>
  <c r="K61" i="43"/>
  <c r="J61" i="43"/>
  <c r="I61" i="43"/>
  <c r="D61" i="43"/>
  <c r="E61" i="43"/>
  <c r="F61" i="43"/>
  <c r="G61" i="43"/>
  <c r="H61" i="43"/>
  <c r="C61" i="43"/>
  <c r="B61" i="43"/>
  <c r="K29" i="16"/>
  <c r="J29" i="16"/>
  <c r="I29" i="16"/>
  <c r="D29" i="16"/>
  <c r="E29" i="16"/>
  <c r="F29" i="16"/>
  <c r="G29" i="16"/>
  <c r="H29" i="16"/>
  <c r="C29" i="16"/>
  <c r="B29" i="16"/>
  <c r="K181" i="34"/>
  <c r="J181" i="34"/>
  <c r="I181" i="34"/>
  <c r="D181" i="34"/>
  <c r="E181" i="34"/>
  <c r="F181" i="34"/>
  <c r="G181" i="34"/>
  <c r="H181" i="34"/>
  <c r="C181" i="34"/>
  <c r="B181" i="34"/>
  <c r="C102" i="35"/>
  <c r="D102" i="35"/>
  <c r="E102" i="35"/>
  <c r="F102" i="35"/>
  <c r="G102" i="35"/>
  <c r="H102" i="35"/>
  <c r="I102" i="35"/>
  <c r="J102" i="35"/>
  <c r="K102" i="35"/>
  <c r="B102" i="35"/>
  <c r="K32" i="5"/>
  <c r="J32" i="5"/>
  <c r="I32" i="5"/>
  <c r="G32" i="5"/>
  <c r="H32" i="5"/>
  <c r="F32" i="5"/>
  <c r="E32" i="5"/>
  <c r="D32" i="5"/>
  <c r="C32" i="5"/>
  <c r="B32" i="5"/>
  <c r="C5" i="3" l="1"/>
  <c r="C6" i="3"/>
  <c r="C7" i="3"/>
  <c r="C8" i="3"/>
  <c r="C9" i="3"/>
  <c r="C10" i="3"/>
  <c r="C11" i="3"/>
  <c r="C12" i="3"/>
  <c r="C13" i="3"/>
  <c r="C14" i="3"/>
  <c r="C15" i="3"/>
  <c r="C16" i="3"/>
  <c r="C17" i="3"/>
  <c r="C18" i="3"/>
  <c r="C19" i="3"/>
  <c r="C20" i="3"/>
  <c r="C21" i="3"/>
  <c r="C22" i="3"/>
  <c r="C23" i="3"/>
  <c r="C24" i="3"/>
  <c r="C25" i="3"/>
  <c r="C26" i="3"/>
  <c r="C27" i="3"/>
  <c r="C28" i="3"/>
  <c r="C29" i="3"/>
  <c r="C30" i="3"/>
  <c r="C31" i="3"/>
  <c r="C32" i="3"/>
  <c r="C83" i="6"/>
  <c r="C84" i="6"/>
  <c r="C85" i="6"/>
  <c r="C5" i="6"/>
  <c r="C6" i="6"/>
  <c r="C7" i="6"/>
  <c r="C8" i="6"/>
  <c r="C9" i="6"/>
  <c r="C10" i="6"/>
  <c r="C11" i="6"/>
  <c r="C12" i="6"/>
  <c r="C13" i="6"/>
  <c r="C14" i="6"/>
  <c r="C15" i="6"/>
  <c r="C16" i="6"/>
  <c r="C17" i="6"/>
  <c r="C18" i="6"/>
  <c r="C19" i="6"/>
  <c r="C20" i="6"/>
  <c r="C21" i="6"/>
  <c r="C22" i="6"/>
  <c r="C23" i="6"/>
  <c r="C24" i="6"/>
  <c r="C25" i="6"/>
  <c r="C26" i="6"/>
  <c r="C27" i="6"/>
  <c r="C28" i="6"/>
  <c r="C29" i="6"/>
  <c r="C30" i="6"/>
  <c r="C31" i="6"/>
  <c r="C32" i="6"/>
  <c r="C33" i="6"/>
  <c r="C34" i="6"/>
  <c r="C35" i="6"/>
  <c r="C36" i="6"/>
  <c r="C37" i="6"/>
  <c r="C38" i="6"/>
  <c r="C39" i="6"/>
  <c r="C40" i="6"/>
  <c r="C41" i="6"/>
  <c r="C42" i="6"/>
  <c r="C43" i="6"/>
  <c r="C44" i="6"/>
  <c r="C45" i="6"/>
  <c r="C46" i="6"/>
  <c r="C47" i="6"/>
  <c r="C48" i="6"/>
  <c r="C49" i="6"/>
  <c r="C50" i="6"/>
  <c r="C51" i="6"/>
  <c r="C52" i="6"/>
  <c r="C53" i="6"/>
  <c r="C54" i="6"/>
  <c r="C55" i="6"/>
  <c r="C56" i="6"/>
  <c r="C57" i="6"/>
  <c r="C58" i="6"/>
  <c r="C59" i="6"/>
  <c r="C60" i="6"/>
  <c r="C61" i="6"/>
  <c r="C62" i="6"/>
  <c r="C63" i="6"/>
  <c r="C64" i="6"/>
  <c r="C65" i="6"/>
  <c r="C66" i="6"/>
  <c r="C67" i="6"/>
  <c r="C68" i="6"/>
  <c r="C69" i="6"/>
  <c r="C70" i="6"/>
  <c r="C71" i="6"/>
  <c r="C72" i="6"/>
  <c r="C73" i="6"/>
  <c r="C74" i="6"/>
  <c r="C75" i="6"/>
  <c r="C76" i="6"/>
  <c r="C77" i="6"/>
  <c r="C78" i="6"/>
  <c r="C4" i="6"/>
  <c r="C82" i="6"/>
  <c r="C36" i="3"/>
  <c r="C74" i="2"/>
  <c r="C4" i="2"/>
  <c r="C4" i="3"/>
  <c r="D10" i="33" l="1"/>
  <c r="D39" i="1"/>
  <c r="E39" i="1"/>
  <c r="F39" i="1"/>
  <c r="G39" i="1"/>
  <c r="H39" i="1"/>
  <c r="D40" i="1"/>
  <c r="E40" i="1"/>
  <c r="G40" i="1"/>
  <c r="H40" i="1"/>
  <c r="D42" i="1"/>
  <c r="E42" i="1"/>
  <c r="F42" i="1"/>
  <c r="G42" i="1"/>
  <c r="H42" i="1"/>
  <c r="D43" i="1"/>
  <c r="E43" i="1"/>
  <c r="G43" i="1"/>
  <c r="H43" i="1"/>
  <c r="D45" i="1"/>
  <c r="E45" i="1"/>
  <c r="F45" i="1"/>
  <c r="G45" i="1"/>
  <c r="H45" i="1"/>
  <c r="D46" i="1"/>
  <c r="E46" i="1"/>
  <c r="F46" i="1"/>
  <c r="G46" i="1"/>
  <c r="H46" i="1"/>
  <c r="D50" i="1"/>
  <c r="E50" i="1"/>
  <c r="F50" i="1"/>
  <c r="G50" i="1"/>
  <c r="H50" i="1"/>
  <c r="D51" i="1"/>
  <c r="E51" i="1"/>
  <c r="F51" i="1"/>
  <c r="G51" i="1"/>
  <c r="H51" i="1"/>
  <c r="D53" i="1"/>
  <c r="E53" i="1"/>
  <c r="G53" i="1"/>
  <c r="H53" i="1"/>
  <c r="D54" i="1"/>
  <c r="E54" i="1"/>
  <c r="F54" i="1"/>
  <c r="G54" i="1"/>
  <c r="H54" i="1"/>
  <c r="D55" i="1"/>
  <c r="E55" i="1"/>
  <c r="F55" i="1"/>
  <c r="G55" i="1"/>
  <c r="H55" i="1"/>
  <c r="D56" i="1"/>
  <c r="E56" i="1"/>
  <c r="F56" i="1"/>
  <c r="G56" i="1"/>
  <c r="H56" i="1"/>
  <c r="B57" i="1"/>
  <c r="D58" i="1"/>
  <c r="E58" i="1"/>
  <c r="F58" i="1"/>
  <c r="G58" i="1"/>
  <c r="H58" i="1"/>
  <c r="D35" i="1"/>
  <c r="E35" i="1"/>
  <c r="F35" i="1"/>
  <c r="G35" i="1"/>
  <c r="H35" i="1"/>
  <c r="D32" i="1"/>
  <c r="E32" i="1"/>
  <c r="F32" i="1"/>
  <c r="G32" i="1"/>
  <c r="H32" i="1"/>
  <c r="F30" i="1"/>
  <c r="D29" i="1"/>
  <c r="E29" i="1"/>
  <c r="F29" i="1"/>
  <c r="G29" i="1"/>
  <c r="H29" i="1"/>
  <c r="D26" i="1"/>
  <c r="E26" i="1"/>
  <c r="F26" i="1"/>
  <c r="G26" i="1"/>
  <c r="H26" i="1"/>
  <c r="D25" i="1"/>
  <c r="E25" i="1"/>
  <c r="F25" i="1"/>
  <c r="G25" i="1"/>
  <c r="H25" i="1"/>
  <c r="D22" i="1"/>
  <c r="E22" i="1"/>
  <c r="F22" i="1"/>
  <c r="G22" i="1"/>
  <c r="H22" i="1"/>
  <c r="D20" i="1"/>
  <c r="E20" i="1"/>
  <c r="F20" i="1"/>
  <c r="G20" i="1"/>
  <c r="H20" i="1"/>
  <c r="D18" i="1"/>
  <c r="E18" i="1"/>
  <c r="F18" i="1"/>
  <c r="G18" i="1"/>
  <c r="H18" i="1"/>
  <c r="D17" i="1"/>
  <c r="E17" i="1"/>
  <c r="F17" i="1"/>
  <c r="G17" i="1"/>
  <c r="H17" i="1"/>
  <c r="D15" i="1"/>
  <c r="E15" i="1"/>
  <c r="F15" i="1"/>
  <c r="G15" i="1"/>
  <c r="H15" i="1"/>
  <c r="D14" i="1"/>
  <c r="E14" i="1"/>
  <c r="F14" i="1"/>
  <c r="G14" i="1"/>
  <c r="H14" i="1"/>
  <c r="D13" i="1"/>
  <c r="E13" i="1"/>
  <c r="F13" i="1"/>
  <c r="G13" i="1"/>
  <c r="H13" i="1"/>
  <c r="D12" i="1"/>
  <c r="E12" i="1"/>
  <c r="F12" i="1"/>
  <c r="G12" i="1"/>
  <c r="H12" i="1"/>
  <c r="D11" i="1"/>
  <c r="E11" i="1"/>
  <c r="G11" i="1"/>
  <c r="H11" i="1"/>
  <c r="D10" i="1"/>
  <c r="E10" i="1"/>
  <c r="F10" i="1"/>
  <c r="G10" i="1"/>
  <c r="H10" i="1"/>
  <c r="K58" i="1"/>
  <c r="D6" i="1"/>
  <c r="E6" i="1"/>
  <c r="F6" i="1"/>
  <c r="G6" i="1"/>
  <c r="H6" i="1"/>
  <c r="D8" i="1"/>
  <c r="F8" i="1"/>
  <c r="G8" i="1"/>
  <c r="H8" i="1"/>
  <c r="D9" i="1"/>
  <c r="E9" i="1"/>
  <c r="F9" i="1"/>
  <c r="G9" i="1"/>
  <c r="H9" i="1"/>
  <c r="F19" i="23" l="1"/>
  <c r="F27" i="1" s="1"/>
  <c r="D7" i="54" l="1"/>
  <c r="E7" i="54"/>
  <c r="F7" i="54"/>
  <c r="G7" i="54"/>
  <c r="H7" i="54"/>
  <c r="I7" i="54"/>
  <c r="I58" i="1" s="1"/>
  <c r="J7" i="54"/>
  <c r="J58" i="1" s="1"/>
  <c r="D87" i="55"/>
  <c r="E87" i="55"/>
  <c r="F87" i="55"/>
  <c r="G87" i="55"/>
  <c r="H87" i="55"/>
  <c r="I87" i="55"/>
  <c r="J87" i="55"/>
  <c r="K87" i="55"/>
  <c r="D32" i="49"/>
  <c r="E32" i="49"/>
  <c r="F32" i="49"/>
  <c r="G32" i="49"/>
  <c r="H32" i="49"/>
  <c r="I32" i="49"/>
  <c r="J32" i="49"/>
  <c r="K32" i="49"/>
  <c r="D88" i="50"/>
  <c r="E88" i="50"/>
  <c r="F88" i="50"/>
  <c r="G88" i="50"/>
  <c r="H88" i="50"/>
  <c r="I88" i="50"/>
  <c r="J88" i="50"/>
  <c r="K88" i="50"/>
  <c r="D66" i="51"/>
  <c r="E66" i="51"/>
  <c r="F66" i="51"/>
  <c r="G66" i="51"/>
  <c r="H66" i="51"/>
  <c r="I66" i="51"/>
  <c r="J66" i="51"/>
  <c r="K66" i="51"/>
  <c r="K152" i="53"/>
  <c r="D152" i="53"/>
  <c r="E152" i="53"/>
  <c r="F152" i="53"/>
  <c r="G152" i="53"/>
  <c r="H152" i="53"/>
  <c r="I152" i="53"/>
  <c r="J152" i="53"/>
  <c r="K23" i="48"/>
  <c r="D23" i="48"/>
  <c r="E23" i="48"/>
  <c r="F23" i="48"/>
  <c r="G23" i="48"/>
  <c r="H23" i="48"/>
  <c r="I23" i="48"/>
  <c r="J23" i="48"/>
  <c r="D112" i="45"/>
  <c r="E112" i="45"/>
  <c r="F112" i="45"/>
  <c r="G112" i="45"/>
  <c r="H112" i="45"/>
  <c r="I112" i="45"/>
  <c r="J112" i="45"/>
  <c r="K112" i="45"/>
  <c r="D75" i="44"/>
  <c r="E75" i="44"/>
  <c r="F75" i="44"/>
  <c r="G75" i="44"/>
  <c r="H75" i="44"/>
  <c r="I75" i="44"/>
  <c r="J75" i="44"/>
  <c r="K75" i="44"/>
  <c r="D15" i="42"/>
  <c r="E15" i="42"/>
  <c r="F15" i="42"/>
  <c r="G15" i="42"/>
  <c r="H15" i="42"/>
  <c r="I15" i="42"/>
  <c r="J15" i="42"/>
  <c r="K15" i="42"/>
  <c r="D93" i="41"/>
  <c r="E93" i="41"/>
  <c r="F93" i="41"/>
  <c r="G93" i="41"/>
  <c r="H93" i="41"/>
  <c r="I93" i="41"/>
  <c r="J93" i="41"/>
  <c r="K93" i="41"/>
  <c r="D49" i="40"/>
  <c r="E49" i="40"/>
  <c r="F49" i="40"/>
  <c r="G49" i="40"/>
  <c r="H49" i="40"/>
  <c r="I49" i="40"/>
  <c r="J49" i="40"/>
  <c r="K49" i="40"/>
  <c r="D90" i="39"/>
  <c r="E90" i="39"/>
  <c r="F90" i="39"/>
  <c r="G90" i="39"/>
  <c r="H90" i="39"/>
  <c r="I90" i="39"/>
  <c r="J90" i="39"/>
  <c r="K90" i="39"/>
  <c r="D112" i="38"/>
  <c r="E112" i="38"/>
  <c r="F112" i="38"/>
  <c r="G112" i="38"/>
  <c r="H112" i="38"/>
  <c r="I112" i="38"/>
  <c r="J112" i="38"/>
  <c r="K112" i="38"/>
  <c r="D62" i="37"/>
  <c r="E62" i="37"/>
  <c r="F62" i="37"/>
  <c r="G62" i="37"/>
  <c r="H62" i="37"/>
  <c r="I62" i="37"/>
  <c r="J62" i="37"/>
  <c r="K62" i="37"/>
  <c r="D121" i="36"/>
  <c r="E121" i="36"/>
  <c r="F121" i="36"/>
  <c r="G121" i="36"/>
  <c r="H121" i="36"/>
  <c r="I121" i="36"/>
  <c r="J121" i="36"/>
  <c r="K121" i="36"/>
  <c r="D97" i="9"/>
  <c r="E97" i="9"/>
  <c r="F97" i="9"/>
  <c r="G97" i="9"/>
  <c r="H97" i="9"/>
  <c r="I97" i="9"/>
  <c r="J97" i="9"/>
  <c r="K97" i="9"/>
  <c r="D44" i="13"/>
  <c r="E44" i="13"/>
  <c r="F44" i="13"/>
  <c r="G44" i="13"/>
  <c r="H44" i="13"/>
  <c r="I44" i="13"/>
  <c r="J44" i="13"/>
  <c r="K44" i="13"/>
  <c r="D41" i="14"/>
  <c r="E41" i="14"/>
  <c r="F41" i="14"/>
  <c r="G41" i="14"/>
  <c r="H41" i="14"/>
  <c r="I41" i="14"/>
  <c r="J41" i="14"/>
  <c r="K41" i="14"/>
  <c r="D20" i="15"/>
  <c r="E20" i="15"/>
  <c r="F20" i="15"/>
  <c r="G20" i="15"/>
  <c r="H20" i="15"/>
  <c r="I20" i="15"/>
  <c r="J20" i="15"/>
  <c r="K20" i="15"/>
  <c r="D104" i="17"/>
  <c r="E104" i="17"/>
  <c r="F104" i="17"/>
  <c r="G104" i="17"/>
  <c r="H104" i="17"/>
  <c r="I104" i="17"/>
  <c r="J104" i="17"/>
  <c r="K104" i="17"/>
  <c r="D65" i="18"/>
  <c r="E65" i="18"/>
  <c r="F65" i="18"/>
  <c r="G65" i="18"/>
  <c r="H65" i="18"/>
  <c r="I65" i="18"/>
  <c r="J65" i="18"/>
  <c r="K65" i="18"/>
  <c r="D131" i="19"/>
  <c r="E131" i="19"/>
  <c r="F131" i="19"/>
  <c r="G131" i="19"/>
  <c r="H131" i="19"/>
  <c r="I131" i="19"/>
  <c r="J131" i="19"/>
  <c r="K131" i="19"/>
  <c r="D94" i="20"/>
  <c r="E94" i="20"/>
  <c r="F94" i="20"/>
  <c r="G94" i="20"/>
  <c r="H94" i="20"/>
  <c r="I94" i="20"/>
  <c r="J94" i="20"/>
  <c r="K94" i="20"/>
  <c r="D103" i="21"/>
  <c r="E103" i="21"/>
  <c r="F103" i="21"/>
  <c r="G103" i="21"/>
  <c r="H103" i="21"/>
  <c r="I103" i="21"/>
  <c r="J103" i="21"/>
  <c r="K103" i="21"/>
  <c r="D105" i="22"/>
  <c r="E105" i="22"/>
  <c r="F105" i="22"/>
  <c r="G105" i="22"/>
  <c r="H105" i="22"/>
  <c r="I105" i="22"/>
  <c r="J105" i="22"/>
  <c r="K105" i="22"/>
  <c r="D31" i="23"/>
  <c r="E31" i="23"/>
  <c r="F31" i="23"/>
  <c r="G31" i="23"/>
  <c r="H31" i="23"/>
  <c r="I31" i="23"/>
  <c r="J31" i="23"/>
  <c r="K31" i="23"/>
  <c r="D40" i="24"/>
  <c r="E40" i="24"/>
  <c r="F40" i="24"/>
  <c r="G40" i="24"/>
  <c r="H40" i="24"/>
  <c r="I40" i="24"/>
  <c r="J40" i="24"/>
  <c r="K40" i="24"/>
  <c r="D26" i="25"/>
  <c r="E26" i="25"/>
  <c r="F26" i="25"/>
  <c r="G26" i="25"/>
  <c r="H26" i="25"/>
  <c r="I26" i="25"/>
  <c r="J26" i="25"/>
  <c r="K26" i="25"/>
  <c r="K78" i="26"/>
  <c r="D78" i="26"/>
  <c r="E78" i="26"/>
  <c r="F78" i="26"/>
  <c r="G78" i="26"/>
  <c r="H78" i="26"/>
  <c r="I78" i="26"/>
  <c r="J78" i="26"/>
  <c r="D134" i="27"/>
  <c r="E134" i="27"/>
  <c r="F134" i="27"/>
  <c r="G134" i="27"/>
  <c r="H134" i="27"/>
  <c r="I134" i="27"/>
  <c r="J134" i="27"/>
  <c r="K134" i="27"/>
  <c r="D117" i="28"/>
  <c r="E117" i="28"/>
  <c r="F117" i="28"/>
  <c r="G117" i="28"/>
  <c r="H117" i="28"/>
  <c r="I117" i="28"/>
  <c r="J117" i="28"/>
  <c r="K117" i="28"/>
  <c r="D111" i="29"/>
  <c r="E111" i="29"/>
  <c r="F111" i="29"/>
  <c r="G111" i="29"/>
  <c r="H111" i="29"/>
  <c r="I111" i="29"/>
  <c r="J111" i="29"/>
  <c r="K111" i="29"/>
  <c r="D109" i="30"/>
  <c r="E109" i="30"/>
  <c r="F109" i="30"/>
  <c r="G109" i="30"/>
  <c r="H109" i="30"/>
  <c r="I109" i="30"/>
  <c r="J109" i="30"/>
  <c r="K109" i="30"/>
  <c r="K128" i="31"/>
  <c r="D128" i="31"/>
  <c r="E128" i="31"/>
  <c r="F128" i="31"/>
  <c r="G128" i="31"/>
  <c r="H128" i="31"/>
  <c r="I128" i="31"/>
  <c r="J128" i="31"/>
  <c r="K54" i="32"/>
  <c r="D54" i="32"/>
  <c r="E54" i="32"/>
  <c r="F54" i="32"/>
  <c r="G54" i="32"/>
  <c r="H54" i="32"/>
  <c r="I54" i="32"/>
  <c r="J54" i="32"/>
  <c r="D15" i="33"/>
  <c r="E15" i="33"/>
  <c r="F15" i="33"/>
  <c r="G15" i="33"/>
  <c r="H15" i="33"/>
  <c r="I15" i="33"/>
  <c r="J15" i="33"/>
  <c r="K15" i="33"/>
  <c r="D10" i="12"/>
  <c r="E10" i="12"/>
  <c r="F10" i="12"/>
  <c r="G10" i="12"/>
  <c r="H10" i="12"/>
  <c r="I10" i="12"/>
  <c r="J10" i="12"/>
  <c r="K10" i="12"/>
  <c r="D12" i="10"/>
  <c r="E12" i="10"/>
  <c r="F12" i="10"/>
  <c r="G12" i="10"/>
  <c r="H12" i="10"/>
  <c r="I12" i="10"/>
  <c r="J12" i="10"/>
  <c r="K12" i="10"/>
  <c r="D21" i="11"/>
  <c r="E21" i="11"/>
  <c r="F21" i="11"/>
  <c r="G21" i="11"/>
  <c r="H21" i="11"/>
  <c r="I21" i="11"/>
  <c r="J21" i="11"/>
  <c r="K21" i="11"/>
  <c r="D79" i="8"/>
  <c r="E79" i="8"/>
  <c r="F79" i="8"/>
  <c r="G79" i="8"/>
  <c r="H79" i="8"/>
  <c r="I79" i="8"/>
  <c r="J79" i="8"/>
  <c r="K79" i="8"/>
  <c r="D119" i="7"/>
  <c r="E119" i="7"/>
  <c r="F119" i="7"/>
  <c r="G119" i="7"/>
  <c r="H119" i="7"/>
  <c r="I119" i="7"/>
  <c r="J119" i="7"/>
  <c r="K119" i="7"/>
  <c r="C7" i="54"/>
  <c r="C87" i="55"/>
  <c r="C32" i="49"/>
  <c r="C88" i="50"/>
  <c r="C66" i="51"/>
  <c r="C152" i="53"/>
  <c r="C23" i="48"/>
  <c r="C112" i="45"/>
  <c r="C75" i="44"/>
  <c r="C15" i="42"/>
  <c r="C93" i="41"/>
  <c r="C49" i="40"/>
  <c r="C90" i="39"/>
  <c r="C112" i="38"/>
  <c r="C62" i="37"/>
  <c r="C121" i="36"/>
  <c r="C97" i="9"/>
  <c r="C44" i="13"/>
  <c r="C41" i="14"/>
  <c r="C20" i="15"/>
  <c r="C104" i="17"/>
  <c r="C65" i="18"/>
  <c r="C131" i="19"/>
  <c r="C94" i="20"/>
  <c r="C103" i="21"/>
  <c r="C105" i="22"/>
  <c r="C31" i="23"/>
  <c r="C40" i="24"/>
  <c r="C26" i="25"/>
  <c r="C78" i="26"/>
  <c r="C134" i="27"/>
  <c r="C117" i="28"/>
  <c r="C111" i="29"/>
  <c r="C109" i="30"/>
  <c r="C128" i="31"/>
  <c r="C54" i="32"/>
  <c r="C15" i="33"/>
  <c r="C10" i="12"/>
  <c r="C12" i="10"/>
  <c r="C21" i="11"/>
  <c r="C79" i="8"/>
  <c r="C119" i="7"/>
  <c r="K87" i="6"/>
  <c r="D87" i="6"/>
  <c r="E87" i="6"/>
  <c r="F87" i="6"/>
  <c r="G87" i="6"/>
  <c r="H87" i="6"/>
  <c r="I87" i="6"/>
  <c r="J87" i="6"/>
  <c r="C87" i="6"/>
  <c r="D38" i="3"/>
  <c r="E38" i="3"/>
  <c r="F38" i="3"/>
  <c r="G38" i="3"/>
  <c r="H38" i="3"/>
  <c r="I38" i="3"/>
  <c r="J38" i="3"/>
  <c r="K38" i="3"/>
  <c r="C38" i="3"/>
  <c r="D82" i="2"/>
  <c r="E82" i="2"/>
  <c r="F82" i="2"/>
  <c r="G82" i="2"/>
  <c r="H82" i="2"/>
  <c r="I82" i="2"/>
  <c r="J82" i="2"/>
  <c r="K82" i="2"/>
  <c r="C82" i="2"/>
  <c r="K61" i="18"/>
  <c r="K32" i="1" s="1"/>
  <c r="J120" i="19"/>
  <c r="J31" i="1" s="1"/>
  <c r="B31" i="23"/>
  <c r="B69" i="26"/>
  <c r="B24" i="1" s="1"/>
  <c r="C77" i="50"/>
  <c r="D77" i="50"/>
  <c r="J72" i="2"/>
  <c r="J6" i="1" s="1"/>
  <c r="C61" i="18"/>
  <c r="C80" i="6"/>
  <c r="C104" i="29"/>
  <c r="C19" i="23"/>
  <c r="C88" i="22"/>
  <c r="C87" i="20"/>
  <c r="C105" i="36"/>
  <c r="C38" i="13"/>
  <c r="C82" i="39"/>
  <c r="C60" i="51"/>
  <c r="B138" i="53"/>
  <c r="B52" i="1" s="1"/>
  <c r="B66" i="51"/>
  <c r="D83" i="55"/>
  <c r="D57" i="1" s="1"/>
  <c r="E83" i="55"/>
  <c r="E57" i="1" s="1"/>
  <c r="F83" i="55"/>
  <c r="F57" i="1" s="1"/>
  <c r="G83" i="55"/>
  <c r="G57" i="1" s="1"/>
  <c r="H83" i="55"/>
  <c r="H57" i="1" s="1"/>
  <c r="I83" i="55"/>
  <c r="I57" i="1" s="1"/>
  <c r="J83" i="55"/>
  <c r="J57" i="1" s="1"/>
  <c r="K83" i="55"/>
  <c r="K57" i="1" s="1"/>
  <c r="B32" i="49"/>
  <c r="K28" i="49"/>
  <c r="K56" i="1" s="1"/>
  <c r="D28" i="49"/>
  <c r="E28" i="49"/>
  <c r="F28" i="49"/>
  <c r="G28" i="49"/>
  <c r="H28" i="49"/>
  <c r="I28" i="49"/>
  <c r="I56" i="1" s="1"/>
  <c r="J28" i="49"/>
  <c r="J56" i="1" s="1"/>
  <c r="B28" i="49"/>
  <c r="B56" i="1" s="1"/>
  <c r="B88" i="50"/>
  <c r="E77" i="50"/>
  <c r="F77" i="50"/>
  <c r="G77" i="50"/>
  <c r="H77" i="50"/>
  <c r="I77" i="50"/>
  <c r="I55" i="1" s="1"/>
  <c r="C55" i="1" s="1"/>
  <c r="J77" i="50"/>
  <c r="J55" i="1" s="1"/>
  <c r="K77" i="50"/>
  <c r="K55" i="1" s="1"/>
  <c r="B77" i="50"/>
  <c r="B55" i="1" s="1"/>
  <c r="D60" i="51"/>
  <c r="E60" i="51"/>
  <c r="F60" i="51"/>
  <c r="G60" i="51"/>
  <c r="H60" i="51"/>
  <c r="I60" i="51"/>
  <c r="I54" i="1" s="1"/>
  <c r="J60" i="51"/>
  <c r="J54" i="1" s="1"/>
  <c r="K60" i="51"/>
  <c r="K54" i="1" s="1"/>
  <c r="B60" i="51"/>
  <c r="B54" i="1" s="1"/>
  <c r="D44" i="52"/>
  <c r="E44" i="52"/>
  <c r="F44" i="52"/>
  <c r="F53" i="1" s="1"/>
  <c r="G44" i="52"/>
  <c r="H44" i="52"/>
  <c r="I44" i="52"/>
  <c r="I53" i="1" s="1"/>
  <c r="J44" i="52"/>
  <c r="J53" i="1" s="1"/>
  <c r="K44" i="52"/>
  <c r="K53" i="1" s="1"/>
  <c r="B44" i="52"/>
  <c r="B53" i="1" s="1"/>
  <c r="B152" i="53"/>
  <c r="D138" i="53"/>
  <c r="D52" i="1" s="1"/>
  <c r="E138" i="53"/>
  <c r="E52" i="1" s="1"/>
  <c r="F138" i="53"/>
  <c r="F52" i="1" s="1"/>
  <c r="G138" i="53"/>
  <c r="G52" i="1" s="1"/>
  <c r="H138" i="53"/>
  <c r="H52" i="1" s="1"/>
  <c r="I138" i="53"/>
  <c r="I52" i="1" s="1"/>
  <c r="J138" i="53"/>
  <c r="J52" i="1" s="1"/>
  <c r="K138" i="53"/>
  <c r="K52" i="1" s="1"/>
  <c r="B23" i="48"/>
  <c r="D19" i="48"/>
  <c r="E19" i="48"/>
  <c r="F19" i="48"/>
  <c r="G19" i="48"/>
  <c r="H19" i="48"/>
  <c r="I19" i="48"/>
  <c r="I51" i="1" s="1"/>
  <c r="J19" i="48"/>
  <c r="J51" i="1" s="1"/>
  <c r="K19" i="48"/>
  <c r="K51" i="1" s="1"/>
  <c r="B19" i="48"/>
  <c r="B51" i="1" s="1"/>
  <c r="D34" i="47"/>
  <c r="E34" i="47"/>
  <c r="F34" i="47"/>
  <c r="G34" i="47"/>
  <c r="H34" i="47"/>
  <c r="I34" i="47"/>
  <c r="I50" i="1" s="1"/>
  <c r="J34" i="47"/>
  <c r="J50" i="1" s="1"/>
  <c r="K34" i="47"/>
  <c r="K50" i="1" s="1"/>
  <c r="B34" i="47"/>
  <c r="B50" i="1" s="1"/>
  <c r="D259" i="46"/>
  <c r="D49" i="1" s="1"/>
  <c r="E259" i="46"/>
  <c r="E49" i="1" s="1"/>
  <c r="F259" i="46"/>
  <c r="F49" i="1" s="1"/>
  <c r="G259" i="46"/>
  <c r="G49" i="1" s="1"/>
  <c r="H259" i="46"/>
  <c r="H49" i="1" s="1"/>
  <c r="I259" i="46"/>
  <c r="I49" i="1" s="1"/>
  <c r="J259" i="46"/>
  <c r="J49" i="1" s="1"/>
  <c r="K49" i="1"/>
  <c r="B259" i="46"/>
  <c r="B49" i="1" s="1"/>
  <c r="B112" i="45"/>
  <c r="D100" i="45"/>
  <c r="D48" i="1" s="1"/>
  <c r="E100" i="45"/>
  <c r="E48" i="1" s="1"/>
  <c r="F100" i="45"/>
  <c r="F48" i="1" s="1"/>
  <c r="G100" i="45"/>
  <c r="G48" i="1" s="1"/>
  <c r="H100" i="45"/>
  <c r="H48" i="1" s="1"/>
  <c r="I100" i="45"/>
  <c r="I48" i="1" s="1"/>
  <c r="J100" i="45"/>
  <c r="J48" i="1" s="1"/>
  <c r="K100" i="45"/>
  <c r="K48" i="1" s="1"/>
  <c r="B100" i="45"/>
  <c r="B48" i="1" s="1"/>
  <c r="B75" i="44"/>
  <c r="D71" i="44"/>
  <c r="D47" i="1" s="1"/>
  <c r="E71" i="44"/>
  <c r="E47" i="1" s="1"/>
  <c r="F71" i="44"/>
  <c r="F47" i="1" s="1"/>
  <c r="G71" i="44"/>
  <c r="G47" i="1" s="1"/>
  <c r="H71" i="44"/>
  <c r="H47" i="1" s="1"/>
  <c r="I71" i="44"/>
  <c r="I47" i="1" s="1"/>
  <c r="J71" i="44"/>
  <c r="J47" i="1" s="1"/>
  <c r="K71" i="44"/>
  <c r="K47" i="1" s="1"/>
  <c r="B71" i="44"/>
  <c r="B47" i="1" s="1"/>
  <c r="D51" i="43"/>
  <c r="E51" i="43"/>
  <c r="F51" i="43"/>
  <c r="G51" i="43"/>
  <c r="H51" i="43"/>
  <c r="I51" i="43"/>
  <c r="I46" i="1" s="1"/>
  <c r="J51" i="43"/>
  <c r="J46" i="1" s="1"/>
  <c r="K51" i="43"/>
  <c r="K46" i="1" s="1"/>
  <c r="B51" i="43"/>
  <c r="B46" i="1" s="1"/>
  <c r="B15" i="42"/>
  <c r="D10" i="42"/>
  <c r="E10" i="42"/>
  <c r="F10" i="42"/>
  <c r="G10" i="42"/>
  <c r="H10" i="42"/>
  <c r="I10" i="42"/>
  <c r="I45" i="1" s="1"/>
  <c r="J10" i="42"/>
  <c r="J45" i="1" s="1"/>
  <c r="K10" i="42"/>
  <c r="K45" i="1" s="1"/>
  <c r="B10" i="42"/>
  <c r="B45" i="1" s="1"/>
  <c r="B93" i="41"/>
  <c r="D72" i="41"/>
  <c r="D44" i="1" s="1"/>
  <c r="E72" i="41"/>
  <c r="E44" i="1" s="1"/>
  <c r="F72" i="41"/>
  <c r="F44" i="1" s="1"/>
  <c r="G72" i="41"/>
  <c r="G44" i="1" s="1"/>
  <c r="H72" i="41"/>
  <c r="H44" i="1" s="1"/>
  <c r="I72" i="41"/>
  <c r="I44" i="1" s="1"/>
  <c r="J72" i="41"/>
  <c r="J44" i="1" s="1"/>
  <c r="K72" i="41"/>
  <c r="K44" i="1" s="1"/>
  <c r="B72" i="41"/>
  <c r="B44" i="1" s="1"/>
  <c r="B49" i="40"/>
  <c r="D41" i="40"/>
  <c r="E41" i="40"/>
  <c r="F41" i="40"/>
  <c r="F43" i="1" s="1"/>
  <c r="G41" i="40"/>
  <c r="H41" i="40"/>
  <c r="I41" i="40"/>
  <c r="I43" i="1" s="1"/>
  <c r="J41" i="40"/>
  <c r="J43" i="1" s="1"/>
  <c r="K41" i="40"/>
  <c r="K43" i="1" s="1"/>
  <c r="B41" i="40"/>
  <c r="B43" i="1" s="1"/>
  <c r="B90" i="39"/>
  <c r="D82" i="39"/>
  <c r="E82" i="39"/>
  <c r="F82" i="39"/>
  <c r="G82" i="39"/>
  <c r="H82" i="39"/>
  <c r="I82" i="39"/>
  <c r="I42" i="1" s="1"/>
  <c r="J82" i="39"/>
  <c r="J42" i="1" s="1"/>
  <c r="K82" i="39"/>
  <c r="K42" i="1" s="1"/>
  <c r="B82" i="39"/>
  <c r="B42" i="1" s="1"/>
  <c r="B112" i="38"/>
  <c r="D93" i="38"/>
  <c r="D41" i="1" s="1"/>
  <c r="E93" i="38"/>
  <c r="E41" i="1" s="1"/>
  <c r="F93" i="38"/>
  <c r="F41" i="1" s="1"/>
  <c r="G93" i="38"/>
  <c r="G41" i="1" s="1"/>
  <c r="H93" i="38"/>
  <c r="H41" i="1" s="1"/>
  <c r="I93" i="38"/>
  <c r="I41" i="1" s="1"/>
  <c r="J93" i="38"/>
  <c r="J41" i="1" s="1"/>
  <c r="K93" i="38"/>
  <c r="K41" i="1" s="1"/>
  <c r="B93" i="38"/>
  <c r="B41" i="1" s="1"/>
  <c r="B62" i="37"/>
  <c r="D58" i="37"/>
  <c r="E58" i="37"/>
  <c r="F58" i="37"/>
  <c r="F40" i="1" s="1"/>
  <c r="G58" i="37"/>
  <c r="I58" i="37"/>
  <c r="I40" i="1" s="1"/>
  <c r="J58" i="37"/>
  <c r="J40" i="1" s="1"/>
  <c r="K58" i="37"/>
  <c r="K40" i="1" s="1"/>
  <c r="B58" i="37"/>
  <c r="B40" i="1" s="1"/>
  <c r="B121" i="36"/>
  <c r="K105" i="36"/>
  <c r="K39" i="1" s="1"/>
  <c r="D105" i="36"/>
  <c r="E105" i="36"/>
  <c r="F105" i="36"/>
  <c r="G105" i="36"/>
  <c r="H105" i="36"/>
  <c r="I105" i="36"/>
  <c r="I39" i="1" s="1"/>
  <c r="J105" i="36"/>
  <c r="J39" i="1" s="1"/>
  <c r="B105" i="36"/>
  <c r="B39" i="1" s="1"/>
  <c r="B97" i="9"/>
  <c r="D67" i="9"/>
  <c r="D38" i="1" s="1"/>
  <c r="E67" i="9"/>
  <c r="E38" i="1" s="1"/>
  <c r="F67" i="9"/>
  <c r="F38" i="1" s="1"/>
  <c r="G67" i="9"/>
  <c r="G38" i="1" s="1"/>
  <c r="H67" i="9"/>
  <c r="H38" i="1" s="1"/>
  <c r="I67" i="9"/>
  <c r="I38" i="1" s="1"/>
  <c r="J67" i="9"/>
  <c r="J38" i="1" s="1"/>
  <c r="K67" i="9"/>
  <c r="K38" i="1" s="1"/>
  <c r="B67" i="9"/>
  <c r="B38" i="1" s="1"/>
  <c r="B44" i="13"/>
  <c r="D38" i="13"/>
  <c r="D37" i="1" s="1"/>
  <c r="E38" i="13"/>
  <c r="E37" i="1" s="1"/>
  <c r="F38" i="13"/>
  <c r="F37" i="1" s="1"/>
  <c r="G38" i="13"/>
  <c r="G37" i="1" s="1"/>
  <c r="H38" i="13"/>
  <c r="H37" i="1" s="1"/>
  <c r="I38" i="13"/>
  <c r="I37" i="1" s="1"/>
  <c r="J38" i="13"/>
  <c r="J37" i="1" s="1"/>
  <c r="K38" i="13"/>
  <c r="K37" i="1" s="1"/>
  <c r="B38" i="13"/>
  <c r="B37" i="1" s="1"/>
  <c r="B41" i="14"/>
  <c r="D26" i="14"/>
  <c r="D36" i="1" s="1"/>
  <c r="E26" i="14"/>
  <c r="E36" i="1" s="1"/>
  <c r="F26" i="14"/>
  <c r="F36" i="1" s="1"/>
  <c r="G26" i="14"/>
  <c r="G36" i="1" s="1"/>
  <c r="H26" i="14"/>
  <c r="H36" i="1" s="1"/>
  <c r="I26" i="14"/>
  <c r="I36" i="1" s="1"/>
  <c r="J36" i="1"/>
  <c r="K26" i="14"/>
  <c r="K36" i="1" s="1"/>
  <c r="B26" i="14"/>
  <c r="B36" i="1" s="1"/>
  <c r="D15" i="15"/>
  <c r="E15" i="15"/>
  <c r="F15" i="15"/>
  <c r="G15" i="15"/>
  <c r="H15" i="15"/>
  <c r="I15" i="15"/>
  <c r="I35" i="1" s="1"/>
  <c r="J15" i="15"/>
  <c r="J35" i="1" s="1"/>
  <c r="K15" i="15"/>
  <c r="K35" i="1" s="1"/>
  <c r="B20" i="15"/>
  <c r="B15" i="15"/>
  <c r="B35" i="1" s="1"/>
  <c r="C93" i="38"/>
  <c r="C41" i="40"/>
  <c r="C72" i="41"/>
  <c r="C10" i="42"/>
  <c r="C100" i="45"/>
  <c r="C34" i="47"/>
  <c r="C19" i="48"/>
  <c r="C44" i="52"/>
  <c r="C28" i="49"/>
  <c r="C67" i="9"/>
  <c r="B7" i="54"/>
  <c r="B58" i="1" s="1"/>
  <c r="C26" i="14"/>
  <c r="C15" i="15"/>
  <c r="C22" i="16"/>
  <c r="K22" i="16"/>
  <c r="K34" i="1" s="1"/>
  <c r="D22" i="16"/>
  <c r="D34" i="1" s="1"/>
  <c r="E22" i="16"/>
  <c r="E34" i="1" s="1"/>
  <c r="F22" i="16"/>
  <c r="F34" i="1" s="1"/>
  <c r="G22" i="16"/>
  <c r="G34" i="1" s="1"/>
  <c r="H22" i="16"/>
  <c r="H34" i="1" s="1"/>
  <c r="I22" i="16"/>
  <c r="I34" i="1" s="1"/>
  <c r="J22" i="16"/>
  <c r="J34" i="1" s="1"/>
  <c r="B22" i="16"/>
  <c r="B34" i="1" s="1"/>
  <c r="D98" i="17"/>
  <c r="D33" i="1" s="1"/>
  <c r="E98" i="17"/>
  <c r="E33" i="1" s="1"/>
  <c r="F98" i="17"/>
  <c r="F33" i="1" s="1"/>
  <c r="G98" i="17"/>
  <c r="G33" i="1" s="1"/>
  <c r="H98" i="17"/>
  <c r="H33" i="1" s="1"/>
  <c r="I98" i="17"/>
  <c r="I33" i="1" s="1"/>
  <c r="J98" i="17"/>
  <c r="J33" i="1" s="1"/>
  <c r="K98" i="17"/>
  <c r="K33" i="1" s="1"/>
  <c r="B98" i="17"/>
  <c r="B33" i="1" s="1"/>
  <c r="B104" i="17"/>
  <c r="D61" i="18"/>
  <c r="E61" i="18"/>
  <c r="F61" i="18"/>
  <c r="G61" i="18"/>
  <c r="H61" i="18"/>
  <c r="I61" i="18"/>
  <c r="I32" i="1" s="1"/>
  <c r="J61" i="18"/>
  <c r="J32" i="1" s="1"/>
  <c r="B61" i="18"/>
  <c r="B32" i="1" s="1"/>
  <c r="B65" i="18"/>
  <c r="C120" i="19"/>
  <c r="D120" i="19"/>
  <c r="D31" i="1" s="1"/>
  <c r="E120" i="19"/>
  <c r="E31" i="1" s="1"/>
  <c r="F120" i="19"/>
  <c r="F31" i="1" s="1"/>
  <c r="G120" i="19"/>
  <c r="G31" i="1" s="1"/>
  <c r="H120" i="19"/>
  <c r="H31" i="1" s="1"/>
  <c r="I120" i="19"/>
  <c r="I31" i="1" s="1"/>
  <c r="C31" i="1" s="1"/>
  <c r="K120" i="19"/>
  <c r="K31" i="1" s="1"/>
  <c r="B120" i="19"/>
  <c r="B31" i="1" s="1"/>
  <c r="B131" i="19"/>
  <c r="D87" i="20"/>
  <c r="D30" i="1" s="1"/>
  <c r="E87" i="20"/>
  <c r="E30" i="1" s="1"/>
  <c r="F87" i="20"/>
  <c r="G87" i="20"/>
  <c r="G30" i="1" s="1"/>
  <c r="H87" i="20"/>
  <c r="H30" i="1" s="1"/>
  <c r="I87" i="20"/>
  <c r="I30" i="1" s="1"/>
  <c r="J87" i="20"/>
  <c r="J30" i="1" s="1"/>
  <c r="K87" i="20"/>
  <c r="K30" i="1" s="1"/>
  <c r="B94" i="20"/>
  <c r="B87" i="20"/>
  <c r="B30" i="1" s="1"/>
  <c r="C92" i="21"/>
  <c r="D92" i="21"/>
  <c r="E92" i="21"/>
  <c r="F92" i="21"/>
  <c r="G92" i="21"/>
  <c r="H92" i="21"/>
  <c r="I92" i="21"/>
  <c r="I29" i="1" s="1"/>
  <c r="J92" i="21"/>
  <c r="J29" i="1" s="1"/>
  <c r="K92" i="21"/>
  <c r="K29" i="1" s="1"/>
  <c r="B92" i="21"/>
  <c r="B29" i="1" s="1"/>
  <c r="B103" i="21"/>
  <c r="D88" i="22"/>
  <c r="D28" i="1" s="1"/>
  <c r="E88" i="22"/>
  <c r="E28" i="1" s="1"/>
  <c r="F88" i="22"/>
  <c r="F28" i="1" s="1"/>
  <c r="G88" i="22"/>
  <c r="G28" i="1" s="1"/>
  <c r="H88" i="22"/>
  <c r="H28" i="1" s="1"/>
  <c r="I88" i="22"/>
  <c r="I28" i="1" s="1"/>
  <c r="J88" i="22"/>
  <c r="J28" i="1" s="1"/>
  <c r="K88" i="22"/>
  <c r="K28" i="1" s="1"/>
  <c r="B88" i="22"/>
  <c r="B28" i="1" s="1"/>
  <c r="B105" i="22"/>
  <c r="D19" i="23"/>
  <c r="D27" i="1" s="1"/>
  <c r="E19" i="23"/>
  <c r="E27" i="1" s="1"/>
  <c r="G19" i="23"/>
  <c r="G27" i="1" s="1"/>
  <c r="H19" i="23"/>
  <c r="H27" i="1" s="1"/>
  <c r="I19" i="23"/>
  <c r="I27" i="1" s="1"/>
  <c r="J19" i="23"/>
  <c r="J27" i="1" s="1"/>
  <c r="K19" i="23"/>
  <c r="K27" i="1" s="1"/>
  <c r="B19" i="23"/>
  <c r="B27" i="1" s="1"/>
  <c r="D29" i="24"/>
  <c r="E29" i="24"/>
  <c r="F29" i="24"/>
  <c r="G29" i="24"/>
  <c r="H29" i="24"/>
  <c r="I29" i="24"/>
  <c r="I26" i="1" s="1"/>
  <c r="J29" i="24"/>
  <c r="J26" i="1" s="1"/>
  <c r="K29" i="24"/>
  <c r="K26" i="1" s="1"/>
  <c r="C29" i="24"/>
  <c r="B29" i="24"/>
  <c r="B26" i="1" s="1"/>
  <c r="B40" i="24"/>
  <c r="D21" i="25"/>
  <c r="E21" i="25"/>
  <c r="F21" i="25"/>
  <c r="G21" i="25"/>
  <c r="H21" i="25"/>
  <c r="I21" i="25"/>
  <c r="I25" i="1" s="1"/>
  <c r="J21" i="25"/>
  <c r="J25" i="1" s="1"/>
  <c r="K21" i="25"/>
  <c r="K25" i="1" s="1"/>
  <c r="B26" i="25"/>
  <c r="B21" i="25"/>
  <c r="B25" i="1" s="1"/>
  <c r="D69" i="26"/>
  <c r="D24" i="1" s="1"/>
  <c r="E69" i="26"/>
  <c r="E24" i="1" s="1"/>
  <c r="F69" i="26"/>
  <c r="F24" i="1" s="1"/>
  <c r="G69" i="26"/>
  <c r="G24" i="1" s="1"/>
  <c r="H69" i="26"/>
  <c r="H24" i="1" s="1"/>
  <c r="I69" i="26"/>
  <c r="I24" i="1" s="1"/>
  <c r="J69" i="26"/>
  <c r="J24" i="1" s="1"/>
  <c r="K69" i="26"/>
  <c r="K24" i="1" s="1"/>
  <c r="B78" i="26"/>
  <c r="B134" i="27"/>
  <c r="D125" i="27"/>
  <c r="D23" i="1" s="1"/>
  <c r="E125" i="27"/>
  <c r="E23" i="1" s="1"/>
  <c r="F125" i="27"/>
  <c r="F23" i="1" s="1"/>
  <c r="G125" i="27"/>
  <c r="G23" i="1" s="1"/>
  <c r="H125" i="27"/>
  <c r="H23" i="1" s="1"/>
  <c r="I125" i="27"/>
  <c r="I23" i="1" s="1"/>
  <c r="J125" i="27"/>
  <c r="J23" i="1" s="1"/>
  <c r="K125" i="27"/>
  <c r="K23" i="1" s="1"/>
  <c r="B125" i="27"/>
  <c r="B23" i="1" s="1"/>
  <c r="C125" i="27"/>
  <c r="C110" i="28"/>
  <c r="D110" i="28"/>
  <c r="E110" i="28"/>
  <c r="F110" i="28"/>
  <c r="G110" i="28"/>
  <c r="H110" i="28"/>
  <c r="I110" i="28"/>
  <c r="I22" i="1" s="1"/>
  <c r="J110" i="28"/>
  <c r="J22" i="1" s="1"/>
  <c r="K110" i="28"/>
  <c r="K22" i="1" s="1"/>
  <c r="B110" i="28"/>
  <c r="B22" i="1" s="1"/>
  <c r="B117" i="28"/>
  <c r="B111" i="29"/>
  <c r="D104" i="29"/>
  <c r="D21" i="1" s="1"/>
  <c r="E104" i="29"/>
  <c r="E21" i="1" s="1"/>
  <c r="F104" i="29"/>
  <c r="F21" i="1" s="1"/>
  <c r="G104" i="29"/>
  <c r="G21" i="1" s="1"/>
  <c r="H104" i="29"/>
  <c r="H21" i="1" s="1"/>
  <c r="I104" i="29"/>
  <c r="I21" i="1" s="1"/>
  <c r="J104" i="29"/>
  <c r="J21" i="1" s="1"/>
  <c r="K104" i="29"/>
  <c r="K21" i="1" s="1"/>
  <c r="B104" i="29"/>
  <c r="B21" i="1" s="1"/>
  <c r="B109" i="30"/>
  <c r="D97" i="30"/>
  <c r="E97" i="30"/>
  <c r="F97" i="30"/>
  <c r="G97" i="30"/>
  <c r="H97" i="30"/>
  <c r="I97" i="30"/>
  <c r="I20" i="1" s="1"/>
  <c r="J97" i="30"/>
  <c r="J20" i="1" s="1"/>
  <c r="K97" i="30"/>
  <c r="K20" i="1" s="1"/>
  <c r="B97" i="30"/>
  <c r="B20" i="1" s="1"/>
  <c r="B128" i="31"/>
  <c r="C107" i="31"/>
  <c r="D107" i="31"/>
  <c r="D19" i="1" s="1"/>
  <c r="E107" i="31"/>
  <c r="E19" i="1" s="1"/>
  <c r="F107" i="31"/>
  <c r="F19" i="1" s="1"/>
  <c r="G107" i="31"/>
  <c r="G19" i="1" s="1"/>
  <c r="H107" i="31"/>
  <c r="H19" i="1" s="1"/>
  <c r="I107" i="31"/>
  <c r="I19" i="1" s="1"/>
  <c r="J107" i="31"/>
  <c r="J19" i="1" s="1"/>
  <c r="K107" i="31"/>
  <c r="K19" i="1" s="1"/>
  <c r="B107" i="31"/>
  <c r="B19" i="1" s="1"/>
  <c r="D49" i="32"/>
  <c r="E49" i="32"/>
  <c r="F49" i="32"/>
  <c r="G49" i="32"/>
  <c r="H49" i="32"/>
  <c r="I49" i="32"/>
  <c r="I18" i="1" s="1"/>
  <c r="J49" i="32"/>
  <c r="J18" i="1" s="1"/>
  <c r="K49" i="32"/>
  <c r="K18" i="1" s="1"/>
  <c r="B49" i="32"/>
  <c r="B18" i="1" s="1"/>
  <c r="B54" i="32"/>
  <c r="B15" i="33"/>
  <c r="E10" i="33"/>
  <c r="F10" i="33"/>
  <c r="G10" i="33"/>
  <c r="H10" i="33"/>
  <c r="I10" i="33"/>
  <c r="I17" i="1" s="1"/>
  <c r="J10" i="33"/>
  <c r="J17" i="1" s="1"/>
  <c r="K17" i="1"/>
  <c r="B10" i="33"/>
  <c r="B17" i="1" s="1"/>
  <c r="C10" i="33"/>
  <c r="D164" i="34"/>
  <c r="D16" i="1" s="1"/>
  <c r="E164" i="34"/>
  <c r="E16" i="1" s="1"/>
  <c r="F164" i="34"/>
  <c r="F16" i="1" s="1"/>
  <c r="G164" i="34"/>
  <c r="G16" i="1" s="1"/>
  <c r="H164" i="34"/>
  <c r="H16" i="1" s="1"/>
  <c r="I164" i="34"/>
  <c r="I16" i="1" s="1"/>
  <c r="J164" i="34"/>
  <c r="J16" i="1" s="1"/>
  <c r="K164" i="34"/>
  <c r="K16" i="1" s="1"/>
  <c r="B164" i="34"/>
  <c r="B16" i="1" s="1"/>
  <c r="D72" i="35"/>
  <c r="E72" i="35"/>
  <c r="F72" i="35"/>
  <c r="G72" i="35"/>
  <c r="H72" i="35"/>
  <c r="I72" i="35"/>
  <c r="I15" i="1" s="1"/>
  <c r="J72" i="35"/>
  <c r="J15" i="1" s="1"/>
  <c r="K72" i="35"/>
  <c r="K15" i="1" s="1"/>
  <c r="B72" i="35"/>
  <c r="B15" i="1" s="1"/>
  <c r="C72" i="35"/>
  <c r="B10" i="12"/>
  <c r="D6" i="12"/>
  <c r="E6" i="12"/>
  <c r="F6" i="12"/>
  <c r="G6" i="12"/>
  <c r="H6" i="12"/>
  <c r="I6" i="12"/>
  <c r="I14" i="1" s="1"/>
  <c r="J6" i="12"/>
  <c r="J14" i="1" s="1"/>
  <c r="K6" i="12"/>
  <c r="K14" i="1" s="1"/>
  <c r="B6" i="12"/>
  <c r="B14" i="1" s="1"/>
  <c r="C6" i="12"/>
  <c r="B12" i="10"/>
  <c r="D8" i="10"/>
  <c r="E8" i="10"/>
  <c r="F8" i="10"/>
  <c r="G8" i="10"/>
  <c r="H8" i="10"/>
  <c r="I8" i="10"/>
  <c r="I13" i="1" s="1"/>
  <c r="J8" i="10"/>
  <c r="J13" i="1" s="1"/>
  <c r="K8" i="10"/>
  <c r="K13" i="1" s="1"/>
  <c r="B8" i="10"/>
  <c r="B13" i="1" s="1"/>
  <c r="C8" i="10"/>
  <c r="C13" i="11"/>
  <c r="D13" i="11"/>
  <c r="E13" i="11"/>
  <c r="F13" i="11"/>
  <c r="G13" i="11"/>
  <c r="H13" i="11"/>
  <c r="I13" i="11"/>
  <c r="I12" i="1" s="1"/>
  <c r="J13" i="11"/>
  <c r="J12" i="1" s="1"/>
  <c r="K13" i="11"/>
  <c r="K12" i="1" s="1"/>
  <c r="B13" i="11"/>
  <c r="B12" i="1" s="1"/>
  <c r="B21" i="11"/>
  <c r="B79" i="8"/>
  <c r="D69" i="8"/>
  <c r="E69" i="8"/>
  <c r="F69" i="8"/>
  <c r="F11" i="1" s="1"/>
  <c r="G69" i="8"/>
  <c r="H69" i="8"/>
  <c r="I69" i="8"/>
  <c r="I11" i="1" s="1"/>
  <c r="J69" i="8"/>
  <c r="J11" i="1" s="1"/>
  <c r="K69" i="8"/>
  <c r="K11" i="1" s="1"/>
  <c r="B69" i="8"/>
  <c r="B11" i="1" s="1"/>
  <c r="B119" i="7"/>
  <c r="K63" i="7"/>
  <c r="K10" i="1" s="1"/>
  <c r="D63" i="7"/>
  <c r="E63" i="7"/>
  <c r="F63" i="7"/>
  <c r="G63" i="7"/>
  <c r="H63" i="7"/>
  <c r="I63" i="7"/>
  <c r="I10" i="1" s="1"/>
  <c r="J63" i="7"/>
  <c r="J10" i="1" s="1"/>
  <c r="B63" i="7"/>
  <c r="B10" i="1" s="1"/>
  <c r="B87" i="6"/>
  <c r="K80" i="6"/>
  <c r="K9" i="1" s="1"/>
  <c r="D80" i="6"/>
  <c r="E80" i="6"/>
  <c r="F80" i="6"/>
  <c r="G80" i="6"/>
  <c r="H80" i="6"/>
  <c r="I80" i="6"/>
  <c r="I9" i="1" s="1"/>
  <c r="J80" i="6"/>
  <c r="J9" i="1" s="1"/>
  <c r="B80" i="6"/>
  <c r="B9" i="1" s="1"/>
  <c r="K20" i="5"/>
  <c r="K8" i="1" s="1"/>
  <c r="D20" i="5"/>
  <c r="E20" i="5"/>
  <c r="E8" i="1" s="1"/>
  <c r="F20" i="5"/>
  <c r="G20" i="5"/>
  <c r="H20" i="5"/>
  <c r="I20" i="5"/>
  <c r="I8" i="1" s="1"/>
  <c r="J20" i="5"/>
  <c r="J8" i="1" s="1"/>
  <c r="B20" i="5"/>
  <c r="B8" i="1" s="1"/>
  <c r="C20" i="5"/>
  <c r="B38" i="3"/>
  <c r="E34" i="3"/>
  <c r="E7" i="1" s="1"/>
  <c r="F34" i="3"/>
  <c r="F7" i="1" s="1"/>
  <c r="G34" i="3"/>
  <c r="G7" i="1" s="1"/>
  <c r="H34" i="3"/>
  <c r="H7" i="1" s="1"/>
  <c r="I34" i="3"/>
  <c r="I7" i="1" s="1"/>
  <c r="J34" i="3"/>
  <c r="J7" i="1" s="1"/>
  <c r="K7" i="1"/>
  <c r="B34" i="3"/>
  <c r="B7" i="1" s="1"/>
  <c r="C138" i="53"/>
  <c r="B82" i="2"/>
  <c r="D72" i="2"/>
  <c r="E72" i="2"/>
  <c r="F72" i="2"/>
  <c r="G72" i="2"/>
  <c r="H72" i="2"/>
  <c r="I72" i="2"/>
  <c r="I6" i="1" s="1"/>
  <c r="C6" i="1" s="1"/>
  <c r="K72" i="2"/>
  <c r="K6" i="1" s="1"/>
  <c r="B72" i="2"/>
  <c r="B6" i="1" s="1"/>
  <c r="B87" i="55"/>
  <c r="C83" i="55"/>
  <c r="C98" i="17"/>
  <c r="C69" i="26"/>
  <c r="C63" i="7"/>
  <c r="C72" i="2"/>
  <c r="C259" i="46"/>
  <c r="C51" i="43"/>
  <c r="C21" i="25"/>
  <c r="C97" i="30"/>
  <c r="C164" i="34"/>
  <c r="C69" i="8"/>
  <c r="C49" i="32"/>
  <c r="C58" i="37"/>
  <c r="C71" i="44"/>
  <c r="C34" i="3"/>
  <c r="D34" i="3"/>
  <c r="D7" i="1" s="1"/>
  <c r="G60" i="1"/>
  <c r="G5" i="1" l="1"/>
  <c r="E5" i="1"/>
  <c r="E60" i="1"/>
  <c r="C29" i="1"/>
  <c r="C26" i="1"/>
  <c r="C22" i="1"/>
  <c r="C12" i="1"/>
  <c r="C56" i="1"/>
  <c r="C54" i="1"/>
  <c r="C53" i="1"/>
  <c r="C52" i="1"/>
  <c r="C51" i="1"/>
  <c r="C50" i="1"/>
  <c r="C48" i="1"/>
  <c r="C47" i="1"/>
  <c r="C46" i="1"/>
  <c r="C45" i="1"/>
  <c r="C44" i="1"/>
  <c r="C43" i="1"/>
  <c r="C42" i="1"/>
  <c r="C41" i="1"/>
  <c r="C40" i="1"/>
  <c r="J5" i="1"/>
  <c r="C39" i="1"/>
  <c r="C38" i="1"/>
  <c r="C37" i="1"/>
  <c r="C36" i="1"/>
  <c r="C35" i="1"/>
  <c r="C34" i="1"/>
  <c r="C33" i="1"/>
  <c r="C32" i="1"/>
  <c r="C30" i="1"/>
  <c r="C28" i="1"/>
  <c r="C27" i="1"/>
  <c r="C25" i="1"/>
  <c r="C20" i="1"/>
  <c r="C19" i="1"/>
  <c r="C18" i="1"/>
  <c r="C17" i="1"/>
  <c r="C15" i="1"/>
  <c r="C14" i="1"/>
  <c r="C13" i="1"/>
  <c r="C11" i="1"/>
  <c r="C10" i="1"/>
  <c r="C9" i="1"/>
  <c r="C8" i="1"/>
  <c r="C58" i="1"/>
  <c r="K60" i="1"/>
  <c r="K5" i="1"/>
  <c r="C49" i="1"/>
  <c r="C24" i="1"/>
  <c r="C21" i="1"/>
  <c r="D60" i="1"/>
  <c r="C16" i="1"/>
  <c r="J60" i="1"/>
  <c r="H60" i="1"/>
  <c r="F5" i="1"/>
  <c r="F60" i="1"/>
  <c r="H5" i="1"/>
  <c r="C57" i="1"/>
  <c r="C23" i="1"/>
  <c r="D5" i="1"/>
  <c r="C7" i="1"/>
  <c r="I60" i="1"/>
  <c r="I5" i="1"/>
  <c r="B5" i="1"/>
  <c r="B60" i="1"/>
  <c r="C60" i="1" l="1"/>
  <c r="C5" i="1"/>
</calcChain>
</file>

<file path=xl/sharedStrings.xml><?xml version="1.0" encoding="utf-8"?>
<sst xmlns="http://schemas.openxmlformats.org/spreadsheetml/2006/main" count="5095" uniqueCount="2135">
  <si>
    <t>COLUMBIA</t>
  </si>
  <si>
    <t>DELAWARE</t>
  </si>
  <si>
    <t>DELAWARE (Totals)</t>
  </si>
  <si>
    <t>DISTRICT OF COLUMBIA</t>
  </si>
  <si>
    <t>FLORIDA</t>
  </si>
  <si>
    <t>FLORIDA (Totals)</t>
  </si>
  <si>
    <t>GEORGIA (Totals)</t>
  </si>
  <si>
    <t>HAWAII</t>
  </si>
  <si>
    <t>HAWAII (Totals)</t>
  </si>
  <si>
    <t>IDAHO</t>
  </si>
  <si>
    <t>IDAHO (Totals)</t>
  </si>
  <si>
    <t>ILLINOIS (Totals)</t>
  </si>
  <si>
    <t>IOWA</t>
  </si>
  <si>
    <t>IOWA (Totals)</t>
  </si>
  <si>
    <t>ARIZONA (Totals)</t>
  </si>
  <si>
    <t>ARKANSAS</t>
  </si>
  <si>
    <t>CALIFORNIA (Totals)</t>
  </si>
  <si>
    <t>COLORADO</t>
  </si>
  <si>
    <t>COLORADO (Totals)</t>
  </si>
  <si>
    <t>CONNECTICUT (Totals)</t>
  </si>
  <si>
    <t>WISCONSIN (Totals)</t>
  </si>
  <si>
    <t>RHODE ISLAND (Totals)</t>
  </si>
  <si>
    <t>SOUTH CAROLINA (Totals)</t>
  </si>
  <si>
    <t>VIRGINIA (Totals)</t>
  </si>
  <si>
    <t>WASHINGTON (Totals)</t>
  </si>
  <si>
    <t>WEST VIRGINIA (Totals)</t>
  </si>
  <si>
    <t>WYOMING</t>
  </si>
  <si>
    <t>WYOMING (Totals)</t>
  </si>
  <si>
    <t>ANCHORAGE</t>
  </si>
  <si>
    <t>BETHEL</t>
  </si>
  <si>
    <t>BRISTOL BAY</t>
  </si>
  <si>
    <t>DENALI</t>
  </si>
  <si>
    <t>DILLINGHAM</t>
  </si>
  <si>
    <t>HAINES</t>
  </si>
  <si>
    <t>JUNEAU</t>
  </si>
  <si>
    <t>KENAI PENINSULA</t>
  </si>
  <si>
    <t>KETCHIKAN GATEWAY</t>
  </si>
  <si>
    <t>KODIAK ISLAND</t>
  </si>
  <si>
    <t>LAKE AND PENINSULA</t>
  </si>
  <si>
    <t>MATANUSKA SUSITNA</t>
  </si>
  <si>
    <t>NOME</t>
  </si>
  <si>
    <t>NORTH SLOPE</t>
  </si>
  <si>
    <t>NORTHWEST ARCTIC</t>
  </si>
  <si>
    <t>SITKA</t>
  </si>
  <si>
    <t>SOUTHEAST FAIRBANKS</t>
  </si>
  <si>
    <t>VALDEZ CORDOVA</t>
  </si>
  <si>
    <t>WADE HAMPTON</t>
  </si>
  <si>
    <t>YAKUTAT</t>
  </si>
  <si>
    <t>YUKON KOYUKUK</t>
  </si>
  <si>
    <t>AUTAUGA</t>
  </si>
  <si>
    <t>BALDWIN</t>
  </si>
  <si>
    <t>BARBOUR</t>
  </si>
  <si>
    <t>BIBB</t>
  </si>
  <si>
    <t>BLOUNT</t>
  </si>
  <si>
    <t>BULLOCK</t>
  </si>
  <si>
    <t>BUTLER</t>
  </si>
  <si>
    <t>CALHOUN</t>
  </si>
  <si>
    <t>CHAMBERS</t>
  </si>
  <si>
    <t>CHEROKEE</t>
  </si>
  <si>
    <t>CHILTON</t>
  </si>
  <si>
    <t>CHOCTAW</t>
  </si>
  <si>
    <t>CLARKE</t>
  </si>
  <si>
    <t>CLAY</t>
  </si>
  <si>
    <t>CLEBURNE</t>
  </si>
  <si>
    <t>COFFEE</t>
  </si>
  <si>
    <t>COLBERT</t>
  </si>
  <si>
    <t>CONECUH</t>
  </si>
  <si>
    <t>COOSA</t>
  </si>
  <si>
    <t>COVINGTON</t>
  </si>
  <si>
    <t>CRENSHAW</t>
  </si>
  <si>
    <t>CULLMAN</t>
  </si>
  <si>
    <t>DALE</t>
  </si>
  <si>
    <t>DALLAS</t>
  </si>
  <si>
    <t>DE KALB</t>
  </si>
  <si>
    <t>ELMORE</t>
  </si>
  <si>
    <t>ESCAMBIA</t>
  </si>
  <si>
    <t>ETOWAH</t>
  </si>
  <si>
    <t>FAYETTE</t>
  </si>
  <si>
    <t>FRANKLIN</t>
  </si>
  <si>
    <t>GENEVA</t>
  </si>
  <si>
    <t>GREENE</t>
  </si>
  <si>
    <t>HALE</t>
  </si>
  <si>
    <t>HENRY</t>
  </si>
  <si>
    <t>HOUSTON</t>
  </si>
  <si>
    <t>JACKSON</t>
  </si>
  <si>
    <t>JEFFERSON</t>
  </si>
  <si>
    <t>LAMAR</t>
  </si>
  <si>
    <t>LAUDERDALE</t>
  </si>
  <si>
    <t>LAWRENCE</t>
  </si>
  <si>
    <t>LEE</t>
  </si>
  <si>
    <t>LIMESTONE</t>
  </si>
  <si>
    <t>LOWNDES</t>
  </si>
  <si>
    <t>MACON</t>
  </si>
  <si>
    <t>MADISON</t>
  </si>
  <si>
    <t>MARENGO</t>
  </si>
  <si>
    <t>MARION</t>
  </si>
  <si>
    <t>MARSHALL</t>
  </si>
  <si>
    <t>MOBILE</t>
  </si>
  <si>
    <t>MONROE</t>
  </si>
  <si>
    <t>MONTGOMERY</t>
  </si>
  <si>
    <t>MORGAN</t>
  </si>
  <si>
    <t>PERRY</t>
  </si>
  <si>
    <t>PICKENS</t>
  </si>
  <si>
    <t>PIKE</t>
  </si>
  <si>
    <t>RANDOLPH</t>
  </si>
  <si>
    <t>RUSSELL</t>
  </si>
  <si>
    <t>SAINT CLAIR</t>
  </si>
  <si>
    <t>SHELBY</t>
  </si>
  <si>
    <t>SUMTER</t>
  </si>
  <si>
    <t>TALLADEGA</t>
  </si>
  <si>
    <t>TALLAPOOSA</t>
  </si>
  <si>
    <t>TUSCALOOSA</t>
  </si>
  <si>
    <t>WALKER</t>
  </si>
  <si>
    <t>WILCOX</t>
  </si>
  <si>
    <t>WINSTON</t>
  </si>
  <si>
    <t>ALABAMA (Totals)</t>
  </si>
  <si>
    <t>ALASKA (Totals)</t>
  </si>
  <si>
    <t>APACHE</t>
  </si>
  <si>
    <t>COCHISE</t>
  </si>
  <si>
    <t>COCONINO</t>
  </si>
  <si>
    <t>GILA</t>
  </si>
  <si>
    <t>GRAHAM</t>
  </si>
  <si>
    <t>GREENLEE</t>
  </si>
  <si>
    <t>LA PAZ</t>
  </si>
  <si>
    <t>MARICOPA</t>
  </si>
  <si>
    <t>MOHAVE</t>
  </si>
  <si>
    <t>NAVAJO</t>
  </si>
  <si>
    <t>PIMA</t>
  </si>
  <si>
    <t>PINAL</t>
  </si>
  <si>
    <t>SANTA CRUZ</t>
  </si>
  <si>
    <t>YAVAPAI</t>
  </si>
  <si>
    <t>YUMA</t>
  </si>
  <si>
    <t>ASHLEY</t>
  </si>
  <si>
    <t>BAXTER</t>
  </si>
  <si>
    <t>BENTON</t>
  </si>
  <si>
    <t>BOONE</t>
  </si>
  <si>
    <t>BRADLEY</t>
  </si>
  <si>
    <t>CARROLL</t>
  </si>
  <si>
    <t>CHICOT</t>
  </si>
  <si>
    <t>CLARK</t>
  </si>
  <si>
    <t>CLEVELAND</t>
  </si>
  <si>
    <t>CONWAY</t>
  </si>
  <si>
    <t>CRAIGHEAD</t>
  </si>
  <si>
    <t>CRAWFORD</t>
  </si>
  <si>
    <t>CRITTENDEN</t>
  </si>
  <si>
    <t>CROSS</t>
  </si>
  <si>
    <t>DESHA</t>
  </si>
  <si>
    <t>DREW</t>
  </si>
  <si>
    <t>FAULKNER</t>
  </si>
  <si>
    <t>FULTON</t>
  </si>
  <si>
    <t>GARLAND</t>
  </si>
  <si>
    <t>GRANT</t>
  </si>
  <si>
    <t>HEMPSTEAD</t>
  </si>
  <si>
    <t>HOT SPRING</t>
  </si>
  <si>
    <t>HOWARD</t>
  </si>
  <si>
    <t>INDEPENDENCE</t>
  </si>
  <si>
    <t>IZARD</t>
  </si>
  <si>
    <t>JOHNSON</t>
  </si>
  <si>
    <t>LAFAYETTE</t>
  </si>
  <si>
    <t>LINCOLN</t>
  </si>
  <si>
    <t>LITTLE RIVER</t>
  </si>
  <si>
    <t>LOGAN</t>
  </si>
  <si>
    <t>LONOKE</t>
  </si>
  <si>
    <t>MILLER</t>
  </si>
  <si>
    <t>NEWTON</t>
  </si>
  <si>
    <t>OUACHITA</t>
  </si>
  <si>
    <t>PHILLIPS</t>
  </si>
  <si>
    <t>POINSETT</t>
  </si>
  <si>
    <t>POLK</t>
  </si>
  <si>
    <t>POPE</t>
  </si>
  <si>
    <t>PRAIRIE</t>
  </si>
  <si>
    <t>PULASKI</t>
  </si>
  <si>
    <t>SAINT FRANCIS</t>
  </si>
  <si>
    <t>SALINE</t>
  </si>
  <si>
    <t>SCOTT</t>
  </si>
  <si>
    <t>SEARCY</t>
  </si>
  <si>
    <t>SEBASTIAN</t>
  </si>
  <si>
    <t>SEVIER</t>
  </si>
  <si>
    <t>SHARP</t>
  </si>
  <si>
    <t>STONE</t>
  </si>
  <si>
    <t>UNION</t>
  </si>
  <si>
    <t>VAN BUREN</t>
  </si>
  <si>
    <t>WHITE</t>
  </si>
  <si>
    <t>WOODRUFF</t>
  </si>
  <si>
    <t>YELL</t>
  </si>
  <si>
    <t>ARKANSAS (Totals)</t>
  </si>
  <si>
    <t>ALAMEDA</t>
  </si>
  <si>
    <t>ALPINE</t>
  </si>
  <si>
    <t>AMADOR</t>
  </si>
  <si>
    <t>BUTTE</t>
  </si>
  <si>
    <t>CALAVERAS</t>
  </si>
  <si>
    <t>COLUSA</t>
  </si>
  <si>
    <t>CONTRA COSTA</t>
  </si>
  <si>
    <t>DEL NORTE</t>
  </si>
  <si>
    <t>EL DORADO</t>
  </si>
  <si>
    <t>FRESNO</t>
  </si>
  <si>
    <t>GLENN</t>
  </si>
  <si>
    <t>HUMBOLDT</t>
  </si>
  <si>
    <t>IMPERIAL</t>
  </si>
  <si>
    <t>INYO</t>
  </si>
  <si>
    <t>KERN</t>
  </si>
  <si>
    <t>KINGS</t>
  </si>
  <si>
    <t>LAKE</t>
  </si>
  <si>
    <t>LASSEN</t>
  </si>
  <si>
    <t>LOS ANGELES</t>
  </si>
  <si>
    <t>MADERA</t>
  </si>
  <si>
    <t>MARIN</t>
  </si>
  <si>
    <t>MARIPOSA</t>
  </si>
  <si>
    <t>MENDOCINO</t>
  </si>
  <si>
    <t>MERCED</t>
  </si>
  <si>
    <t>MODOC</t>
  </si>
  <si>
    <t>MONO</t>
  </si>
  <si>
    <t>MONTEREY</t>
  </si>
  <si>
    <t>NAPA</t>
  </si>
  <si>
    <t>ORANGE</t>
  </si>
  <si>
    <t>PLACER</t>
  </si>
  <si>
    <t>PLUMAS</t>
  </si>
  <si>
    <t>RIVERSIDE</t>
  </si>
  <si>
    <t>SACRAMENTO</t>
  </si>
  <si>
    <t>SAN BENITO</t>
  </si>
  <si>
    <t>SAN BERNARDINO</t>
  </si>
  <si>
    <t>SAN DIEGO</t>
  </si>
  <si>
    <t>SAN FRANCISCO</t>
  </si>
  <si>
    <t>SAN JOAQUIN</t>
  </si>
  <si>
    <t>SAN LUIS OBISPO</t>
  </si>
  <si>
    <t>SAN MATEO</t>
  </si>
  <si>
    <t>SANTA BARBARA</t>
  </si>
  <si>
    <t>SANTA CLARA</t>
  </si>
  <si>
    <t>SHASTA</t>
  </si>
  <si>
    <t>SIERRA</t>
  </si>
  <si>
    <t>SISKIYOU</t>
  </si>
  <si>
    <t>SOLANO</t>
  </si>
  <si>
    <t>SONOMA</t>
  </si>
  <si>
    <t>STANISLAUS</t>
  </si>
  <si>
    <t>SUTTER</t>
  </si>
  <si>
    <t>TEHAMA</t>
  </si>
  <si>
    <t>TRINITY</t>
  </si>
  <si>
    <t>TULARE</t>
  </si>
  <si>
    <t>TUOLUMNE</t>
  </si>
  <si>
    <t>VENTURA</t>
  </si>
  <si>
    <t>YOLO</t>
  </si>
  <si>
    <t>YUBA</t>
  </si>
  <si>
    <t>ADAMS</t>
  </si>
  <si>
    <t>ALAMOSA</t>
  </si>
  <si>
    <t>ARAPAHOE</t>
  </si>
  <si>
    <t>ARCHULETA</t>
  </si>
  <si>
    <t>BACA</t>
  </si>
  <si>
    <t>BENT</t>
  </si>
  <si>
    <t>BOULDER</t>
  </si>
  <si>
    <t>BROOMFIELD</t>
  </si>
  <si>
    <t>CHAFFEE</t>
  </si>
  <si>
    <t>CHEYENNE</t>
  </si>
  <si>
    <t>CLEAR CREEK</t>
  </si>
  <si>
    <t>CONEJOS</t>
  </si>
  <si>
    <t>COSTILLA</t>
  </si>
  <si>
    <t>CROWLEY</t>
  </si>
  <si>
    <t>CUSTER</t>
  </si>
  <si>
    <t>DELTA</t>
  </si>
  <si>
    <t>DENVER</t>
  </si>
  <si>
    <t>DOLORES</t>
  </si>
  <si>
    <t>DOUGLAS</t>
  </si>
  <si>
    <t>EAGLE</t>
  </si>
  <si>
    <t>ELBERT</t>
  </si>
  <si>
    <t>EL PASO</t>
  </si>
  <si>
    <t>FREMONT</t>
  </si>
  <si>
    <t>GARFIELD</t>
  </si>
  <si>
    <t>GILPIN</t>
  </si>
  <si>
    <t>GRAND</t>
  </si>
  <si>
    <t>GUNNISON</t>
  </si>
  <si>
    <t>HINSDALE</t>
  </si>
  <si>
    <t>HUERFANO</t>
  </si>
  <si>
    <t>KIOWA</t>
  </si>
  <si>
    <t>KIT CARSON</t>
  </si>
  <si>
    <t>LA PLATA</t>
  </si>
  <si>
    <t>LARIMER</t>
  </si>
  <si>
    <t>LAS ANIMAS</t>
  </si>
  <si>
    <t>MESA</t>
  </si>
  <si>
    <t>MINERAL</t>
  </si>
  <si>
    <t>MOFFAT</t>
  </si>
  <si>
    <t>MONTEZUMA</t>
  </si>
  <si>
    <t>MONTROSE</t>
  </si>
  <si>
    <t>OTERO</t>
  </si>
  <si>
    <t>OURAY</t>
  </si>
  <si>
    <t>PARK</t>
  </si>
  <si>
    <t>Education &amp; Vocational Rehabilitation/ Employment</t>
  </si>
  <si>
    <t>CONG. DIST (01)</t>
  </si>
  <si>
    <t>CONG. DIST (02)</t>
  </si>
  <si>
    <t>CONG. DIST (03)</t>
  </si>
  <si>
    <t>CONG. DIST (04)</t>
  </si>
  <si>
    <t>CONG. DIST (05)</t>
  </si>
  <si>
    <t>CONG. DIST (06)</t>
  </si>
  <si>
    <t>CONG. DIST (07)</t>
  </si>
  <si>
    <t>CONG. DIST (08)</t>
  </si>
  <si>
    <t>CONG. DIST (09)</t>
  </si>
  <si>
    <t>CONG. DIST (10)</t>
  </si>
  <si>
    <t>CONG. DIST (11)</t>
  </si>
  <si>
    <t>CONG. DIST (12)</t>
  </si>
  <si>
    <t>CONG. DIST (13)</t>
  </si>
  <si>
    <t>CONG. DIST (14)</t>
  </si>
  <si>
    <t>CONG. DIST (15)</t>
  </si>
  <si>
    <t>CONG. DIST (16)</t>
  </si>
  <si>
    <t>CONG. DIST (17)</t>
  </si>
  <si>
    <t>CONG. DIST (18)</t>
  </si>
  <si>
    <t>CONG. DIST (19)</t>
  </si>
  <si>
    <t>CONG. DIST (20)</t>
  </si>
  <si>
    <t>CONG. DIST (21)</t>
  </si>
  <si>
    <t>CONG. DIST (22)</t>
  </si>
  <si>
    <t>CONG. DIST (23)</t>
  </si>
  <si>
    <t>CONG. DIST (24)</t>
  </si>
  <si>
    <t>CONG. DIST (25)</t>
  </si>
  <si>
    <t>DC (Totals)</t>
  </si>
  <si>
    <t>CONG. DIST (26)</t>
  </si>
  <si>
    <t>CONG. DIST (27)</t>
  </si>
  <si>
    <t>CONG. DIST (28)</t>
  </si>
  <si>
    <t>CONG. DIST (29)</t>
  </si>
  <si>
    <t>CONG. DIST (30)</t>
  </si>
  <si>
    <t>CONG. DIST (31)</t>
  </si>
  <si>
    <t>CONG. DIST (32)</t>
  </si>
  <si>
    <t>CONG. DIST (33)</t>
  </si>
  <si>
    <t>CONG. DIST (34)</t>
  </si>
  <si>
    <t>CONG. DIST (35)</t>
  </si>
  <si>
    <t>CONG. DIST (36)</t>
  </si>
  <si>
    <t>CONG. DIST (37)</t>
  </si>
  <si>
    <t>CONG. DIST (38)</t>
  </si>
  <si>
    <t>CONG. DIST (39)</t>
  </si>
  <si>
    <t>CONG. DIST (40)</t>
  </si>
  <si>
    <t>CONG. DIST (41)</t>
  </si>
  <si>
    <t>CONG. DIST (42)</t>
  </si>
  <si>
    <t>CONG. DIST (43)</t>
  </si>
  <si>
    <t>CONG. DIST (44)</t>
  </si>
  <si>
    <t>CONG. DIST (45)</t>
  </si>
  <si>
    <t>CONG. DIST (46)</t>
  </si>
  <si>
    <t>CONG. DIST (47)</t>
  </si>
  <si>
    <t>CONG. DIST (48)</t>
  </si>
  <si>
    <t>CONG. DIST (49)</t>
  </si>
  <si>
    <t>CONG. DIST (50)</t>
  </si>
  <si>
    <t>CONG. DIST (51)</t>
  </si>
  <si>
    <t>CONG. DIST (52)</t>
  </si>
  <si>
    <t>CONG. DIST (53)</t>
  </si>
  <si>
    <t>Unique Patients **</t>
  </si>
  <si>
    <t>PITKIN</t>
  </si>
  <si>
    <t>PROWERS</t>
  </si>
  <si>
    <t>PUEBLO</t>
  </si>
  <si>
    <t>RIO BLANCO</t>
  </si>
  <si>
    <t>RIO GRANDE</t>
  </si>
  <si>
    <t>ROUTT</t>
  </si>
  <si>
    <t>SAGUACHE</t>
  </si>
  <si>
    <t>SAN JUAN</t>
  </si>
  <si>
    <t>SAN MIGUEL</t>
  </si>
  <si>
    <t>SEDGWICK</t>
  </si>
  <si>
    <t>SUMMIT</t>
  </si>
  <si>
    <t>TELLER</t>
  </si>
  <si>
    <t>WELD</t>
  </si>
  <si>
    <t>FAIRFIELD</t>
  </si>
  <si>
    <t>HARTFORD</t>
  </si>
  <si>
    <t>LITCHFIELD</t>
  </si>
  <si>
    <t>MIDDLESEX</t>
  </si>
  <si>
    <t>NEW HAVEN</t>
  </si>
  <si>
    <t>NEW LONDON</t>
  </si>
  <si>
    <t>TOLLAND</t>
  </si>
  <si>
    <t>WINDHAM</t>
  </si>
  <si>
    <t>KENT</t>
  </si>
  <si>
    <t>NEW CASTLE</t>
  </si>
  <si>
    <t>SUSSEX</t>
  </si>
  <si>
    <t>ALACHUA</t>
  </si>
  <si>
    <t>BAKER</t>
  </si>
  <si>
    <t>BAY</t>
  </si>
  <si>
    <t>BRADFORD</t>
  </si>
  <si>
    <t>BREVARD</t>
  </si>
  <si>
    <t>BROWARD</t>
  </si>
  <si>
    <t>CHARLOTTE</t>
  </si>
  <si>
    <t>CITRUS</t>
  </si>
  <si>
    <t>COLLIER</t>
  </si>
  <si>
    <t>DE SOTO</t>
  </si>
  <si>
    <t>DIXIE</t>
  </si>
  <si>
    <t>DUVAL</t>
  </si>
  <si>
    <t>FLAGLER</t>
  </si>
  <si>
    <t>GADSDEN</t>
  </si>
  <si>
    <t>GILCHRIST</t>
  </si>
  <si>
    <t>GLADES</t>
  </si>
  <si>
    <t>GULF</t>
  </si>
  <si>
    <t>HAMILTON</t>
  </si>
  <si>
    <t>HARDEE</t>
  </si>
  <si>
    <t>HENDRY</t>
  </si>
  <si>
    <t>HERNANDO</t>
  </si>
  <si>
    <t>HIGHLANDS</t>
  </si>
  <si>
    <t>HILLSBOROUGH</t>
  </si>
  <si>
    <t>HOLMES</t>
  </si>
  <si>
    <t>INDIAN RIVER</t>
  </si>
  <si>
    <t>LEON</t>
  </si>
  <si>
    <t>LEVY</t>
  </si>
  <si>
    <t>LIBERTY</t>
  </si>
  <si>
    <t>MANATEE</t>
  </si>
  <si>
    <t>MARTIN</t>
  </si>
  <si>
    <t>MIAMI-DADE</t>
  </si>
  <si>
    <t>NASSAU</t>
  </si>
  <si>
    <t>OKALOOSA</t>
  </si>
  <si>
    <t>OKEECHOBEE</t>
  </si>
  <si>
    <t>OSCEOLA</t>
  </si>
  <si>
    <t>PALM BEACH</t>
  </si>
  <si>
    <t>PASCO</t>
  </si>
  <si>
    <t>PINELLAS</t>
  </si>
  <si>
    <t>PUTNAM</t>
  </si>
  <si>
    <t>SAINT JOHNS</t>
  </si>
  <si>
    <t>SAINT LUCIE</t>
  </si>
  <si>
    <t>SANTA ROSA</t>
  </si>
  <si>
    <t>SARASOTA</t>
  </si>
  <si>
    <t>SEMINOLE</t>
  </si>
  <si>
    <t>SUWANNEE</t>
  </si>
  <si>
    <t>TAYLOR</t>
  </si>
  <si>
    <t>VOLUSIA</t>
  </si>
  <si>
    <t>WAKULLA</t>
  </si>
  <si>
    <t>WALTON</t>
  </si>
  <si>
    <t>APPLING</t>
  </si>
  <si>
    <t>ATKINSON</t>
  </si>
  <si>
    <t>BACON</t>
  </si>
  <si>
    <t>BANKS</t>
  </si>
  <si>
    <t>BARROW</t>
  </si>
  <si>
    <t>BARTOW</t>
  </si>
  <si>
    <t>BEN HILL</t>
  </si>
  <si>
    <t>BERRIEN</t>
  </si>
  <si>
    <t>BLECKLEY</t>
  </si>
  <si>
    <t>BRANTLEY</t>
  </si>
  <si>
    <t>BROOKS</t>
  </si>
  <si>
    <t>BRYAN</t>
  </si>
  <si>
    <t>BULLOCH</t>
  </si>
  <si>
    <t>BURKE</t>
  </si>
  <si>
    <t>BUTTS</t>
  </si>
  <si>
    <t>CAMDEN</t>
  </si>
  <si>
    <t>CANDLER</t>
  </si>
  <si>
    <t>CATOOSA</t>
  </si>
  <si>
    <t>CHARLTON</t>
  </si>
  <si>
    <t>CHATHAM</t>
  </si>
  <si>
    <t>CHATTAHOOCHEE</t>
  </si>
  <si>
    <t>CHATTOOGA</t>
  </si>
  <si>
    <t>CLAYTON</t>
  </si>
  <si>
    <t>CLINCH</t>
  </si>
  <si>
    <t>COBB</t>
  </si>
  <si>
    <t>COLQUITT</t>
  </si>
  <si>
    <t>COOK</t>
  </si>
  <si>
    <t>COWETA</t>
  </si>
  <si>
    <t>CRISP</t>
  </si>
  <si>
    <t>DADE</t>
  </si>
  <si>
    <t>DAWSON</t>
  </si>
  <si>
    <t>DECATUR</t>
  </si>
  <si>
    <t>DEKALB</t>
  </si>
  <si>
    <t>DODGE</t>
  </si>
  <si>
    <t>DOOLY</t>
  </si>
  <si>
    <t>DOUGHERTY</t>
  </si>
  <si>
    <t>EARLY</t>
  </si>
  <si>
    <t>ECHOLS</t>
  </si>
  <si>
    <t>EFFINGHAM</t>
  </si>
  <si>
    <t>EMANUEL</t>
  </si>
  <si>
    <t>EVANS</t>
  </si>
  <si>
    <t>FANNIN</t>
  </si>
  <si>
    <t>FLOYD</t>
  </si>
  <si>
    <t>FORSYTH</t>
  </si>
  <si>
    <t>GILMER</t>
  </si>
  <si>
    <t>GLASCOCK</t>
  </si>
  <si>
    <t>GLYNN</t>
  </si>
  <si>
    <t>GORDON</t>
  </si>
  <si>
    <t>GRADY</t>
  </si>
  <si>
    <t>GWINNETT</t>
  </si>
  <si>
    <t>HABERSHAM</t>
  </si>
  <si>
    <t>HALL</t>
  </si>
  <si>
    <t>HANCOCK</t>
  </si>
  <si>
    <t>HARALSON</t>
  </si>
  <si>
    <t>HARRIS</t>
  </si>
  <si>
    <t>HART</t>
  </si>
  <si>
    <t>HEARD</t>
  </si>
  <si>
    <t>IRWIN</t>
  </si>
  <si>
    <t>JASPER</t>
  </si>
  <si>
    <t>JEFF DAVIS</t>
  </si>
  <si>
    <t>JENKINS</t>
  </si>
  <si>
    <t>JONES</t>
  </si>
  <si>
    <t>LANIER</t>
  </si>
  <si>
    <t>LAURENS</t>
  </si>
  <si>
    <t>LONG</t>
  </si>
  <si>
    <t>LUMPKIN</t>
  </si>
  <si>
    <t>MCDUFFIE</t>
  </si>
  <si>
    <t>MCINTOSH</t>
  </si>
  <si>
    <t>MERIWETHER</t>
  </si>
  <si>
    <t>MITCHELL</t>
  </si>
  <si>
    <t>MURRAY</t>
  </si>
  <si>
    <t>MUSCOGEE</t>
  </si>
  <si>
    <t>OCONEE</t>
  </si>
  <si>
    <t>OGLETHORPE</t>
  </si>
  <si>
    <t>PAULDING</t>
  </si>
  <si>
    <t>PEACH</t>
  </si>
  <si>
    <t>PIERCE</t>
  </si>
  <si>
    <t>QUITMAN</t>
  </si>
  <si>
    <t>RABUN</t>
  </si>
  <si>
    <t>RICHMOND</t>
  </si>
  <si>
    <t>ROCKDALE</t>
  </si>
  <si>
    <t>SCHLEY</t>
  </si>
  <si>
    <t>SCREVEN</t>
  </si>
  <si>
    <t>SPALDING</t>
  </si>
  <si>
    <t>STEPHENS</t>
  </si>
  <si>
    <t>STEWART</t>
  </si>
  <si>
    <t>TALBOT</t>
  </si>
  <si>
    <t>TALIAFERRO</t>
  </si>
  <si>
    <t>TATTNALL</t>
  </si>
  <si>
    <t>TELFAIR</t>
  </si>
  <si>
    <t>TERRELL</t>
  </si>
  <si>
    <t>THOMAS</t>
  </si>
  <si>
    <t>TIFT</t>
  </si>
  <si>
    <t>TOOMBS</t>
  </si>
  <si>
    <t>TOWNS</t>
  </si>
  <si>
    <t>TREUTLEN</t>
  </si>
  <si>
    <t>TROUP</t>
  </si>
  <si>
    <t>TURNER</t>
  </si>
  <si>
    <t>TWIGGS</t>
  </si>
  <si>
    <t>UPSON</t>
  </si>
  <si>
    <t>WARE</t>
  </si>
  <si>
    <t>WARREN</t>
  </si>
  <si>
    <t>WAYNE</t>
  </si>
  <si>
    <t>WEBSTER</t>
  </si>
  <si>
    <t>WHEELER</t>
  </si>
  <si>
    <t>WHITFIELD</t>
  </si>
  <si>
    <t>WILKES</t>
  </si>
  <si>
    <t>WILKINSON</t>
  </si>
  <si>
    <t>WORTH</t>
  </si>
  <si>
    <t>HONOLULU</t>
  </si>
  <si>
    <t>KALAWAO</t>
  </si>
  <si>
    <t>KAUAI</t>
  </si>
  <si>
    <t>MAUI</t>
  </si>
  <si>
    <t>ADA</t>
  </si>
  <si>
    <t>BANNOCK</t>
  </si>
  <si>
    <t>BEAR LAKE</t>
  </si>
  <si>
    <t>BENEWAH</t>
  </si>
  <si>
    <t>BINGHAM</t>
  </si>
  <si>
    <t>BLAINE</t>
  </si>
  <si>
    <t>BOISE</t>
  </si>
  <si>
    <t>BONNER</t>
  </si>
  <si>
    <t>BONNEVILLE</t>
  </si>
  <si>
    <t>BOUNDARY</t>
  </si>
  <si>
    <t>CAMAS</t>
  </si>
  <si>
    <t>CANYON</t>
  </si>
  <si>
    <t>CARIBOU</t>
  </si>
  <si>
    <t>CASSIA</t>
  </si>
  <si>
    <t>CLEARWATER</t>
  </si>
  <si>
    <t>GEM</t>
  </si>
  <si>
    <t>GOODING</t>
  </si>
  <si>
    <t>JEROME</t>
  </si>
  <si>
    <t>KOOTENAI</t>
  </si>
  <si>
    <t>LATAH</t>
  </si>
  <si>
    <t>LEMHI</t>
  </si>
  <si>
    <t>LEWIS</t>
  </si>
  <si>
    <t>MINIDOKA</t>
  </si>
  <si>
    <t>NEZ PERCE</t>
  </si>
  <si>
    <t>ONEIDA</t>
  </si>
  <si>
    <t>OWYHEE</t>
  </si>
  <si>
    <t>PAYETTE</t>
  </si>
  <si>
    <t>POWER</t>
  </si>
  <si>
    <t>SHOSHONE</t>
  </si>
  <si>
    <t>TETON</t>
  </si>
  <si>
    <t>TWIN FALLS</t>
  </si>
  <si>
    <t>VALLEY</t>
  </si>
  <si>
    <t>ALEXANDER</t>
  </si>
  <si>
    <t>BOND</t>
  </si>
  <si>
    <t>BROWN</t>
  </si>
  <si>
    <t>BUREAU</t>
  </si>
  <si>
    <t>CASS</t>
  </si>
  <si>
    <t>CHAMPAIGN</t>
  </si>
  <si>
    <t>CHRISTIAN</t>
  </si>
  <si>
    <t>CLINTON</t>
  </si>
  <si>
    <t>COLES</t>
  </si>
  <si>
    <t>CUMBERLAND</t>
  </si>
  <si>
    <t>DEWITT</t>
  </si>
  <si>
    <t>DU PAGE</t>
  </si>
  <si>
    <t>EDGAR</t>
  </si>
  <si>
    <t>EDWARDS</t>
  </si>
  <si>
    <t>FORD</t>
  </si>
  <si>
    <t>GALLATIN</t>
  </si>
  <si>
    <t>GRUNDY</t>
  </si>
  <si>
    <t>HARDIN</t>
  </si>
  <si>
    <t>HENDERSON</t>
  </si>
  <si>
    <t>IROQUOIS</t>
  </si>
  <si>
    <t>JERSEY</t>
  </si>
  <si>
    <t>JO DAVIESS</t>
  </si>
  <si>
    <t>KANE</t>
  </si>
  <si>
    <t>KANKAKEE</t>
  </si>
  <si>
    <t>KENDALL</t>
  </si>
  <si>
    <t>KNOX</t>
  </si>
  <si>
    <t>LA SALLE</t>
  </si>
  <si>
    <t>LIVINGSTON</t>
  </si>
  <si>
    <t>MCDONOUGH</t>
  </si>
  <si>
    <t>MCHENRY</t>
  </si>
  <si>
    <t>MCLEAN</t>
  </si>
  <si>
    <t>MACOUPIN</t>
  </si>
  <si>
    <t>MASON</t>
  </si>
  <si>
    <t>MASSAC</t>
  </si>
  <si>
    <t>MENARD</t>
  </si>
  <si>
    <t>MERCER</t>
  </si>
  <si>
    <t>MOULTRIE</t>
  </si>
  <si>
    <t>OGLE</t>
  </si>
  <si>
    <t>PEORIA</t>
  </si>
  <si>
    <t>PIATT</t>
  </si>
  <si>
    <t>RICHLAND</t>
  </si>
  <si>
    <t>ROCK ISLAND</t>
  </si>
  <si>
    <t>SANGAMON</t>
  </si>
  <si>
    <t>SCHUYLER</t>
  </si>
  <si>
    <t>STARK</t>
  </si>
  <si>
    <t>STEPHENSON</t>
  </si>
  <si>
    <t>TAZEWELL</t>
  </si>
  <si>
    <t>VERMILION</t>
  </si>
  <si>
    <t>WABASH</t>
  </si>
  <si>
    <t>WHITESIDE</t>
  </si>
  <si>
    <t>WILL</t>
  </si>
  <si>
    <t>WILLIAMSON</t>
  </si>
  <si>
    <t>WINNEBAGO</t>
  </si>
  <si>
    <t>WOODFORD</t>
  </si>
  <si>
    <t>ALLEN</t>
  </si>
  <si>
    <t>BARTHOLOMEW</t>
  </si>
  <si>
    <t>BLACKFORD</t>
  </si>
  <si>
    <t>DAVIESS</t>
  </si>
  <si>
    <t>DEARBORN</t>
  </si>
  <si>
    <t>DUBOIS</t>
  </si>
  <si>
    <t>ELKHART</t>
  </si>
  <si>
    <t>FOUNTAIN</t>
  </si>
  <si>
    <t>GIBSON</t>
  </si>
  <si>
    <t>HARRISON</t>
  </si>
  <si>
    <t>HENDRICKS</t>
  </si>
  <si>
    <t>HUNTINGTON</t>
  </si>
  <si>
    <t>JAY</t>
  </si>
  <si>
    <t>JENNINGS</t>
  </si>
  <si>
    <t>KOSCIUSKO</t>
  </si>
  <si>
    <t>LAGRANGE</t>
  </si>
  <si>
    <t>LA PORTE</t>
  </si>
  <si>
    <t>MIAMI</t>
  </si>
  <si>
    <t>NOBLE</t>
  </si>
  <si>
    <t>OWEN</t>
  </si>
  <si>
    <t>PARKE</t>
  </si>
  <si>
    <t>PORTER</t>
  </si>
  <si>
    <t>POSEY</t>
  </si>
  <si>
    <t>RIPLEY</t>
  </si>
  <si>
    <t>RUSH</t>
  </si>
  <si>
    <t>SPENCER</t>
  </si>
  <si>
    <t>STARKE</t>
  </si>
  <si>
    <t>STEUBEN</t>
  </si>
  <si>
    <t>SULLIVAN</t>
  </si>
  <si>
    <t>SWITZERLAND</t>
  </si>
  <si>
    <t>TIPPECANOE</t>
  </si>
  <si>
    <t>TIPTON</t>
  </si>
  <si>
    <t>VANDERBURGH</t>
  </si>
  <si>
    <t>VERMILLION</t>
  </si>
  <si>
    <t>VIGO</t>
  </si>
  <si>
    <t>WARRICK</t>
  </si>
  <si>
    <t>WELLS</t>
  </si>
  <si>
    <t>WHITLEY</t>
  </si>
  <si>
    <t>INDIANA (Totals)</t>
  </si>
  <si>
    <t>ADAIR</t>
  </si>
  <si>
    <t>ALLAMAKEE</t>
  </si>
  <si>
    <t>APPANOOSE</t>
  </si>
  <si>
    <t>AUDUBON</t>
  </si>
  <si>
    <t>Totals</t>
  </si>
  <si>
    <t>BLACK HAWK</t>
  </si>
  <si>
    <t>BREMER</t>
  </si>
  <si>
    <t>BUCHANAN</t>
  </si>
  <si>
    <t>BUENA VISTA</t>
  </si>
  <si>
    <t>CEDAR</t>
  </si>
  <si>
    <t>CERRO GORDO</t>
  </si>
  <si>
    <t>CHICKASAW</t>
  </si>
  <si>
    <t>DAVIS</t>
  </si>
  <si>
    <t>DES MOINES</t>
  </si>
  <si>
    <t>DICKINSON</t>
  </si>
  <si>
    <t>DUBUQUE</t>
  </si>
  <si>
    <t>EMMET</t>
  </si>
  <si>
    <t>GUTHRIE</t>
  </si>
  <si>
    <t>IDA</t>
  </si>
  <si>
    <t>KEOKUK</t>
  </si>
  <si>
    <t>KOSSUTH</t>
  </si>
  <si>
    <t>LINN</t>
  </si>
  <si>
    <t>LOUISA</t>
  </si>
  <si>
    <t>LUCAS</t>
  </si>
  <si>
    <t>LYON</t>
  </si>
  <si>
    <t>MAHASKA</t>
  </si>
  <si>
    <t>MILLS</t>
  </si>
  <si>
    <t>MONONA</t>
  </si>
  <si>
    <t>MUSCATINE</t>
  </si>
  <si>
    <t>O'BRIEN</t>
  </si>
  <si>
    <t>PAGE</t>
  </si>
  <si>
    <t>PALO ALTO</t>
  </si>
  <si>
    <t>PLYMOUTH</t>
  </si>
  <si>
    <t>POCAHONTAS</t>
  </si>
  <si>
    <t>POTTAWATTAMIE</t>
  </si>
  <si>
    <t>POWESHIEK</t>
  </si>
  <si>
    <t>RINGGOLD</t>
  </si>
  <si>
    <t>SAC</t>
  </si>
  <si>
    <t>SIOUX</t>
  </si>
  <si>
    <t>STORY</t>
  </si>
  <si>
    <t>TAMA</t>
  </si>
  <si>
    <t>WAPELLO</t>
  </si>
  <si>
    <t>WINNESHIEK</t>
  </si>
  <si>
    <t>WOODBURY</t>
  </si>
  <si>
    <t>WRIGHT</t>
  </si>
  <si>
    <t>ANDERSON</t>
  </si>
  <si>
    <t>ATCHISON</t>
  </si>
  <si>
    <t>BARBER</t>
  </si>
  <si>
    <t>BARTON</t>
  </si>
  <si>
    <t>BOURBON</t>
  </si>
  <si>
    <t>CHASE</t>
  </si>
  <si>
    <t>CHAUTAUQUA</t>
  </si>
  <si>
    <t>CLOUD</t>
  </si>
  <si>
    <t>COFFEY</t>
  </si>
  <si>
    <t>COMANCHE</t>
  </si>
  <si>
    <t>COWLEY</t>
  </si>
  <si>
    <t>DONIPHAN</t>
  </si>
  <si>
    <t>ELK</t>
  </si>
  <si>
    <t>ELLIS</t>
  </si>
  <si>
    <t>ELLSWORTH</t>
  </si>
  <si>
    <t>FINNEY</t>
  </si>
  <si>
    <t>GEARY</t>
  </si>
  <si>
    <t>GOVE</t>
  </si>
  <si>
    <t>GRAY</t>
  </si>
  <si>
    <t>GREELEY</t>
  </si>
  <si>
    <t>GREENWOOD</t>
  </si>
  <si>
    <t>HARPER</t>
  </si>
  <si>
    <t>HARVEY</t>
  </si>
  <si>
    <t>HASKELL</t>
  </si>
  <si>
    <t>HODGEMAN</t>
  </si>
  <si>
    <t>JEWELL</t>
  </si>
  <si>
    <t>KEARNY</t>
  </si>
  <si>
    <t>Total Expenditure</t>
  </si>
  <si>
    <t>Puerto Rico (Totals)</t>
  </si>
  <si>
    <t>KINGMAN</t>
  </si>
  <si>
    <t>LABETTE</t>
  </si>
  <si>
    <t>LANE</t>
  </si>
  <si>
    <t>LEAVENWORTH</t>
  </si>
  <si>
    <t>MEADE</t>
  </si>
  <si>
    <t>MORRIS</t>
  </si>
  <si>
    <t>MORTON</t>
  </si>
  <si>
    <t>NEMAHA</t>
  </si>
  <si>
    <t>NEOSHO</t>
  </si>
  <si>
    <t>NESS</t>
  </si>
  <si>
    <t>NORTON</t>
  </si>
  <si>
    <t>OSAGE</t>
  </si>
  <si>
    <t>OSBORNE</t>
  </si>
  <si>
    <t>OTTAWA</t>
  </si>
  <si>
    <t>PAWNEE</t>
  </si>
  <si>
    <t>POTTAWATOMIE</t>
  </si>
  <si>
    <t>PRATT</t>
  </si>
  <si>
    <t>RAWLINS</t>
  </si>
  <si>
    <t>RENO</t>
  </si>
  <si>
    <t>REPUBLIC</t>
  </si>
  <si>
    <t>RICE</t>
  </si>
  <si>
    <t>RILEY</t>
  </si>
  <si>
    <t>ROOKS</t>
  </si>
  <si>
    <t>SEWARD</t>
  </si>
  <si>
    <t>SHAWNEE</t>
  </si>
  <si>
    <t>SHERIDAN</t>
  </si>
  <si>
    <t>SHERMAN</t>
  </si>
  <si>
    <t>SMITH</t>
  </si>
  <si>
    <t>STAFFORD</t>
  </si>
  <si>
    <t>STANTON</t>
  </si>
  <si>
    <t>STEVENS</t>
  </si>
  <si>
    <t>SUMNER</t>
  </si>
  <si>
    <t>TREGO</t>
  </si>
  <si>
    <t>WABAUNSEE</t>
  </si>
  <si>
    <t>WALLACE</t>
  </si>
  <si>
    <t>WICHITA</t>
  </si>
  <si>
    <t>WILSON</t>
  </si>
  <si>
    <t>WOODSON</t>
  </si>
  <si>
    <t>WYANDOTTE</t>
  </si>
  <si>
    <t>BALLARD</t>
  </si>
  <si>
    <t>BARREN</t>
  </si>
  <si>
    <t>BATH</t>
  </si>
  <si>
    <t>BELL</t>
  </si>
  <si>
    <t>BOYD</t>
  </si>
  <si>
    <t>BOYLE</t>
  </si>
  <si>
    <t>BRACKEN</t>
  </si>
  <si>
    <t>BREATHITT</t>
  </si>
  <si>
    <t>BRECKINRIDGE</t>
  </si>
  <si>
    <t>BULLITT</t>
  </si>
  <si>
    <t>CALDWELL</t>
  </si>
  <si>
    <t>CALLOWAY</t>
  </si>
  <si>
    <t>CAMPBELL</t>
  </si>
  <si>
    <t>CARLISLE</t>
  </si>
  <si>
    <t>CARTER</t>
  </si>
  <si>
    <t>CASEY</t>
  </si>
  <si>
    <t>EDMONSON</t>
  </si>
  <si>
    <t>ELLIOTT</t>
  </si>
  <si>
    <t>ESTILL</t>
  </si>
  <si>
    <t>FLEMING</t>
  </si>
  <si>
    <t>GARRARD</t>
  </si>
  <si>
    <t>GRAVES</t>
  </si>
  <si>
    <t>GRAYSON</t>
  </si>
  <si>
    <t>GREEN</t>
  </si>
  <si>
    <t>GREENUP</t>
  </si>
  <si>
    <t>HARLAN</t>
  </si>
  <si>
    <t>HICKMAN</t>
  </si>
  <si>
    <t>HOPKINS</t>
  </si>
  <si>
    <t>JESSAMINE</t>
  </si>
  <si>
    <t>KENTON</t>
  </si>
  <si>
    <t>KNOTT</t>
  </si>
  <si>
    <t>LARUE</t>
  </si>
  <si>
    <t>LAUREL</t>
  </si>
  <si>
    <t>LESLIE</t>
  </si>
  <si>
    <t>LETCHER</t>
  </si>
  <si>
    <t>MAGOFFIN</t>
  </si>
  <si>
    <t>MENIFEE</t>
  </si>
  <si>
    <t>METCALFE</t>
  </si>
  <si>
    <t>MUHLENBERG</t>
  </si>
  <si>
    <t>NELSON</t>
  </si>
  <si>
    <t>NICHOLAS</t>
  </si>
  <si>
    <t>OLDHAM</t>
  </si>
  <si>
    <t>OWSLEY</t>
  </si>
  <si>
    <t>PENDLETON</t>
  </si>
  <si>
    <t>POWELL</t>
  </si>
  <si>
    <t>ROBERTSON</t>
  </si>
  <si>
    <t>ROCKCASTLE</t>
  </si>
  <si>
    <t>ROWAN</t>
  </si>
  <si>
    <t>SIMPSON</t>
  </si>
  <si>
    <t>TODD</t>
  </si>
  <si>
    <t>TRIGG</t>
  </si>
  <si>
    <t>TRIMBLE</t>
  </si>
  <si>
    <t>WOLFE</t>
  </si>
  <si>
    <t>ACADIA</t>
  </si>
  <si>
    <t>ASCENSION</t>
  </si>
  <si>
    <t>ASSUMPTION</t>
  </si>
  <si>
    <t>AVOYELLES</t>
  </si>
  <si>
    <t>BEAUREGARD</t>
  </si>
  <si>
    <t>BIENVILLE</t>
  </si>
  <si>
    <t>BOSSIER</t>
  </si>
  <si>
    <t>CADDO</t>
  </si>
  <si>
    <t>CALCASIEU</t>
  </si>
  <si>
    <t>CAMERON</t>
  </si>
  <si>
    <t>CATAHOULA</t>
  </si>
  <si>
    <t>CLAIBORNE</t>
  </si>
  <si>
    <t>CONCORDIA</t>
  </si>
  <si>
    <t>EAST BATON ROUGE</t>
  </si>
  <si>
    <t>EAST CARROLL</t>
  </si>
  <si>
    <t>EAST FELICIANA</t>
  </si>
  <si>
    <t>EVANGELINE</t>
  </si>
  <si>
    <t>IBERIA</t>
  </si>
  <si>
    <t>IBERVILLE</t>
  </si>
  <si>
    <t>JEFFERSON DAVIS</t>
  </si>
  <si>
    <t>LAFOURCHE</t>
  </si>
  <si>
    <t>MOREHOUSE</t>
  </si>
  <si>
    <t>NATCHITOCHES</t>
  </si>
  <si>
    <t>ORLEANS</t>
  </si>
  <si>
    <t>PLAQUEMINES</t>
  </si>
  <si>
    <t>POINTE COUPEE</t>
  </si>
  <si>
    <t>RAPIDES</t>
  </si>
  <si>
    <t>RED RIVER</t>
  </si>
  <si>
    <t>SABINE</t>
  </si>
  <si>
    <t>TANGIPAHOA</t>
  </si>
  <si>
    <t>TENSAS</t>
  </si>
  <si>
    <t>TERREBONNE</t>
  </si>
  <si>
    <t>VERNON</t>
  </si>
  <si>
    <t>WEST BATON ROUGE</t>
  </si>
  <si>
    <t>WEST CARROLL</t>
  </si>
  <si>
    <t>WEST FELICIANA</t>
  </si>
  <si>
    <t>WINN</t>
  </si>
  <si>
    <t>ANDROSCOGGIN</t>
  </si>
  <si>
    <t>AROOSTOOK</t>
  </si>
  <si>
    <t>KENNEBEC</t>
  </si>
  <si>
    <t>OXFORD</t>
  </si>
  <si>
    <t>PENOBSCOT</t>
  </si>
  <si>
    <t>PISCATAQUIS</t>
  </si>
  <si>
    <t>SAGADAHOC</t>
  </si>
  <si>
    <t>SOMERSET</t>
  </si>
  <si>
    <t>WALDO</t>
  </si>
  <si>
    <t>YORK</t>
  </si>
  <si>
    <t>ALLEGANY</t>
  </si>
  <si>
    <t>ANNE ARUNDEL</t>
  </si>
  <si>
    <t>BALTIMORE</t>
  </si>
  <si>
    <t>CALVERT</t>
  </si>
  <si>
    <t>CAROLINE</t>
  </si>
  <si>
    <t>CECIL</t>
  </si>
  <si>
    <t>CHARLES</t>
  </si>
  <si>
    <t>DORCHESTER</t>
  </si>
  <si>
    <t>FREDERICK</t>
  </si>
  <si>
    <t>GARRETT</t>
  </si>
  <si>
    <t>HARFORD</t>
  </si>
  <si>
    <t>PRINCE GEORGE'S</t>
  </si>
  <si>
    <t>QUEEN ANNE'S</t>
  </si>
  <si>
    <t>WICOMICO</t>
  </si>
  <si>
    <t>WORCESTER</t>
  </si>
  <si>
    <t>BARNSTABLE</t>
  </si>
  <si>
    <t>BERKSHIRE</t>
  </si>
  <si>
    <t>BRISTOL</t>
  </si>
  <si>
    <t>DUKES</t>
  </si>
  <si>
    <t>ESSEX</t>
  </si>
  <si>
    <t>HAMPDEN</t>
  </si>
  <si>
    <t>HAMPSHIRE</t>
  </si>
  <si>
    <t>NANTUCKET</t>
  </si>
  <si>
    <t>NORFOLK</t>
  </si>
  <si>
    <t>SUFFOLK</t>
  </si>
  <si>
    <t>ALCONA</t>
  </si>
  <si>
    <t>ALGER</t>
  </si>
  <si>
    <t>ALLEGAN</t>
  </si>
  <si>
    <t>ALPENA</t>
  </si>
  <si>
    <t>ANTRIM</t>
  </si>
  <si>
    <t>ARENAC</t>
  </si>
  <si>
    <t>BARAGA</t>
  </si>
  <si>
    <t>BARRY</t>
  </si>
  <si>
    <t>BENZIE</t>
  </si>
  <si>
    <t>BRANCH</t>
  </si>
  <si>
    <t>CHARLEVOIX</t>
  </si>
  <si>
    <t>CHEBOYGAN</t>
  </si>
  <si>
    <t>CHIPPEWA</t>
  </si>
  <si>
    <t>CLARE</t>
  </si>
  <si>
    <t>EATON</t>
  </si>
  <si>
    <t>GENESEE</t>
  </si>
  <si>
    <t>GLADWIN</t>
  </si>
  <si>
    <t>GOGEBIC</t>
  </si>
  <si>
    <t>GRAND TRAVERSE</t>
  </si>
  <si>
    <t>GRATIOT</t>
  </si>
  <si>
    <t>HILLSDALE</t>
  </si>
  <si>
    <t>HOUGHTON</t>
  </si>
  <si>
    <t>HURON</t>
  </si>
  <si>
    <t>INGHAM</t>
  </si>
  <si>
    <t>IONIA</t>
  </si>
  <si>
    <t>IOSCO</t>
  </si>
  <si>
    <t>IRON</t>
  </si>
  <si>
    <t>ISABELLA</t>
  </si>
  <si>
    <t>KALAMAZOO</t>
  </si>
  <si>
    <t>KALKASKA</t>
  </si>
  <si>
    <t>KEWEENAW</t>
  </si>
  <si>
    <t>LAPEER</t>
  </si>
  <si>
    <t>LEELANAU</t>
  </si>
  <si>
    <t>LENAWEE</t>
  </si>
  <si>
    <t>LUCE</t>
  </si>
  <si>
    <t>MACKINAC</t>
  </si>
  <si>
    <t>MACOMB</t>
  </si>
  <si>
    <t>MANISTEE</t>
  </si>
  <si>
    <t>MARQUETTE</t>
  </si>
  <si>
    <t>MECOSTA</t>
  </si>
  <si>
    <t>MENOMINEE</t>
  </si>
  <si>
    <t>MIDLAND</t>
  </si>
  <si>
    <t>MISSAUKEE</t>
  </si>
  <si>
    <t>MONTCALM</t>
  </si>
  <si>
    <t>MONTMORENCY</t>
  </si>
  <si>
    <t>MUSKEGON</t>
  </si>
  <si>
    <t>NEWAYGO</t>
  </si>
  <si>
    <t>OAKLAND</t>
  </si>
  <si>
    <t>OCEANA</t>
  </si>
  <si>
    <t>OGEMAW</t>
  </si>
  <si>
    <t>ONTONAGON</t>
  </si>
  <si>
    <t>OSCODA</t>
  </si>
  <si>
    <t>OTSEGO</t>
  </si>
  <si>
    <t>PRESQUE ISLE</t>
  </si>
  <si>
    <t>ROSCOMMON</t>
  </si>
  <si>
    <t>SAGINAW</t>
  </si>
  <si>
    <t>SANILAC</t>
  </si>
  <si>
    <t>SCHOOLCRAFT</t>
  </si>
  <si>
    <t>SHIAWASSEE</t>
  </si>
  <si>
    <t>TUSCOLA</t>
  </si>
  <si>
    <t>WASHTENAW</t>
  </si>
  <si>
    <t>WEXFORD</t>
  </si>
  <si>
    <t>AITKIN</t>
  </si>
  <si>
    <t>ANOKA</t>
  </si>
  <si>
    <t>BECKER</t>
  </si>
  <si>
    <t>BELTRAMI</t>
  </si>
  <si>
    <t>BIG STONE</t>
  </si>
  <si>
    <t>BLUE EARTH</t>
  </si>
  <si>
    <t>CARLTON</t>
  </si>
  <si>
    <t>CARVER</t>
  </si>
  <si>
    <t>CHISAGO</t>
  </si>
  <si>
    <t>COTTONWOOD</t>
  </si>
  <si>
    <t>CROW WING</t>
  </si>
  <si>
    <t>DAKOTA</t>
  </si>
  <si>
    <t>FARIBAULT</t>
  </si>
  <si>
    <t>FILLMORE</t>
  </si>
  <si>
    <t>FREEBORN</t>
  </si>
  <si>
    <t>GOODHUE</t>
  </si>
  <si>
    <t>HENNEPIN</t>
  </si>
  <si>
    <t>HUBBARD</t>
  </si>
  <si>
    <t>ISANTI</t>
  </si>
  <si>
    <t>ITASCA</t>
  </si>
  <si>
    <t>KANABEC</t>
  </si>
  <si>
    <t>KANDIYOHI</t>
  </si>
  <si>
    <t>KITTSON</t>
  </si>
  <si>
    <t>KOOCHICHING</t>
  </si>
  <si>
    <t>LAC QUI PARLE</t>
  </si>
  <si>
    <t>LAKE OF THE WOODS</t>
  </si>
  <si>
    <t>LE SUEUR</t>
  </si>
  <si>
    <t>MAHNOMEN</t>
  </si>
  <si>
    <t>MEEKER</t>
  </si>
  <si>
    <t>MILLE LACS</t>
  </si>
  <si>
    <t>MORRISON</t>
  </si>
  <si>
    <t>MOWER</t>
  </si>
  <si>
    <t>NICOLLET</t>
  </si>
  <si>
    <t>NOBLES</t>
  </si>
  <si>
    <t>NORMAN</t>
  </si>
  <si>
    <t>OLMSTED</t>
  </si>
  <si>
    <t>OTTER TAIL</t>
  </si>
  <si>
    <t>PENNINGTON</t>
  </si>
  <si>
    <t>PINE</t>
  </si>
  <si>
    <t>PIPESTONE</t>
  </si>
  <si>
    <t>RAMSEY</t>
  </si>
  <si>
    <t>RED LAKE</t>
  </si>
  <si>
    <t>REDWOOD</t>
  </si>
  <si>
    <t>RENVILLE</t>
  </si>
  <si>
    <t>ROCK</t>
  </si>
  <si>
    <t>ROSEAU</t>
  </si>
  <si>
    <t>SHERBURNE</t>
  </si>
  <si>
    <t>SIBLEY</t>
  </si>
  <si>
    <t>STEARNS</t>
  </si>
  <si>
    <t>STEELE</t>
  </si>
  <si>
    <t>SWIFT</t>
  </si>
  <si>
    <t>TRAVERSE</t>
  </si>
  <si>
    <t>WABASHA</t>
  </si>
  <si>
    <t>WADENA</t>
  </si>
  <si>
    <t>WASECA</t>
  </si>
  <si>
    <t>WATONWAN</t>
  </si>
  <si>
    <t>WILKIN</t>
  </si>
  <si>
    <t>WINONA</t>
  </si>
  <si>
    <t>YELLOW MEDICINE</t>
  </si>
  <si>
    <t>ALCORN</t>
  </si>
  <si>
    <t>AMITE</t>
  </si>
  <si>
    <t>ATTALA</t>
  </si>
  <si>
    <t>BOLIVAR</t>
  </si>
  <si>
    <t>COAHOMA</t>
  </si>
  <si>
    <t>COPIAH</t>
  </si>
  <si>
    <t>FORREST</t>
  </si>
  <si>
    <t>GEORGE</t>
  </si>
  <si>
    <t>GRENADA</t>
  </si>
  <si>
    <t>HINDS</t>
  </si>
  <si>
    <t>HUMPHREYS</t>
  </si>
  <si>
    <t>ISSAQUENA</t>
  </si>
  <si>
    <t>ITAWAMBA</t>
  </si>
  <si>
    <t>KEMPER</t>
  </si>
  <si>
    <t>LEAKE</t>
  </si>
  <si>
    <t>LEFLORE</t>
  </si>
  <si>
    <t>NESHOBA</t>
  </si>
  <si>
    <t>NOXUBEE</t>
  </si>
  <si>
    <t>OKTIBBEHA</t>
  </si>
  <si>
    <t>PANOLA</t>
  </si>
  <si>
    <t>PEARL RIVER</t>
  </si>
  <si>
    <t>PONTOTOC</t>
  </si>
  <si>
    <t>PRENTISS</t>
  </si>
  <si>
    <t>RANKIN</t>
  </si>
  <si>
    <t>SHARKEY</t>
  </si>
  <si>
    <t>SUNFLOWER</t>
  </si>
  <si>
    <t>TALLAHATCHIE</t>
  </si>
  <si>
    <t>TATE</t>
  </si>
  <si>
    <t>TIPPAH</t>
  </si>
  <si>
    <t>TISHOMINGO</t>
  </si>
  <si>
    <t>TUNICA</t>
  </si>
  <si>
    <t>WALTHALL</t>
  </si>
  <si>
    <t>YALOBUSHA</t>
  </si>
  <si>
    <t>YAZOO</t>
  </si>
  <si>
    <t>ANDREW</t>
  </si>
  <si>
    <t>AUDRAIN</t>
  </si>
  <si>
    <t>BATES</t>
  </si>
  <si>
    <t>BOLLINGER</t>
  </si>
  <si>
    <t>CALLAWAY</t>
  </si>
  <si>
    <t>CAPE GIRARDEAU</t>
  </si>
  <si>
    <t>CHARITON</t>
  </si>
  <si>
    <t>COLE</t>
  </si>
  <si>
    <t>COOPER</t>
  </si>
  <si>
    <t>DENT</t>
  </si>
  <si>
    <t>DUNKLIN</t>
  </si>
  <si>
    <t>GASCONADE</t>
  </si>
  <si>
    <t>GENTRY</t>
  </si>
  <si>
    <t>HICKORY</t>
  </si>
  <si>
    <t>HOLT</t>
  </si>
  <si>
    <t>HOWELL</t>
  </si>
  <si>
    <t>LACLEDE</t>
  </si>
  <si>
    <t>MARIES</t>
  </si>
  <si>
    <t>MONITEAU</t>
  </si>
  <si>
    <t>NEW MADRID</t>
  </si>
  <si>
    <t>NODAWAY</t>
  </si>
  <si>
    <t>OZARK</t>
  </si>
  <si>
    <t>PEMISCOT</t>
  </si>
  <si>
    <t>PETTIS</t>
  </si>
  <si>
    <t>PHELPS</t>
  </si>
  <si>
    <t>PLATTE</t>
  </si>
  <si>
    <t>RALLS</t>
  </si>
  <si>
    <t>RAY</t>
  </si>
  <si>
    <t>REYNOLDS</t>
  </si>
  <si>
    <t>SAINTE GENEVIEVE</t>
  </si>
  <si>
    <t>SCOTLAND</t>
  </si>
  <si>
    <t>SHANNON</t>
  </si>
  <si>
    <t>STODDARD</t>
  </si>
  <si>
    <t>TANEY</t>
  </si>
  <si>
    <t>BEAVERHEAD</t>
  </si>
  <si>
    <t>BIG HORN</t>
  </si>
  <si>
    <t>BROADWATER</t>
  </si>
  <si>
    <t>CARBON</t>
  </si>
  <si>
    <t>CASCADE</t>
  </si>
  <si>
    <t>CHOUTEAU</t>
  </si>
  <si>
    <t>DANIELS</t>
  </si>
  <si>
    <t>DEER LODGE</t>
  </si>
  <si>
    <t>FALLON</t>
  </si>
  <si>
    <t>FERGUS</t>
  </si>
  <si>
    <t>FLATHEAD</t>
  </si>
  <si>
    <t>GLACIER</t>
  </si>
  <si>
    <t>GOLDEN VALLEY</t>
  </si>
  <si>
    <t>GRANITE</t>
  </si>
  <si>
    <t>HILL</t>
  </si>
  <si>
    <t>JUDITH BASIN</t>
  </si>
  <si>
    <t>LEWIS AND CLARK</t>
  </si>
  <si>
    <t>MEAGHER</t>
  </si>
  <si>
    <t>MISSOULA</t>
  </si>
  <si>
    <t>MUSSELSHELL</t>
  </si>
  <si>
    <t>PETROLEUM</t>
  </si>
  <si>
    <t>PONDERA</t>
  </si>
  <si>
    <t>POWDER RIVER</t>
  </si>
  <si>
    <t>RAVALLI</t>
  </si>
  <si>
    <t>ROOSEVELT</t>
  </si>
  <si>
    <t>ROSEBUD</t>
  </si>
  <si>
    <t>SANDERS</t>
  </si>
  <si>
    <t>SILVER BOW</t>
  </si>
  <si>
    <t>STILLWATER</t>
  </si>
  <si>
    <t>SWEET GRASS</t>
  </si>
  <si>
    <t>TOOLE</t>
  </si>
  <si>
    <t>TREASURE</t>
  </si>
  <si>
    <t>WHEATLAND</t>
  </si>
  <si>
    <t>WIBAUX</t>
  </si>
  <si>
    <t>YELLOWSTONE</t>
  </si>
  <si>
    <t>ANTELOPE</t>
  </si>
  <si>
    <t>ARTHUR</t>
  </si>
  <si>
    <t>BANNER</t>
  </si>
  <si>
    <t>BOX BUTTE</t>
  </si>
  <si>
    <t>BUFFALO</t>
  </si>
  <si>
    <t>BURT</t>
  </si>
  <si>
    <t>CHERRY</t>
  </si>
  <si>
    <t>COLFAX</t>
  </si>
  <si>
    <t>CUMING</t>
  </si>
  <si>
    <t>DAWES</t>
  </si>
  <si>
    <t>DEUEL</t>
  </si>
  <si>
    <t>DIXON</t>
  </si>
  <si>
    <t>DUNDY</t>
  </si>
  <si>
    <t>FRONTIER</t>
  </si>
  <si>
    <t>FURNAS</t>
  </si>
  <si>
    <t>GAGE</t>
  </si>
  <si>
    <t>GARDEN</t>
  </si>
  <si>
    <t>GOSPER</t>
  </si>
  <si>
    <t>HAYES</t>
  </si>
  <si>
    <t>HITCHCOCK</t>
  </si>
  <si>
    <t>HOOKER</t>
  </si>
  <si>
    <t>KEARNEY</t>
  </si>
  <si>
    <t>KEITH</t>
  </si>
  <si>
    <t>KEYA PAHA</t>
  </si>
  <si>
    <t>KIMBALL</t>
  </si>
  <si>
    <t>LANCASTER</t>
  </si>
  <si>
    <t>LOUP</t>
  </si>
  <si>
    <t>MERRICK</t>
  </si>
  <si>
    <t>MORRILL</t>
  </si>
  <si>
    <t>NANCE</t>
  </si>
  <si>
    <t>NUCKOLLS</t>
  </si>
  <si>
    <t>OTOE</t>
  </si>
  <si>
    <t>PERKINS</t>
  </si>
  <si>
    <t>RED WILLOW</t>
  </si>
  <si>
    <t>RICHARDSON</t>
  </si>
  <si>
    <t>SARPY</t>
  </si>
  <si>
    <t>SAUNDERS</t>
  </si>
  <si>
    <t>SCOTTS BLUFF</t>
  </si>
  <si>
    <t>THAYER</t>
  </si>
  <si>
    <t>THURSTON</t>
  </si>
  <si>
    <t>CHURCHILL</t>
  </si>
  <si>
    <t>ELKO</t>
  </si>
  <si>
    <t>ESMERALDA</t>
  </si>
  <si>
    <t>EUREKA</t>
  </si>
  <si>
    <t>LANDER</t>
  </si>
  <si>
    <t>NYE</t>
  </si>
  <si>
    <t>PERSHING</t>
  </si>
  <si>
    <t>STOREY</t>
  </si>
  <si>
    <t>WASHOE</t>
  </si>
  <si>
    <t>WHITE PINE</t>
  </si>
  <si>
    <t>CARSON CITY</t>
  </si>
  <si>
    <t>BELKNAP</t>
  </si>
  <si>
    <t>CHESHIRE</t>
  </si>
  <si>
    <t>COOS</t>
  </si>
  <si>
    <t>GRAFTON</t>
  </si>
  <si>
    <t>MERRIMACK</t>
  </si>
  <si>
    <t>ROCKINGHAM</t>
  </si>
  <si>
    <t>STRAFFORD</t>
  </si>
  <si>
    <t>ATLANTIC</t>
  </si>
  <si>
    <t>BERGEN</t>
  </si>
  <si>
    <t>BURLINGTON</t>
  </si>
  <si>
    <t>CAPE MAY</t>
  </si>
  <si>
    <t>GLOUCESTER</t>
  </si>
  <si>
    <t>HUDSON</t>
  </si>
  <si>
    <t>HUNTERDON</t>
  </si>
  <si>
    <t>MONMOUTH</t>
  </si>
  <si>
    <t>OCEAN</t>
  </si>
  <si>
    <t>PASSAIC</t>
  </si>
  <si>
    <t>SALEM</t>
  </si>
  <si>
    <t>BERNALILLO</t>
  </si>
  <si>
    <t>CATRON</t>
  </si>
  <si>
    <t>CHAVES</t>
  </si>
  <si>
    <t>CIBOLA</t>
  </si>
  <si>
    <t>CURRY</t>
  </si>
  <si>
    <t>DE BACA</t>
  </si>
  <si>
    <t>DONA ANA</t>
  </si>
  <si>
    <t>EDDY</t>
  </si>
  <si>
    <t>GUADALUPE</t>
  </si>
  <si>
    <t>HARDING</t>
  </si>
  <si>
    <t>HIDALGO</t>
  </si>
  <si>
    <t>LEA</t>
  </si>
  <si>
    <t>LOS ALAMOS</t>
  </si>
  <si>
    <t>LUNA</t>
  </si>
  <si>
    <t>MORA</t>
  </si>
  <si>
    <t>QUAY</t>
  </si>
  <si>
    <t>RIO ARRIBA</t>
  </si>
  <si>
    <t>SANDOVAL</t>
  </si>
  <si>
    <t>SANTA FE</t>
  </si>
  <si>
    <t>SOCORRO</t>
  </si>
  <si>
    <t>TAOS</t>
  </si>
  <si>
    <t>TORRANCE</t>
  </si>
  <si>
    <t>VALENCIA</t>
  </si>
  <si>
    <t>ALBANY</t>
  </si>
  <si>
    <t>BRONX</t>
  </si>
  <si>
    <t>BROOME</t>
  </si>
  <si>
    <t>CATTARAUGUS</t>
  </si>
  <si>
    <t>CAYUGA</t>
  </si>
  <si>
    <t>CHEMUNG</t>
  </si>
  <si>
    <t>CHENANGO</t>
  </si>
  <si>
    <t>CORTLAND</t>
  </si>
  <si>
    <t>DUTCHESS</t>
  </si>
  <si>
    <t>ERIE</t>
  </si>
  <si>
    <t>HERKIMER</t>
  </si>
  <si>
    <t>NIAGARA</t>
  </si>
  <si>
    <t>ONONDAGA</t>
  </si>
  <si>
    <t>ONTARIO</t>
  </si>
  <si>
    <t>OSWEGO</t>
  </si>
  <si>
    <t>QUEENS</t>
  </si>
  <si>
    <t>RENSSELAER</t>
  </si>
  <si>
    <t>ROCKLAND</t>
  </si>
  <si>
    <t>SARATOGA</t>
  </si>
  <si>
    <t>SCHENECTADY</t>
  </si>
  <si>
    <t>SCHOHARIE</t>
  </si>
  <si>
    <t>SENECA</t>
  </si>
  <si>
    <t>TIOGA</t>
  </si>
  <si>
    <t>TOMPKINS</t>
  </si>
  <si>
    <t>ULSTER</t>
  </si>
  <si>
    <t>WESTCHESTER</t>
  </si>
  <si>
    <t>YATES</t>
  </si>
  <si>
    <t>ALAMANCE</t>
  </si>
  <si>
    <t>ALLEGHANY</t>
  </si>
  <si>
    <t>ANSON</t>
  </si>
  <si>
    <t>ASHE</t>
  </si>
  <si>
    <t>AVERY</t>
  </si>
  <si>
    <t>BEAUFORT</t>
  </si>
  <si>
    <t>BERTIE</t>
  </si>
  <si>
    <t>BLADEN</t>
  </si>
  <si>
    <t>BRUNSWICK</t>
  </si>
  <si>
    <t>BUNCOMBE</t>
  </si>
  <si>
    <t>CABARRUS</t>
  </si>
  <si>
    <t>CARTERET</t>
  </si>
  <si>
    <t>CASWELL</t>
  </si>
  <si>
    <t>CATAWBA</t>
  </si>
  <si>
    <t>CHOWAN</t>
  </si>
  <si>
    <t>Guam (Totals)</t>
  </si>
  <si>
    <t>** Unique patients are patients who received treatment at a VA health care facility.  Data are provided by the Allocation Resource Center (ARC).</t>
  </si>
  <si>
    <t>3.  Medical Care expenditures include dollars for medical services, medical administration, facility maintenance, educational support, research support, and other overhead items.  Medical Care expenditures do not include dollars for construction or other non-medical support.</t>
  </si>
  <si>
    <t>4.  Medical Care expenditures are based on where patients live instead of where care is delivered.</t>
  </si>
  <si>
    <t>COLUMBUS</t>
  </si>
  <si>
    <t>CRAVEN</t>
  </si>
  <si>
    <t>CURRITUCK</t>
  </si>
  <si>
    <t>DARE</t>
  </si>
  <si>
    <t>DAVIDSON</t>
  </si>
  <si>
    <t>DAVIE</t>
  </si>
  <si>
    <t>DUPLIN</t>
  </si>
  <si>
    <t>DURHAM</t>
  </si>
  <si>
    <t>EDGECOMBE</t>
  </si>
  <si>
    <t>GASTON</t>
  </si>
  <si>
    <t>GATES</t>
  </si>
  <si>
    <t>GRANVILLE</t>
  </si>
  <si>
    <t>GUILFORD</t>
  </si>
  <si>
    <t>HALIFAX</t>
  </si>
  <si>
    <t>HARNETT</t>
  </si>
  <si>
    <t>HAYWOOD</t>
  </si>
  <si>
    <t>HERTFORD</t>
  </si>
  <si>
    <t>HOKE</t>
  </si>
  <si>
    <t>HYDE</t>
  </si>
  <si>
    <t>IREDELL</t>
  </si>
  <si>
    <t>JOHNSTON</t>
  </si>
  <si>
    <t>LENOIR</t>
  </si>
  <si>
    <t>MECKLENBURG</t>
  </si>
  <si>
    <t>MOORE</t>
  </si>
  <si>
    <t>NASH</t>
  </si>
  <si>
    <t>NEW HANOVER</t>
  </si>
  <si>
    <t>NORTHAMPTON</t>
  </si>
  <si>
    <t>ONSLOW</t>
  </si>
  <si>
    <t>PAMLICO</t>
  </si>
  <si>
    <t>PASQUOTANK</t>
  </si>
  <si>
    <t>PENDER</t>
  </si>
  <si>
    <t>PERQUIMANS</t>
  </si>
  <si>
    <t>PERSON</t>
  </si>
  <si>
    <t>PITT</t>
  </si>
  <si>
    <t>ROBESON</t>
  </si>
  <si>
    <t>RUTHERFORD</t>
  </si>
  <si>
    <t>SAMPSON</t>
  </si>
  <si>
    <t>STANLY</t>
  </si>
  <si>
    <t>STOKES</t>
  </si>
  <si>
    <t>SURRY</t>
  </si>
  <si>
    <t>SWAIN</t>
  </si>
  <si>
    <t>TRANSYLVANIA</t>
  </si>
  <si>
    <t>TYRRELL</t>
  </si>
  <si>
    <t>VANCE</t>
  </si>
  <si>
    <t>WAKE</t>
  </si>
  <si>
    <t>WATAUGA</t>
  </si>
  <si>
    <t>YADKIN</t>
  </si>
  <si>
    <t>YANCEY</t>
  </si>
  <si>
    <t>BARNES</t>
  </si>
  <si>
    <t>BENSON</t>
  </si>
  <si>
    <t>BILLINGS</t>
  </si>
  <si>
    <t>BOTTINEAU</t>
  </si>
  <si>
    <t>BOWMAN</t>
  </si>
  <si>
    <t>BURLEIGH</t>
  </si>
  <si>
    <t>CAVALIER</t>
  </si>
  <si>
    <t>DICKEY</t>
  </si>
  <si>
    <t>DIVIDE</t>
  </si>
  <si>
    <t>DUNN</t>
  </si>
  <si>
    <t>EMMONS</t>
  </si>
  <si>
    <t>FOSTER</t>
  </si>
  <si>
    <t>GRAND FORKS</t>
  </si>
  <si>
    <t>GRIGGS</t>
  </si>
  <si>
    <t>HETTINGER</t>
  </si>
  <si>
    <t>KIDDER</t>
  </si>
  <si>
    <t>MOUNTRAIL</t>
  </si>
  <si>
    <t>OLIVER</t>
  </si>
  <si>
    <t>PEMBINA</t>
  </si>
  <si>
    <t>RANSOM</t>
  </si>
  <si>
    <t>ROLETTE</t>
  </si>
  <si>
    <t>SARGENT</t>
  </si>
  <si>
    <t>SLOPE</t>
  </si>
  <si>
    <t>STUTSMAN</t>
  </si>
  <si>
    <t>TOWNER</t>
  </si>
  <si>
    <t>TRAILL</t>
  </si>
  <si>
    <t>WALSH</t>
  </si>
  <si>
    <t>WARD</t>
  </si>
  <si>
    <t>WILLIAMS</t>
  </si>
  <si>
    <t>ASHLAND</t>
  </si>
  <si>
    <t>ASHTABULA</t>
  </si>
  <si>
    <t>ATHENS</t>
  </si>
  <si>
    <t>AUGLAIZE</t>
  </si>
  <si>
    <t>BELMONT</t>
  </si>
  <si>
    <t>CLERMONT</t>
  </si>
  <si>
    <t>COLUMBIANA</t>
  </si>
  <si>
    <t>COSHOCTON</t>
  </si>
  <si>
    <t>CUYAHOGA</t>
  </si>
  <si>
    <t>DARKE</t>
  </si>
  <si>
    <t>DEFIANCE</t>
  </si>
  <si>
    <t>GALLIA</t>
  </si>
  <si>
    <t>GEAUGA</t>
  </si>
  <si>
    <t>GUERNSEY</t>
  </si>
  <si>
    <t>HIGHLAND</t>
  </si>
  <si>
    <t>HOCKING</t>
  </si>
  <si>
    <t>LICKING</t>
  </si>
  <si>
    <t>LORAIN</t>
  </si>
  <si>
    <t>MAHONING</t>
  </si>
  <si>
    <t>MEDINA</t>
  </si>
  <si>
    <t>MEIGS</t>
  </si>
  <si>
    <t>MORROW</t>
  </si>
  <si>
    <t>MUSKINGUM</t>
  </si>
  <si>
    <t>PICKAWAY</t>
  </si>
  <si>
    <t>PORTAGE</t>
  </si>
  <si>
    <t>PREBLE</t>
  </si>
  <si>
    <t>ROSS</t>
  </si>
  <si>
    <t>SANDUSKY</t>
  </si>
  <si>
    <t>SCIOTO</t>
  </si>
  <si>
    <t>TRUMBULL</t>
  </si>
  <si>
    <t>TUSCARAWAS</t>
  </si>
  <si>
    <t>VAN WERT</t>
  </si>
  <si>
    <t>VINTON</t>
  </si>
  <si>
    <t>WOOD</t>
  </si>
  <si>
    <t>WYANDOT</t>
  </si>
  <si>
    <t>ALFALFA</t>
  </si>
  <si>
    <t>ATOKA</t>
  </si>
  <si>
    <t>BEAVER</t>
  </si>
  <si>
    <t>BECKHAM</t>
  </si>
  <si>
    <t>CANADIAN</t>
  </si>
  <si>
    <t>CIMARRON</t>
  </si>
  <si>
    <t>COAL</t>
  </si>
  <si>
    <t>COTTON</t>
  </si>
  <si>
    <t>CRAIG</t>
  </si>
  <si>
    <t>CREEK</t>
  </si>
  <si>
    <t>DEWEY</t>
  </si>
  <si>
    <t>GARVIN</t>
  </si>
  <si>
    <t>GREER</t>
  </si>
  <si>
    <t>HARMON</t>
  </si>
  <si>
    <t>HUGHES</t>
  </si>
  <si>
    <t>KAY</t>
  </si>
  <si>
    <t>KINGFISHER</t>
  </si>
  <si>
    <t>LATIMER</t>
  </si>
  <si>
    <t>LE FLORE</t>
  </si>
  <si>
    <t>LOVE</t>
  </si>
  <si>
    <t>MAJOR</t>
  </si>
  <si>
    <t>MAYES</t>
  </si>
  <si>
    <t>MUSKOGEE</t>
  </si>
  <si>
    <t>NOWATA</t>
  </si>
  <si>
    <t>OKFUSKEE</t>
  </si>
  <si>
    <t>OKMULGEE</t>
  </si>
  <si>
    <t>PAYNE</t>
  </si>
  <si>
    <t>PITTSBURG</t>
  </si>
  <si>
    <t>PUSHMATAHA</t>
  </si>
  <si>
    <t>ROGER MILLS</t>
  </si>
  <si>
    <t>ROGERS</t>
  </si>
  <si>
    <t>SEQUOYAH</t>
  </si>
  <si>
    <t>TILLMAN</t>
  </si>
  <si>
    <t>TULSA</t>
  </si>
  <si>
    <t>WAGONER</t>
  </si>
  <si>
    <t>WASHITA</t>
  </si>
  <si>
    <t>WOODS</t>
  </si>
  <si>
    <t>WOODWARD</t>
  </si>
  <si>
    <t>CLACKAMAS</t>
  </si>
  <si>
    <t>CLATSOP</t>
  </si>
  <si>
    <t>CROOK</t>
  </si>
  <si>
    <t>DESCHUTES</t>
  </si>
  <si>
    <t>GILLIAM</t>
  </si>
  <si>
    <t>HARNEY</t>
  </si>
  <si>
    <t>HOOD RIVER</t>
  </si>
  <si>
    <t>JOSEPHINE</t>
  </si>
  <si>
    <t>KLAMATH</t>
  </si>
  <si>
    <t>MALHEUR</t>
  </si>
  <si>
    <t>MULTNOMAH</t>
  </si>
  <si>
    <t>TILLAMOOK</t>
  </si>
  <si>
    <t>UMATILLA</t>
  </si>
  <si>
    <t>WALLOWA</t>
  </si>
  <si>
    <t>WASCO</t>
  </si>
  <si>
    <t>YAMHILL</t>
  </si>
  <si>
    <t>ALLEGHENY</t>
  </si>
  <si>
    <t>ARMSTRONG</t>
  </si>
  <si>
    <t>BEDFORD</t>
  </si>
  <si>
    <t>BERKS</t>
  </si>
  <si>
    <t>BLAIR</t>
  </si>
  <si>
    <t>BUCKS</t>
  </si>
  <si>
    <t>CAMBRIA</t>
  </si>
  <si>
    <t>CENTRE</t>
  </si>
  <si>
    <t>CHESTER</t>
  </si>
  <si>
    <t>CLARION</t>
  </si>
  <si>
    <t>CLEARFIELD</t>
  </si>
  <si>
    <t>DAUPHIN</t>
  </si>
  <si>
    <t>FOREST</t>
  </si>
  <si>
    <t>HUNTINGDON</t>
  </si>
  <si>
    <t>JUNIATA</t>
  </si>
  <si>
    <t>LACKAWANNA</t>
  </si>
  <si>
    <t>LEBANON</t>
  </si>
  <si>
    <t>LEHIGH</t>
  </si>
  <si>
    <t>LUZERNE</t>
  </si>
  <si>
    <t>LYCOMING</t>
  </si>
  <si>
    <t>MIFFLIN</t>
  </si>
  <si>
    <t>MONTOUR</t>
  </si>
  <si>
    <t>NORTHUMBERLAND</t>
  </si>
  <si>
    <t>PHILADELPHIA</t>
  </si>
  <si>
    <t>POTTER</t>
  </si>
  <si>
    <t>SCHUYLKILL</t>
  </si>
  <si>
    <t>SNYDER</t>
  </si>
  <si>
    <t>SUSQUEHANNA</t>
  </si>
  <si>
    <t>VENANGO</t>
  </si>
  <si>
    <t>WESTMORELAND</t>
  </si>
  <si>
    <t>NEWPORT</t>
  </si>
  <si>
    <t>PROVIDENCE</t>
  </si>
  <si>
    <t>ABBEVILLE</t>
  </si>
  <si>
    <t>AIKEN</t>
  </si>
  <si>
    <t>ALLENDALE</t>
  </si>
  <si>
    <t>BAMBERG</t>
  </si>
  <si>
    <t>BARNWELL</t>
  </si>
  <si>
    <t>BERKELEY</t>
  </si>
  <si>
    <t>CHARLESTON</t>
  </si>
  <si>
    <t>CHESTERFIELD</t>
  </si>
  <si>
    <t>CLARENDON</t>
  </si>
  <si>
    <t>COLLETON</t>
  </si>
  <si>
    <t>DARLINGTON</t>
  </si>
  <si>
    <t>DILLON</t>
  </si>
  <si>
    <t>EDGEFIELD</t>
  </si>
  <si>
    <t>FLORENCE</t>
  </si>
  <si>
    <t>GEORGETOWN</t>
  </si>
  <si>
    <t>GREENVILLE</t>
  </si>
  <si>
    <t>HAMPTON</t>
  </si>
  <si>
    <t>HORRY</t>
  </si>
  <si>
    <t>KERSHAW</t>
  </si>
  <si>
    <t>LEXINGTON</t>
  </si>
  <si>
    <t>MARLBORO</t>
  </si>
  <si>
    <t>NEWBERRY</t>
  </si>
  <si>
    <t>ORANGEBURG</t>
  </si>
  <si>
    <t>SALUDA</t>
  </si>
  <si>
    <t>SPARTANBURG</t>
  </si>
  <si>
    <t>WILLIAMSBURG</t>
  </si>
  <si>
    <t>AURORA</t>
  </si>
  <si>
    <t>BEADLE</t>
  </si>
  <si>
    <t>BENNETT</t>
  </si>
  <si>
    <t>BON HOMME</t>
  </si>
  <si>
    <t>BROOKINGS</t>
  </si>
  <si>
    <t>BRULE</t>
  </si>
  <si>
    <t>CHARLES MIX</t>
  </si>
  <si>
    <t>CODINGTON</t>
  </si>
  <si>
    <t>CORSON</t>
  </si>
  <si>
    <t>DAVISON</t>
  </si>
  <si>
    <t>DAY</t>
  </si>
  <si>
    <t>EDMUNDS</t>
  </si>
  <si>
    <t>FALL RIVER</t>
  </si>
  <si>
    <t>FAULK</t>
  </si>
  <si>
    <t>GREGORY</t>
  </si>
  <si>
    <t>HAAKON</t>
  </si>
  <si>
    <t>HAMLIN</t>
  </si>
  <si>
    <t>HAND</t>
  </si>
  <si>
    <t>HANSON</t>
  </si>
  <si>
    <t>HUTCHINSON</t>
  </si>
  <si>
    <t>JERAULD</t>
  </si>
  <si>
    <t>KINGSBURY</t>
  </si>
  <si>
    <t>LYMAN</t>
  </si>
  <si>
    <t>MELLETTE</t>
  </si>
  <si>
    <t>MINER</t>
  </si>
  <si>
    <t>MINNEHAHA</t>
  </si>
  <si>
    <t>MOODY</t>
  </si>
  <si>
    <t>ROBERTS</t>
  </si>
  <si>
    <t>SANBORN</t>
  </si>
  <si>
    <t>SPINK</t>
  </si>
  <si>
    <t>STANLEY</t>
  </si>
  <si>
    <t>SULLY</t>
  </si>
  <si>
    <t>TRIPP</t>
  </si>
  <si>
    <t>WALWORTH</t>
  </si>
  <si>
    <t>YANKTON</t>
  </si>
  <si>
    <t>ZIEBACH</t>
  </si>
  <si>
    <t>SOUTH DAKOTA (Totals)</t>
  </si>
  <si>
    <t>BLEDSOE</t>
  </si>
  <si>
    <t>CANNON</t>
  </si>
  <si>
    <t>CHEATHAM</t>
  </si>
  <si>
    <t>COCKE</t>
  </si>
  <si>
    <t>CROCKETT</t>
  </si>
  <si>
    <t>DICKSON</t>
  </si>
  <si>
    <t>DYER</t>
  </si>
  <si>
    <t>FENTRESS</t>
  </si>
  <si>
    <t>GILES</t>
  </si>
  <si>
    <t>GRAINGER</t>
  </si>
  <si>
    <t>HAMBLEN</t>
  </si>
  <si>
    <t>HARDEMAN</t>
  </si>
  <si>
    <t>HAWKINS</t>
  </si>
  <si>
    <t>LOUDON</t>
  </si>
  <si>
    <t>MAURY</t>
  </si>
  <si>
    <t>OBION</t>
  </si>
  <si>
    <t>OVERTON</t>
  </si>
  <si>
    <t>PICKETT</t>
  </si>
  <si>
    <t>RHEA</t>
  </si>
  <si>
    <t>ROANE</t>
  </si>
  <si>
    <t>SEQUATCHIE</t>
  </si>
  <si>
    <t>TROUSDALE</t>
  </si>
  <si>
    <t>UNICOI</t>
  </si>
  <si>
    <t>WEAKLEY</t>
  </si>
  <si>
    <t>ANDREWS</t>
  </si>
  <si>
    <t>ANGELINA</t>
  </si>
  <si>
    <t>ARANSAS</t>
  </si>
  <si>
    <t>ARCHER</t>
  </si>
  <si>
    <t>ATASCOSA</t>
  </si>
  <si>
    <t>AUSTIN</t>
  </si>
  <si>
    <t>BAILEY</t>
  </si>
  <si>
    <t>BANDERA</t>
  </si>
  <si>
    <t>BASTROP</t>
  </si>
  <si>
    <t>BAYLOR</t>
  </si>
  <si>
    <t>BEE</t>
  </si>
  <si>
    <t>BEXAR</t>
  </si>
  <si>
    <t>BLANCO</t>
  </si>
  <si>
    <t>BORDEN</t>
  </si>
  <si>
    <t>BOSQUE</t>
  </si>
  <si>
    <t>BOWIE</t>
  </si>
  <si>
    <t>BRAZORIA</t>
  </si>
  <si>
    <t>BRAZOS</t>
  </si>
  <si>
    <t>BREWSTER</t>
  </si>
  <si>
    <t>BRISCOE</t>
  </si>
  <si>
    <t>BURLESON</t>
  </si>
  <si>
    <t>BURNET</t>
  </si>
  <si>
    <t>CALLAHAN</t>
  </si>
  <si>
    <t>CAMP</t>
  </si>
  <si>
    <t>CARSON</t>
  </si>
  <si>
    <t>CASTRO</t>
  </si>
  <si>
    <t>CHILDRESS</t>
  </si>
  <si>
    <t>COCHRAN</t>
  </si>
  <si>
    <t>COKE</t>
  </si>
  <si>
    <t>COLEMAN</t>
  </si>
  <si>
    <t>ST. JOSEPH</t>
  </si>
  <si>
    <t>ST. BERNARD</t>
  </si>
  <si>
    <t>ST. CHARLES</t>
  </si>
  <si>
    <t>ST. HELENA</t>
  </si>
  <si>
    <t>ST. JAMES</t>
  </si>
  <si>
    <t>ST. JOHN THE BAPTIST</t>
  </si>
  <si>
    <t>ST. LANDRY</t>
  </si>
  <si>
    <t>ST. MARTIN</t>
  </si>
  <si>
    <t>ST. MARY</t>
  </si>
  <si>
    <t>ST. TAMMANY</t>
  </si>
  <si>
    <t>ST. MARY'S</t>
  </si>
  <si>
    <t>BALTIMORE (CITY)</t>
  </si>
  <si>
    <t>ST. LOUIS</t>
  </si>
  <si>
    <t>ST. FRANCOIS</t>
  </si>
  <si>
    <t>MC KINLEY</t>
  </si>
  <si>
    <t>ST. LAWRENCE</t>
  </si>
  <si>
    <t>LA MOURE</t>
  </si>
  <si>
    <t>ALEXANDRIA (CITY)</t>
  </si>
  <si>
    <t>BUENA VISTA (CITY)</t>
  </si>
  <si>
    <t>CHARLOTTESVILLE (CITY)</t>
  </si>
  <si>
    <t>COLONIAL HEIGHTS (CITY)</t>
  </si>
  <si>
    <t>COVINGTON (CITY)</t>
  </si>
  <si>
    <t>DANVILLE (CITY)</t>
  </si>
  <si>
    <t>FAIRFAX (CITY)</t>
  </si>
  <si>
    <t>FALLS CHURCH (CITY)</t>
  </si>
  <si>
    <t>FRANKLIN (CITY)</t>
  </si>
  <si>
    <t>FREDERICKSBURG (CITY)</t>
  </si>
  <si>
    <t>GALAX (CITY)</t>
  </si>
  <si>
    <t>HARRISONBURG (CITY)</t>
  </si>
  <si>
    <t>HOPEWELL (CITY)</t>
  </si>
  <si>
    <t>LEXINGTON (CITY)</t>
  </si>
  <si>
    <t>LYNCHBURG (CITY)</t>
  </si>
  <si>
    <t>MANASSAS (CITY)</t>
  </si>
  <si>
    <t>MANASSAS PARK (CITY)</t>
  </si>
  <si>
    <t>MARTINSVILLE (CITY)</t>
  </si>
  <si>
    <t>NEWPORT NEWS (CITY)</t>
  </si>
  <si>
    <t>NORFOLK (CITY)</t>
  </si>
  <si>
    <t>NORTON (CITY)</t>
  </si>
  <si>
    <t>PETERSBURG (CITY)</t>
  </si>
  <si>
    <t>POQUOSON (CITY)</t>
  </si>
  <si>
    <t>PORTSMOUTH (CITY)</t>
  </si>
  <si>
    <t>RADFORD (CITY)</t>
  </si>
  <si>
    <t>RICHMOND (CITY)</t>
  </si>
  <si>
    <t>ROANOKE (CITY)</t>
  </si>
  <si>
    <t>STAUNTON (CITY)</t>
  </si>
  <si>
    <t>SUFFOLK (CITY)</t>
  </si>
  <si>
    <t>VIRGINIA BEACH (CITY)</t>
  </si>
  <si>
    <t>WAYNESBORO (CITY)</t>
  </si>
  <si>
    <t>WILLIAMSBURG (CITY)</t>
  </si>
  <si>
    <t>WINCHESTER (CITY)</t>
  </si>
  <si>
    <t>ST. CROIX</t>
  </si>
  <si>
    <t>ST. CLAIR</t>
  </si>
  <si>
    <t>Unique Patients**</t>
  </si>
  <si>
    <t>COLLIN</t>
  </si>
  <si>
    <t>COLLINGSWORTH</t>
  </si>
  <si>
    <t>COMAL</t>
  </si>
  <si>
    <t>CONCHO</t>
  </si>
  <si>
    <t>COOKE</t>
  </si>
  <si>
    <t>CORYELL</t>
  </si>
  <si>
    <t>COTTLE</t>
  </si>
  <si>
    <t>CRANE</t>
  </si>
  <si>
    <t>CROSBY</t>
  </si>
  <si>
    <t>CULBERSON</t>
  </si>
  <si>
    <t>DALLAM</t>
  </si>
  <si>
    <t>DEAF SMITH</t>
  </si>
  <si>
    <t>DENTON</t>
  </si>
  <si>
    <t>DE WITT</t>
  </si>
  <si>
    <t>DICKENS</t>
  </si>
  <si>
    <t>DIMMIT</t>
  </si>
  <si>
    <t>DONLEY</t>
  </si>
  <si>
    <t>EASTLAND</t>
  </si>
  <si>
    <t>ECTOR</t>
  </si>
  <si>
    <t>ERATH</t>
  </si>
  <si>
    <t>FALLS</t>
  </si>
  <si>
    <t>FISHER</t>
  </si>
  <si>
    <t>FOARD</t>
  </si>
  <si>
    <t>FORT BEND</t>
  </si>
  <si>
    <t>FREESTONE</t>
  </si>
  <si>
    <t>FRIO</t>
  </si>
  <si>
    <t>GAINES</t>
  </si>
  <si>
    <t>GALVESTON</t>
  </si>
  <si>
    <t>GARZA</t>
  </si>
  <si>
    <t>GILLESPIE</t>
  </si>
  <si>
    <t>GLASSCOCK</t>
  </si>
  <si>
    <t>GOLIAD</t>
  </si>
  <si>
    <t>GONZALES</t>
  </si>
  <si>
    <t>GREGG</t>
  </si>
  <si>
    <t>GRIMES</t>
  </si>
  <si>
    <t>HANSFORD</t>
  </si>
  <si>
    <t>HARTLEY</t>
  </si>
  <si>
    <t>HAYS</t>
  </si>
  <si>
    <t>HEMPHILL</t>
  </si>
  <si>
    <t>HOCKLEY</t>
  </si>
  <si>
    <t>HOOD</t>
  </si>
  <si>
    <t>HUDSPETH</t>
  </si>
  <si>
    <t>HUNT</t>
  </si>
  <si>
    <t>IRION</t>
  </si>
  <si>
    <t>JACK</t>
  </si>
  <si>
    <t>JIM HOGG</t>
  </si>
  <si>
    <t>JIM WELLS</t>
  </si>
  <si>
    <t>KARNES</t>
  </si>
  <si>
    <t>KAUFMAN</t>
  </si>
  <si>
    <t>KENEDY</t>
  </si>
  <si>
    <t>KERR</t>
  </si>
  <si>
    <t>KIMBLE</t>
  </si>
  <si>
    <t>KING</t>
  </si>
  <si>
    <t>KINNEY</t>
  </si>
  <si>
    <t>KLEBERG</t>
  </si>
  <si>
    <t>LAMB</t>
  </si>
  <si>
    <t>LAMPASAS</t>
  </si>
  <si>
    <t>LAVACA</t>
  </si>
  <si>
    <t>LIPSCOMB</t>
  </si>
  <si>
    <t>LIVE OAK</t>
  </si>
  <si>
    <t>LLANO</t>
  </si>
  <si>
    <t>LOVING</t>
  </si>
  <si>
    <t>LUBBOCK</t>
  </si>
  <si>
    <t>LYNN</t>
  </si>
  <si>
    <t>MATAGORDA</t>
  </si>
  <si>
    <t>MAVERICK</t>
  </si>
  <si>
    <t>MILAM</t>
  </si>
  <si>
    <t>MONTAGUE</t>
  </si>
  <si>
    <t>MOTLEY</t>
  </si>
  <si>
    <t>NACOGDOCHES</t>
  </si>
  <si>
    <t>NAVARRO</t>
  </si>
  <si>
    <t>NOLAN</t>
  </si>
  <si>
    <t>NUECES</t>
  </si>
  <si>
    <t>OCHILTREE</t>
  </si>
  <si>
    <t>PALO PINTO</t>
  </si>
  <si>
    <t>PARKER</t>
  </si>
  <si>
    <t>PARMER</t>
  </si>
  <si>
    <t>PECOS</t>
  </si>
  <si>
    <t>PRESIDIO</t>
  </si>
  <si>
    <t>RAINS</t>
  </si>
  <si>
    <t>RANDALL</t>
  </si>
  <si>
    <t>REAGAN</t>
  </si>
  <si>
    <t>REAL</t>
  </si>
  <si>
    <t>REEVES</t>
  </si>
  <si>
    <t>REFUGIO</t>
  </si>
  <si>
    <t>ROCKWALL</t>
  </si>
  <si>
    <t>RUNNELS</t>
  </si>
  <si>
    <t>RUSK</t>
  </si>
  <si>
    <t>SAN AUGUSTINE</t>
  </si>
  <si>
    <t>SAN JACINTO</t>
  </si>
  <si>
    <t>SAN PATRICIO</t>
  </si>
  <si>
    <t>SAN SABA</t>
  </si>
  <si>
    <t>SCHLEICHER</t>
  </si>
  <si>
    <t>SCURRY</t>
  </si>
  <si>
    <t>SHACKELFORD</t>
  </si>
  <si>
    <t>SOMERVELL</t>
  </si>
  <si>
    <t>STARR</t>
  </si>
  <si>
    <t>STERLING</t>
  </si>
  <si>
    <t>STONEWALL</t>
  </si>
  <si>
    <t>SUTTON</t>
  </si>
  <si>
    <t>SWISHER</t>
  </si>
  <si>
    <t>TARRANT</t>
  </si>
  <si>
    <t>TERRY</t>
  </si>
  <si>
    <t>THROCKMORTON</t>
  </si>
  <si>
    <t>TITUS</t>
  </si>
  <si>
    <t>TOM GREEN</t>
  </si>
  <si>
    <t>TRAVIS</t>
  </si>
  <si>
    <t>TYLER</t>
  </si>
  <si>
    <t>UPSHUR</t>
  </si>
  <si>
    <t>UPTON</t>
  </si>
  <si>
    <t>UVALDE</t>
  </si>
  <si>
    <t>VAL VERDE</t>
  </si>
  <si>
    <t>VAN ZANDT</t>
  </si>
  <si>
    <t>VICTORIA</t>
  </si>
  <si>
    <t>WALLER</t>
  </si>
  <si>
    <t>WEBB</t>
  </si>
  <si>
    <t>WHARTON</t>
  </si>
  <si>
    <t>WILBARGER</t>
  </si>
  <si>
    <t>WILLACY</t>
  </si>
  <si>
    <t>WINKLER</t>
  </si>
  <si>
    <t>WISE</t>
  </si>
  <si>
    <t>YOAKUM</t>
  </si>
  <si>
    <t>YOUNG</t>
  </si>
  <si>
    <t>ZAPATA</t>
  </si>
  <si>
    <t>ZAVALA</t>
  </si>
  <si>
    <t>BOX ELDER</t>
  </si>
  <si>
    <t>CACHE</t>
  </si>
  <si>
    <t>DAGGETT</t>
  </si>
  <si>
    <t>DUCHESNE</t>
  </si>
  <si>
    <t>EMERY</t>
  </si>
  <si>
    <t>JUAB</t>
  </si>
  <si>
    <t>MILLARD</t>
  </si>
  <si>
    <t>PIUTE</t>
  </si>
  <si>
    <t>RICH</t>
  </si>
  <si>
    <t>SALT LAKE</t>
  </si>
  <si>
    <t>SANPETE</t>
  </si>
  <si>
    <t>TOOELE</t>
  </si>
  <si>
    <t>UINTAH</t>
  </si>
  <si>
    <t>WASATCH</t>
  </si>
  <si>
    <t>WEBER</t>
  </si>
  <si>
    <t>ADDISON</t>
  </si>
  <si>
    <t>BENNINGTON</t>
  </si>
  <si>
    <t>CALEDONIA</t>
  </si>
  <si>
    <t>CHITTENDEN</t>
  </si>
  <si>
    <t>GRAND ISLE</t>
  </si>
  <si>
    <t>LAMOILLE</t>
  </si>
  <si>
    <t>RUTLAND</t>
  </si>
  <si>
    <t>WINDSOR</t>
  </si>
  <si>
    <t>VERMONT (Totals)</t>
  </si>
  <si>
    <t>ACCOMACK</t>
  </si>
  <si>
    <t>ALBEMARLE</t>
  </si>
  <si>
    <t>AMELIA</t>
  </si>
  <si>
    <t>AMHERST</t>
  </si>
  <si>
    <t>APPOMATTOX</t>
  </si>
  <si>
    <t>ARLINGTON</t>
  </si>
  <si>
    <t>AUGUSTA</t>
  </si>
  <si>
    <t>BLAND</t>
  </si>
  <si>
    <t>BOTETOURT</t>
  </si>
  <si>
    <t>BUCKINGHAM</t>
  </si>
  <si>
    <t>CHARLES CITY</t>
  </si>
  <si>
    <t>CULPEPER</t>
  </si>
  <si>
    <t>DICKENSON</t>
  </si>
  <si>
    <t>DINWIDDIE</t>
  </si>
  <si>
    <t>FAIRFAX</t>
  </si>
  <si>
    <t>FAUQUIER</t>
  </si>
  <si>
    <t>FLUVANNA</t>
  </si>
  <si>
    <t>GOOCHLAND</t>
  </si>
  <si>
    <t>GREENSVILLE</t>
  </si>
  <si>
    <t>HANOVER</t>
  </si>
  <si>
    <t>HENRICO</t>
  </si>
  <si>
    <t>ISLE OF WIGHT</t>
  </si>
  <si>
    <t>JAMES CITY</t>
  </si>
  <si>
    <t>KING AND QUEEN</t>
  </si>
  <si>
    <t>KING GEORGE</t>
  </si>
  <si>
    <t>KING WILLIAM</t>
  </si>
  <si>
    <t>LOUDOUN</t>
  </si>
  <si>
    <t>LUNENBURG</t>
  </si>
  <si>
    <t>MATHEWS</t>
  </si>
  <si>
    <t>NEW KENT</t>
  </si>
  <si>
    <t>NOTTOWAY</t>
  </si>
  <si>
    <t>PATRICK</t>
  </si>
  <si>
    <t>PITTSYLVANIA</t>
  </si>
  <si>
    <t>POWHATAN</t>
  </si>
  <si>
    <t>PRINCE EDWARD</t>
  </si>
  <si>
    <t>PRINCE GEORGE</t>
  </si>
  <si>
    <t>PRINCE WILLIAM</t>
  </si>
  <si>
    <t>RAPPAHANNOCK</t>
  </si>
  <si>
    <t>ROANOKE</t>
  </si>
  <si>
    <t>ROCKBRIDGE</t>
  </si>
  <si>
    <t>SHENANDOAH</t>
  </si>
  <si>
    <t>SMYTH</t>
  </si>
  <si>
    <t>SOUTHAMPTON</t>
  </si>
  <si>
    <t>SPOTSYLVANIA</t>
  </si>
  <si>
    <t>WYTHE</t>
  </si>
  <si>
    <t>BRISTOL (CITY)</t>
  </si>
  <si>
    <t>EMPORIA (CITY)</t>
  </si>
  <si>
    <t>SALEM (CITY)</t>
  </si>
  <si>
    <t>ASOTIN</t>
  </si>
  <si>
    <t>CHELAN</t>
  </si>
  <si>
    <t>CLALLAM</t>
  </si>
  <si>
    <t>COWLITZ</t>
  </si>
  <si>
    <t>FERRY</t>
  </si>
  <si>
    <t>GRAYS HARBOR</t>
  </si>
  <si>
    <t>ISLAND</t>
  </si>
  <si>
    <t>KITSAP</t>
  </si>
  <si>
    <t>KITTITAS</t>
  </si>
  <si>
    <t>KLICKITAT</t>
  </si>
  <si>
    <t>OKANOGAN</t>
  </si>
  <si>
    <t>PACIFIC</t>
  </si>
  <si>
    <t>PEND OREILLE</t>
  </si>
  <si>
    <t>SKAGIT</t>
  </si>
  <si>
    <t>SKAMANIA</t>
  </si>
  <si>
    <t>SNOHOMISH</t>
  </si>
  <si>
    <t>SPOKANE</t>
  </si>
  <si>
    <t>WAHKIAKUM</t>
  </si>
  <si>
    <t>WALLA WALLA</t>
  </si>
  <si>
    <t>WHATCOM</t>
  </si>
  <si>
    <t>WHITMAN</t>
  </si>
  <si>
    <t>YAKIMA</t>
  </si>
  <si>
    <t>BRAXTON</t>
  </si>
  <si>
    <t>BROOKE</t>
  </si>
  <si>
    <t>CABELL</t>
  </si>
  <si>
    <t>DODDRIDGE</t>
  </si>
  <si>
    <t>GREENBRIER</t>
  </si>
  <si>
    <t>HARDY</t>
  </si>
  <si>
    <t>KANAWHA</t>
  </si>
  <si>
    <t>MINGO</t>
  </si>
  <si>
    <t>MONONGALIA</t>
  </si>
  <si>
    <t>PLEASANTS</t>
  </si>
  <si>
    <t>PRESTON</t>
  </si>
  <si>
    <t>RALEIGH</t>
  </si>
  <si>
    <t>RITCHIE</t>
  </si>
  <si>
    <t>SUMMERS</t>
  </si>
  <si>
    <t>TUCKER</t>
  </si>
  <si>
    <t>WETZEL</t>
  </si>
  <si>
    <t>WIRT</t>
  </si>
  <si>
    <t>CONVERSE</t>
  </si>
  <si>
    <t>GOSHEN</t>
  </si>
  <si>
    <t>HOT SPRINGS</t>
  </si>
  <si>
    <t>LARAMIE</t>
  </si>
  <si>
    <t>NATRONA</t>
  </si>
  <si>
    <t>NIOBRARA</t>
  </si>
  <si>
    <t>SUBLETTE</t>
  </si>
  <si>
    <t>SWEETWATER</t>
  </si>
  <si>
    <t>UINTA</t>
  </si>
  <si>
    <t>WASHAKIE</t>
  </si>
  <si>
    <t>WESTON</t>
  </si>
  <si>
    <t>BARRON</t>
  </si>
  <si>
    <t>BAYFIELD</t>
  </si>
  <si>
    <t>BURNETT</t>
  </si>
  <si>
    <t>CALUMET</t>
  </si>
  <si>
    <t>DANE</t>
  </si>
  <si>
    <t>DOOR</t>
  </si>
  <si>
    <t>EAU CLAIRE</t>
  </si>
  <si>
    <t>FOND DU LAC</t>
  </si>
  <si>
    <t>GREEN LAKE</t>
  </si>
  <si>
    <t>KENOSHA</t>
  </si>
  <si>
    <t>KEWAUNEE</t>
  </si>
  <si>
    <t>LA CROSSE</t>
  </si>
  <si>
    <t>LANGLADE</t>
  </si>
  <si>
    <t>MANITOWOC</t>
  </si>
  <si>
    <t>MARATHON</t>
  </si>
  <si>
    <t>MARINETTE</t>
  </si>
  <si>
    <t>MILWAUKEE</t>
  </si>
  <si>
    <t>OCONTO</t>
  </si>
  <si>
    <t>OUTAGAMIE</t>
  </si>
  <si>
    <t>OZAUKEE</t>
  </si>
  <si>
    <t>PEPIN</t>
  </si>
  <si>
    <t>PRICE</t>
  </si>
  <si>
    <t>RACINE</t>
  </si>
  <si>
    <t>SAUK</t>
  </si>
  <si>
    <t>SAWYER</t>
  </si>
  <si>
    <t>SHAWANO</t>
  </si>
  <si>
    <t>SHEBOYGAN</t>
  </si>
  <si>
    <t>TREMPEALEAU</t>
  </si>
  <si>
    <t>VILAS</t>
  </si>
  <si>
    <t>WASHBURN</t>
  </si>
  <si>
    <t>WAUKESHA</t>
  </si>
  <si>
    <t>WAUPACA</t>
  </si>
  <si>
    <t>WAUSHARA</t>
  </si>
  <si>
    <t>Construction</t>
  </si>
  <si>
    <t>Alabama</t>
  </si>
  <si>
    <t>Alaska</t>
  </si>
  <si>
    <t xml:space="preserve"> </t>
  </si>
  <si>
    <t>County/ Congressional District</t>
  </si>
  <si>
    <t>Puerto Rico Totals</t>
  </si>
  <si>
    <t xml:space="preserve">Arizona                                                                                                                        </t>
  </si>
  <si>
    <t>Guam</t>
  </si>
  <si>
    <t xml:space="preserve">Arkansas                                                                                                                       </t>
  </si>
  <si>
    <t xml:space="preserve">Colorado                                                                                                                       </t>
  </si>
  <si>
    <t xml:space="preserve">Connecticut                                                                                                                      </t>
  </si>
  <si>
    <t xml:space="preserve">Delaware                                                                                                                     </t>
  </si>
  <si>
    <t xml:space="preserve">Florida                                                                                                                     </t>
  </si>
  <si>
    <t xml:space="preserve">Georgia                                                                                                                     </t>
  </si>
  <si>
    <t xml:space="preserve">Hawaii                                                                                                                     </t>
  </si>
  <si>
    <t xml:space="preserve">Idaho                                                                                                               </t>
  </si>
  <si>
    <t xml:space="preserve">Illinois                                                                                                               </t>
  </si>
  <si>
    <t xml:space="preserve">Indiana                                                                                                               </t>
  </si>
  <si>
    <t xml:space="preserve">Iowa                                                                                                              </t>
  </si>
  <si>
    <t xml:space="preserve">Kansas                                                                                                             </t>
  </si>
  <si>
    <t xml:space="preserve">Kentucky                                                                                                             </t>
  </si>
  <si>
    <t xml:space="preserve">Louisiana                                                                                                        </t>
  </si>
  <si>
    <t>Compensation &amp; Pensions</t>
  </si>
  <si>
    <t xml:space="preserve">Maine                                                                                                       </t>
  </si>
  <si>
    <t xml:space="preserve">Maryland                                                                                                      </t>
  </si>
  <si>
    <t xml:space="preserve">Missouri                                                                                                                       </t>
  </si>
  <si>
    <t xml:space="preserve">Montana                                                                                                                        </t>
  </si>
  <si>
    <t xml:space="preserve">Nebraska                                                                                                                       </t>
  </si>
  <si>
    <t xml:space="preserve">Nevada                                                                                                                         </t>
  </si>
  <si>
    <t xml:space="preserve">New Hampshire                                                                                                                  </t>
  </si>
  <si>
    <t xml:space="preserve">New Jersey                                                                                                                    </t>
  </si>
  <si>
    <t xml:space="preserve">New Mexico                                                                                                                     </t>
  </si>
  <si>
    <t xml:space="preserve">New York                                                                                                                      </t>
  </si>
  <si>
    <t xml:space="preserve">North Carolina                                                                                                                </t>
  </si>
  <si>
    <t xml:space="preserve">North Dakota                                                                                                                   </t>
  </si>
  <si>
    <t xml:space="preserve">Ohio                                                                                                                           </t>
  </si>
  <si>
    <t xml:space="preserve">Oklahoma                                                                                                                      </t>
  </si>
  <si>
    <t xml:space="preserve">Oregon                                                                                                                         </t>
  </si>
  <si>
    <t>.</t>
  </si>
  <si>
    <t xml:space="preserve">Pennsylvania                                                                                                                   </t>
  </si>
  <si>
    <t xml:space="preserve">Rhode Island                                                                                                                   </t>
  </si>
  <si>
    <t xml:space="preserve">South Carolina                                                                                                                 </t>
  </si>
  <si>
    <t xml:space="preserve">South Dakota                                                                                                                   </t>
  </si>
  <si>
    <t xml:space="preserve">Tennessee                                                                                                                      </t>
  </si>
  <si>
    <t xml:space="preserve">Texas                                                                                                                          </t>
  </si>
  <si>
    <t xml:space="preserve">Utah                                                                                                                           </t>
  </si>
  <si>
    <t xml:space="preserve">Vermont                                                                                                                        </t>
  </si>
  <si>
    <t>Expenditures in $000s</t>
  </si>
  <si>
    <t>Veteran Population*</t>
  </si>
  <si>
    <t>Insurance &amp; Indemnities</t>
  </si>
  <si>
    <t>Medical Care</t>
  </si>
  <si>
    <t>General Operating Expenses</t>
  </si>
  <si>
    <t xml:space="preserve">Virginia                                                                                                                       </t>
  </si>
  <si>
    <t xml:space="preserve">Washington                                                                                                                     </t>
  </si>
  <si>
    <t xml:space="preserve">West Virginia                                                                                                                  </t>
  </si>
  <si>
    <t xml:space="preserve">Wisconsin                                                                                                                     </t>
  </si>
  <si>
    <t xml:space="preserve">Wyoming                                                                                                                        </t>
  </si>
  <si>
    <t xml:space="preserve">Puerto Rico                                                                                                                   </t>
  </si>
  <si>
    <t xml:space="preserve">District of Columbia                                                                                                            </t>
  </si>
  <si>
    <t>Massachusetts</t>
  </si>
  <si>
    <t>Michigan</t>
  </si>
  <si>
    <t>Minnesota</t>
  </si>
  <si>
    <t>Mississippi</t>
  </si>
  <si>
    <t>ADJUNTAS</t>
  </si>
  <si>
    <t>AGUADA</t>
  </si>
  <si>
    <t>AGUADILLA</t>
  </si>
  <si>
    <t>AGUAS BUENAS</t>
  </si>
  <si>
    <t>AIBONITO</t>
  </si>
  <si>
    <t>ANASCO</t>
  </si>
  <si>
    <t>ARECIBO</t>
  </si>
  <si>
    <t>ARROYO</t>
  </si>
  <si>
    <t>BARCELONETA</t>
  </si>
  <si>
    <t>BARRANQUITAS</t>
  </si>
  <si>
    <t>BAYAMON</t>
  </si>
  <si>
    <t>CABO ROJO</t>
  </si>
  <si>
    <t>CAGUAS</t>
  </si>
  <si>
    <t>CAMUY</t>
  </si>
  <si>
    <t>CANOVANAS</t>
  </si>
  <si>
    <t>CAROLINA</t>
  </si>
  <si>
    <t>CATANO</t>
  </si>
  <si>
    <t>CAYEY</t>
  </si>
  <si>
    <t>CEIBA</t>
  </si>
  <si>
    <t>CIALES</t>
  </si>
  <si>
    <t>CIDRA</t>
  </si>
  <si>
    <t>COAMO</t>
  </si>
  <si>
    <t>COMERIO</t>
  </si>
  <si>
    <t>COROZAL</t>
  </si>
  <si>
    <t>CULEBRA</t>
  </si>
  <si>
    <t>DORADO</t>
  </si>
  <si>
    <t>FAJARDO</t>
  </si>
  <si>
    <t>GUANICA</t>
  </si>
  <si>
    <t>GUAYAMA</t>
  </si>
  <si>
    <t>GUAYANILLA</t>
  </si>
  <si>
    <t>GUAYNABO</t>
  </si>
  <si>
    <t>GURABO</t>
  </si>
  <si>
    <t>HATILLO</t>
  </si>
  <si>
    <t>HORMIGUEROS</t>
  </si>
  <si>
    <t>HUMACAO</t>
  </si>
  <si>
    <t>ISABELA</t>
  </si>
  <si>
    <t>JAYUYA</t>
  </si>
  <si>
    <t>JUANA DIAZ</t>
  </si>
  <si>
    <t>JUNCOS</t>
  </si>
  <si>
    <t>LAJAS</t>
  </si>
  <si>
    <t>LARES</t>
  </si>
  <si>
    <t>LAS MARIAS</t>
  </si>
  <si>
    <t>LAS PIEDRAS</t>
  </si>
  <si>
    <t>LOIZA</t>
  </si>
  <si>
    <t>LUQUILLO</t>
  </si>
  <si>
    <t>MANATI</t>
  </si>
  <si>
    <t>MARICAO</t>
  </si>
  <si>
    <t>MAUNABO</t>
  </si>
  <si>
    <t>MAYAGUEZ</t>
  </si>
  <si>
    <t>MOCA</t>
  </si>
  <si>
    <t>MOROVIS</t>
  </si>
  <si>
    <t>NAGUABO</t>
  </si>
  <si>
    <t>NARANJITO</t>
  </si>
  <si>
    <t>OROCOVIS</t>
  </si>
  <si>
    <t>PATILLAS</t>
  </si>
  <si>
    <t>PENUELAS</t>
  </si>
  <si>
    <t>PONCE</t>
  </si>
  <si>
    <t>QUEBRADILLAS</t>
  </si>
  <si>
    <t>RINCON</t>
  </si>
  <si>
    <t>SABANA GRANDE</t>
  </si>
  <si>
    <t>SALINAS</t>
  </si>
  <si>
    <t>SAN GERMAN</t>
  </si>
  <si>
    <t>SAN LORENZO</t>
  </si>
  <si>
    <t>SAN SEBASTIAN</t>
  </si>
  <si>
    <t>SANTA ISABEL</t>
  </si>
  <si>
    <t>TOA ALTA</t>
  </si>
  <si>
    <t>TOA BAJA</t>
  </si>
  <si>
    <t>TRUJILLO ALTO</t>
  </si>
  <si>
    <t>UTUADO</t>
  </si>
  <si>
    <t>VEGA ALTA</t>
  </si>
  <si>
    <t>VEGA BAJA</t>
  </si>
  <si>
    <t>VIEQUES</t>
  </si>
  <si>
    <t>VILLALBA</t>
  </si>
  <si>
    <t>YABUCOA</t>
  </si>
  <si>
    <t>YAUCO</t>
  </si>
  <si>
    <t>California</t>
  </si>
  <si>
    <t>MISSOURI (Totals)</t>
  </si>
  <si>
    <t>MONTANA (Totals)</t>
  </si>
  <si>
    <t>NEBRASKA (Totals)</t>
  </si>
  <si>
    <t>NEVADA</t>
  </si>
  <si>
    <t>NEVADA (Totals)</t>
  </si>
  <si>
    <t>NEW HAMPSHIRE (Totals)</t>
  </si>
  <si>
    <t>NEW JERSEY (Totals)</t>
  </si>
  <si>
    <t>NEW MEXICO (Totals)</t>
  </si>
  <si>
    <t>NEW YORK</t>
  </si>
  <si>
    <t>NEW YORK (Totals)</t>
  </si>
  <si>
    <t>NORTH CAROLINA (Totals)</t>
  </si>
  <si>
    <t>NORTH DAKOTA (Totals)</t>
  </si>
  <si>
    <t>OHIO</t>
  </si>
  <si>
    <t>OHIO (Totals)</t>
  </si>
  <si>
    <t>OKLAHOMA</t>
  </si>
  <si>
    <t>OKLAHOMA (Totals)</t>
  </si>
  <si>
    <t>OREGON</t>
  </si>
  <si>
    <t>OREGON (Totals)</t>
  </si>
  <si>
    <t>PENNSYLVANIA (Totals)</t>
  </si>
  <si>
    <t>TENNESSEE (Totals)</t>
  </si>
  <si>
    <t>TEXAS</t>
  </si>
  <si>
    <t>TEXAS (Totals)</t>
  </si>
  <si>
    <t>UTAH</t>
  </si>
  <si>
    <t>UTAH (Totals)</t>
  </si>
  <si>
    <t>MISSISSIPPI</t>
  </si>
  <si>
    <t>MISSISSIPPI (Totals)</t>
  </si>
  <si>
    <t>Notes:</t>
  </si>
  <si>
    <t>MINNESOTA (Totals)</t>
  </si>
  <si>
    <t>MICHIGAN (Totals)</t>
  </si>
  <si>
    <t>MASSACHUSETTS (Totals)</t>
  </si>
  <si>
    <t>MARYLAND (Totals)</t>
  </si>
  <si>
    <t>MAINE (Totals)</t>
  </si>
  <si>
    <t>LOUISIANA (Totals)</t>
  </si>
  <si>
    <t>KENTUCKY (Totals)</t>
  </si>
  <si>
    <t>KANSAS (Totals)</t>
  </si>
  <si>
    <t>INDIANA</t>
  </si>
  <si>
    <t>WASHINGTON</t>
  </si>
  <si>
    <t>HOONAH-ANGOON</t>
  </si>
  <si>
    <t>PETERSBURG</t>
  </si>
  <si>
    <t>PRINCE OF WALES-HYDER</t>
  </si>
  <si>
    <t>SKAGWAY</t>
  </si>
  <si>
    <t>WRANGELL</t>
  </si>
  <si>
    <t>1.  Expenditures are rounded to the nearest thousand dollars. For example, $500 to $1,000 are rounded to $1; $0 to $499 are rounded to $0; and "$ -" = 0 or no expenditures.</t>
  </si>
  <si>
    <t>ALEUTIANS EAST</t>
  </si>
  <si>
    <t>ALEUTIANS WEST</t>
  </si>
  <si>
    <t>Compensation &amp; Pension</t>
  </si>
  <si>
    <t>Loan Guaranty#</t>
  </si>
  <si>
    <t>#  Prior to FY 08, "Loan Guaranty" expenditures were included in the Education &amp; Vocational Rehabilitation and Employment (E&amp;VRE) programs.   Currently, all "Loan Guaranty" expenditures are attributed to Travis County, TX, where all Loan Guaranty payments are processed.  VA will continue to improve data collection for future GDX reports to better distribute loan expenditures at the state, county and congressional district levels.</t>
  </si>
  <si>
    <t>ST. LOUIS (CITY)</t>
  </si>
  <si>
    <t>FAIRBANKS N. STAR</t>
  </si>
  <si>
    <t>MCPHERSON</t>
  </si>
  <si>
    <t>2.  The Compensation &amp; Pension expenditures include dollars for the following programs: veterans' compensation for service-connected disabilities; dependency and indemnity compensation for service-connected deaths; veterans' pension for nonservice-connected disabilities; and burial and other benefits to veterans and their survivors.</t>
  </si>
  <si>
    <t>State</t>
  </si>
  <si>
    <t>HAMPTON (CITY)</t>
  </si>
  <si>
    <t>MCCRACKEN</t>
  </si>
  <si>
    <t>MCCREARY</t>
  </si>
  <si>
    <t>MCLEOD</t>
  </si>
  <si>
    <t>CHESAPEAKE (CITY)</t>
  </si>
  <si>
    <t>MCDONALD</t>
  </si>
  <si>
    <t>MCCONE</t>
  </si>
  <si>
    <t>MCDOWELL</t>
  </si>
  <si>
    <t>MCKENZIE</t>
  </si>
  <si>
    <t>MCCURTAIN</t>
  </si>
  <si>
    <t>MCCLAIN</t>
  </si>
  <si>
    <t>MCKEAN</t>
  </si>
  <si>
    <t>MCCORMICK</t>
  </si>
  <si>
    <t>MCCOOK</t>
  </si>
  <si>
    <t>MCMINN</t>
  </si>
  <si>
    <t>MCNAIRY</t>
  </si>
  <si>
    <t>MCCULLOCH</t>
  </si>
  <si>
    <t>MCLENNAN</t>
  </si>
  <si>
    <t>MCMULLEN</t>
  </si>
  <si>
    <t>Expenditure data sources: USASpending.gov for Compensation &amp; Pension (C&amp;P) and Education and Vocational Rehabilitation and Employment (EVRE) Benefits; Veterans Benefits Administration Insurance Center for the Insurance costs; the VA Financial Management System (FMS) for Construction, Medical Research, General Operating Expenses, and certain C&amp;P and Readjustment data; and the Allocation Resource Center (ARC) for Medical Care costs.</t>
  </si>
  <si>
    <t>* Veteran population estimates, as of September 30, 2013, are produced by the VA Office of the Actuary (VetPop 2011).</t>
  </si>
  <si>
    <t>FY13 Summary of Expenditures by State</t>
  </si>
  <si>
    <t>Each Fiscal Year (FY), the Department of Veterans Affairs’ (VA’s) Office of Policy and Planning (OPP) publishes the Geographic Distribution of VA Expenditures (GDX) report.  This report provides the estimated dollar expenditures for major VA programs at the state, county, and Congressional District levels.  Expenditure data are grouped by the following categories: Compensation and Pension, Education and Vocational Rehabilitation and Employment, Insurance and Indemnities, Construction, General Operating Expenses, Loan Guaranty, and Medical Care.  Veteran population estimates at the state, county and Congressional District level and the number of unique patients who used VA healthcare services are also included in the report.  The following information provides a brief description of the data included in the report, the methods used for data collection, and the sources of the data.</t>
  </si>
  <si>
    <t>Veteran Population</t>
  </si>
  <si>
    <t xml:space="preserve">As of FY 2012, the estimated Veteran population data by state and county are based on the VA VetPop2011 model.  This model is VA’s source for official estimates and projections of the Veteran population.  </t>
  </si>
  <si>
    <t xml:space="preserve">Compensation and Pension </t>
  </si>
  <si>
    <t xml:space="preserve">The Compensation and Pension (C&amp;P) category includes expenditures for the following categories: compensation payments, pension payments, Dependency and Indemnity Compensation, and burial allowances.   Most expenditures reported in this category reflect monthly payments made to individuals.  Retroactive payments and one-time payments are also included.  Data is obtained from USASpending.gov. </t>
  </si>
  <si>
    <t xml:space="preserve">Education and Vocational Rehabilitation and Employment </t>
  </si>
  <si>
    <t xml:space="preserve">Education and Vocational Rehabilitation and Employment (E&amp;VRE) are separate programs, but are combined into one category for display purposes in GDX.  Expenditures in this category include: automobile and adaptive equipment, specially adapted housing, Survivors’ and Dependents’ Educational Assistance (Chapter 35), Vocational Rehabilitation for Disabled Veterans (Chapter 31), Post-Vietnam Era Veterans’ Educational Assistance (Chapter 32), Montgomery G.I. Bill for Selected Reserves (Chapter 1606), Reserve Educational Assistance Program (Chapter 1607), Montgomery G.I. Bill (Chapter 30), and Post-9/11 Veterans Educational Assistance (Chapter 33).  Expenditure data for E&amp;VRE are also obtained from USASpending.gov.  </t>
  </si>
  <si>
    <t xml:space="preserve">Insurance and Indemnities </t>
  </si>
  <si>
    <t>The data reported for this category are provided by the VA Regional Office and Insurance Center (RO&amp;IC) in Philadelphia, Pennsylvania.  This category consists of VA expenditures for death claims, matured endowments, dividends, cash surrender payments, total disability income provision payments, and total and permanent disability benefits payments.  It includes Veterans Group Life Insurance, National Service Life Insurance, Service Disabled Veterans Life Insurance, United States Government Life Insurance, Veterans Reopened Insurance, and Veterans Special Life Insurance.  It does not include Traumatic Injury Protection Under Servicemembers' Group Life Insurance, Family Servicemembers' Group Life Insurance, or Servicemembers' Group Life Insurance.  The RO&amp;IC provides OPP with monthly extracts of payments to recipients by zip code for the purposes of aggregating these monthly payments by state, county, and Congressional District.</t>
  </si>
  <si>
    <t xml:space="preserve">Construction and Related Costs </t>
  </si>
  <si>
    <t xml:space="preserve">General Operating Expenses </t>
  </si>
  <si>
    <t>Loan Guaranty</t>
  </si>
  <si>
    <t xml:space="preserve">Medical Expenditures </t>
  </si>
  <si>
    <t xml:space="preserve">Unique Patients </t>
  </si>
  <si>
    <t>The Construction expenditures category includes funding for Major Projects, Minor Projects, Grants for Construction of State Extended Care Facilities, and Grants for Construction of State Veterans Cemeteries.  The source of the Construction data is the Financial Management System (FMS).</t>
  </si>
  <si>
    <t>General Operating Expenses (GOE) represent the costs necessary to provide administration and oversight for the benefits provided by VA.  This includes costs for overhead and human resources.  This category does not include payments made directly to beneficiaries.  The source of the GOE data is FMS.</t>
  </si>
  <si>
    <t>Prior to FY 2008, Loan Guaranty expenditures were included in the E&amp;VRE category.   Currently, all Loan Guaranty expenditures are attributed to Travis, Texas, where all payments are processed.  VA will continue to improve data collection for future GDX reports to better distribute loan expenditures at the state, county and Congressional District levels.</t>
  </si>
  <si>
    <t>The count of unique patients is based on the home residence of the patient.  The number of patients, along with associated county and Congressional District codes, are provided by the ARC.</t>
  </si>
  <si>
    <t>Medical expenditures data come from both the Allocation Resource Center (ARC) and FMS.  The specific programs reported for this category are: medical care, General Post Fund, medical and prosthetic research, and miscellaneous accounts.</t>
  </si>
  <si>
    <t>Introduction</t>
  </si>
  <si>
    <t>*</t>
  </si>
  <si>
    <t>5.  A star symbol (*) in the Unique Patients column denotes that there were less than 10 Unique Patients.</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</si>
</sst>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 #,##0_);_(* \(#,##0\);_(* &quot;-&quot;??_);_(@_)"/>
    <numFmt numFmtId="165" formatCode="0.0000%"/>
    <numFmt numFmtId="166" formatCode="_(* #,##0_);_(* \(#,##0\);_(* &quot;--&quot;_);_(@_)"/>
    <numFmt numFmtId="167" formatCode="&quot;$&quot;#,##0"/>
    <numFmt numFmtId="168" formatCode="#,##0.00000000"/>
  </numFmts>
  <fonts count="39" x14ac:knownFonts="1">
    <font>
      <sz val="10"/>
      <name val="Arial"/>
    </font>
    <font>
      <sz val="10"/>
      <name val="Arial"/>
      <family val="2"/>
    </font>
    <font>
      <sz val="8"/>
      <name val="Arial"/>
      <family val="2"/>
    </font>
    <font>
      <sz val="10"/>
      <name val="Helvetica"/>
    </font>
    <font>
      <sz val="10"/>
      <name val="MS Sans Serif"/>
      <family val="2"/>
    </font>
    <font>
      <sz val="10"/>
      <color indexed="8"/>
      <name val="Arial"/>
      <family val="2"/>
    </font>
    <font>
      <sz val="9"/>
      <name val="Arial"/>
      <family val="2"/>
    </font>
    <font>
      <b/>
      <sz val="9"/>
      <name val="Arial"/>
      <family val="2"/>
    </font>
    <font>
      <sz val="9"/>
      <name val="Arial"/>
      <family val="2"/>
    </font>
    <font>
      <sz val="9"/>
      <color indexed="8"/>
      <name val="Arial"/>
      <family val="2"/>
    </font>
    <font>
      <sz val="9"/>
      <color indexed="20"/>
      <name val="Arial"/>
      <family val="2"/>
    </font>
    <font>
      <b/>
      <sz val="9"/>
      <name val="Arial"/>
      <family val="2"/>
    </font>
    <font>
      <sz val="9"/>
      <color indexed="8"/>
      <name val="Arial"/>
      <family val="2"/>
    </font>
    <font>
      <sz val="10"/>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color indexed="8"/>
      <name val="Arial"/>
      <family val="2"/>
    </font>
    <font>
      <sz val="10"/>
      <color rgb="FF000000"/>
      <name val="Arial"/>
      <family val="2"/>
    </font>
    <font>
      <sz val="10"/>
      <name val="Arial"/>
      <family val="2"/>
    </font>
    <font>
      <b/>
      <sz val="10"/>
      <name val="Arial"/>
      <family val="2"/>
    </font>
    <font>
      <u/>
      <sz val="10"/>
      <color theme="10"/>
      <name val="Arial"/>
      <family val="2"/>
    </font>
    <font>
      <u/>
      <sz val="10"/>
      <color theme="11"/>
      <name val="Arial"/>
      <family val="2"/>
    </font>
    <font>
      <b/>
      <i/>
      <sz val="11"/>
      <name val="Calibri"/>
      <family val="2"/>
    </font>
    <font>
      <b/>
      <i/>
      <sz val="10"/>
      <name val="Arial"/>
      <family val="2"/>
    </font>
  </fonts>
  <fills count="28">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41"/>
        <bgColor indexed="64"/>
      </patternFill>
    </fill>
    <fill>
      <patternFill patternType="solid">
        <fgColor indexed="47"/>
        <bgColor indexed="64"/>
      </patternFill>
    </fill>
    <fill>
      <patternFill patternType="solid">
        <fgColor indexed="9"/>
        <bgColor indexed="64"/>
      </patternFill>
    </fill>
    <fill>
      <patternFill patternType="solid">
        <fgColor indexed="43"/>
        <bgColor indexed="64"/>
      </patternFill>
    </fill>
  </fills>
  <borders count="5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medium">
        <color auto="1"/>
      </left>
      <right/>
      <top/>
      <bottom/>
      <diagonal/>
    </border>
    <border>
      <left style="medium">
        <color auto="1"/>
      </left>
      <right style="thin">
        <color auto="1"/>
      </right>
      <top style="thin">
        <color auto="1"/>
      </top>
      <bottom style="thin">
        <color auto="1"/>
      </bottom>
      <diagonal/>
    </border>
    <border>
      <left/>
      <right style="thin">
        <color auto="1"/>
      </right>
      <top style="thin">
        <color auto="1"/>
      </top>
      <bottom style="thin">
        <color auto="1"/>
      </bottom>
      <diagonal/>
    </border>
    <border>
      <left/>
      <right/>
      <top/>
      <bottom style="medium">
        <color auto="1"/>
      </bottom>
      <diagonal/>
    </border>
    <border>
      <left/>
      <right style="medium">
        <color auto="1"/>
      </right>
      <top/>
      <bottom/>
      <diagonal/>
    </border>
    <border>
      <left style="medium">
        <color auto="1"/>
      </left>
      <right/>
      <top/>
      <bottom style="medium">
        <color auto="1"/>
      </bottom>
      <diagonal/>
    </border>
    <border>
      <left style="thin">
        <color auto="1"/>
      </left>
      <right style="thin">
        <color auto="1"/>
      </right>
      <top style="medium">
        <color auto="1"/>
      </top>
      <bottom style="medium">
        <color auto="1"/>
      </bottom>
      <diagonal/>
    </border>
    <border>
      <left style="medium">
        <color auto="1"/>
      </left>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style="medium">
        <color auto="1"/>
      </top>
      <bottom style="thin">
        <color indexed="22"/>
      </bottom>
      <diagonal/>
    </border>
    <border>
      <left style="medium">
        <color auto="1"/>
      </left>
      <right/>
      <top style="thin">
        <color indexed="22"/>
      </top>
      <bottom style="thin">
        <color indexed="22"/>
      </bottom>
      <diagonal/>
    </border>
    <border>
      <left style="thin">
        <color auto="1"/>
      </left>
      <right style="thin">
        <color auto="1"/>
      </right>
      <top style="thin">
        <color auto="1"/>
      </top>
      <bottom style="thin">
        <color auto="1"/>
      </bottom>
      <diagonal/>
    </border>
    <border>
      <left style="thin">
        <color indexed="22"/>
      </left>
      <right style="thin">
        <color indexed="22"/>
      </right>
      <top/>
      <bottom style="thin">
        <color indexed="22"/>
      </bottom>
      <diagonal/>
    </border>
    <border>
      <left style="thin">
        <color auto="1"/>
      </left>
      <right/>
      <top style="thin">
        <color auto="1"/>
      </top>
      <bottom style="thin">
        <color auto="1"/>
      </bottom>
      <diagonal/>
    </border>
    <border>
      <left/>
      <right style="medium">
        <color auto="1"/>
      </right>
      <top style="thin">
        <color auto="1"/>
      </top>
      <bottom style="medium">
        <color auto="1"/>
      </bottom>
      <diagonal/>
    </border>
    <border>
      <left style="medium">
        <color auto="1"/>
      </left>
      <right/>
      <top/>
      <bottom style="thin">
        <color indexed="22"/>
      </bottom>
      <diagonal/>
    </border>
    <border>
      <left/>
      <right/>
      <top style="thin">
        <color auto="1"/>
      </top>
      <bottom/>
      <diagonal/>
    </border>
    <border>
      <left style="medium">
        <color auto="1"/>
      </left>
      <right/>
      <top style="thin">
        <color indexed="22"/>
      </top>
      <bottom/>
      <diagonal/>
    </border>
    <border>
      <left/>
      <right/>
      <top style="medium">
        <color auto="1"/>
      </top>
      <bottom/>
      <diagonal/>
    </border>
    <border>
      <left/>
      <right style="medium">
        <color auto="1"/>
      </right>
      <top style="medium">
        <color auto="1"/>
      </top>
      <bottom/>
      <diagonal/>
    </border>
    <border>
      <left style="medium">
        <color auto="1"/>
      </left>
      <right/>
      <top style="thin">
        <color auto="1"/>
      </top>
      <bottom/>
      <diagonal/>
    </border>
    <border>
      <left style="thin">
        <color auto="1"/>
      </left>
      <right style="medium">
        <color auto="1"/>
      </right>
      <top style="thin">
        <color auto="1"/>
      </top>
      <bottom style="thin">
        <color auto="1"/>
      </bottom>
      <diagonal/>
    </border>
    <border>
      <left/>
      <right style="medium">
        <color auto="1"/>
      </right>
      <top/>
      <bottom style="medium">
        <color auto="1"/>
      </bottom>
      <diagonal/>
    </border>
    <border>
      <left/>
      <right style="medium">
        <color auto="1"/>
      </right>
      <top style="thin">
        <color auto="1"/>
      </top>
      <bottom/>
      <diagonal/>
    </border>
    <border>
      <left style="medium">
        <color auto="1"/>
      </left>
      <right/>
      <top style="thin">
        <color auto="1"/>
      </top>
      <bottom style="thin">
        <color auto="1"/>
      </bottom>
      <diagonal/>
    </border>
    <border>
      <left/>
      <right style="medium">
        <color auto="1"/>
      </right>
      <top style="medium">
        <color auto="1"/>
      </top>
      <bottom style="thin">
        <color auto="1"/>
      </bottom>
      <diagonal/>
    </border>
    <border>
      <left style="medium">
        <color auto="1"/>
      </left>
      <right style="thin">
        <color auto="1"/>
      </right>
      <top/>
      <bottom style="medium">
        <color auto="1"/>
      </bottom>
      <diagonal/>
    </border>
    <border>
      <left style="thin">
        <color auto="1"/>
      </left>
      <right style="thin">
        <color auto="1"/>
      </right>
      <top/>
      <bottom style="medium">
        <color auto="1"/>
      </bottom>
      <diagonal/>
    </border>
    <border>
      <left/>
      <right style="medium">
        <color auto="1"/>
      </right>
      <top/>
      <bottom style="thin">
        <color auto="1"/>
      </bottom>
      <diagonal/>
    </border>
    <border>
      <left/>
      <right style="medium">
        <color auto="1"/>
      </right>
      <top style="thin">
        <color auto="1"/>
      </top>
      <bottom style="thin">
        <color auto="1"/>
      </bottom>
      <diagonal/>
    </border>
    <border>
      <left/>
      <right style="medium">
        <color auto="1"/>
      </right>
      <top style="medium">
        <color auto="1"/>
      </top>
      <bottom style="medium">
        <color auto="1"/>
      </bottom>
      <diagonal/>
    </border>
    <border>
      <left style="thin">
        <color auto="1"/>
      </left>
      <right style="medium">
        <color auto="1"/>
      </right>
      <top/>
      <bottom style="medium">
        <color auto="1"/>
      </bottom>
      <diagonal/>
    </border>
    <border>
      <left style="medium">
        <color auto="1"/>
      </left>
      <right/>
      <top/>
      <bottom style="thin">
        <color auto="1"/>
      </bottom>
      <diagonal/>
    </border>
    <border>
      <left/>
      <right style="thin">
        <color indexed="22"/>
      </right>
      <top style="thin">
        <color auto="1"/>
      </top>
      <bottom style="medium">
        <color auto="1"/>
      </bottom>
      <diagonal/>
    </border>
    <border>
      <left style="thin">
        <color indexed="22"/>
      </left>
      <right style="thin">
        <color indexed="22"/>
      </right>
      <top style="thin">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right/>
      <top/>
      <bottom style="thin">
        <color auto="1"/>
      </bottom>
      <diagonal/>
    </border>
    <border>
      <left/>
      <right/>
      <top style="medium">
        <color auto="1"/>
      </top>
      <bottom style="thin">
        <color auto="1"/>
      </bottom>
      <diagonal/>
    </border>
    <border>
      <left/>
      <right/>
      <top style="thin">
        <color auto="1"/>
      </top>
      <bottom style="thin">
        <color auto="1"/>
      </bottom>
      <diagonal/>
    </border>
    <border>
      <left style="medium">
        <color auto="1"/>
      </left>
      <right/>
      <top style="medium">
        <color auto="1"/>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top style="thin">
        <color indexed="8"/>
      </top>
      <bottom/>
      <diagonal/>
    </border>
  </borders>
  <cellStyleXfs count="224">
    <xf numFmtId="0" fontId="0" fillId="0" borderId="0"/>
    <xf numFmtId="0" fontId="14" fillId="2" borderId="0" applyNumberFormat="0" applyBorder="0" applyAlignment="0" applyProtection="0"/>
    <xf numFmtId="0" fontId="14" fillId="3" borderId="0" applyNumberFormat="0" applyBorder="0" applyAlignment="0" applyProtection="0"/>
    <xf numFmtId="0" fontId="14" fillId="4" borderId="0" applyNumberFormat="0" applyBorder="0" applyAlignment="0" applyProtection="0"/>
    <xf numFmtId="0" fontId="14" fillId="5" borderId="0" applyNumberFormat="0" applyBorder="0" applyAlignment="0" applyProtection="0"/>
    <xf numFmtId="0" fontId="14" fillId="6" borderId="0" applyNumberFormat="0" applyBorder="0" applyAlignment="0" applyProtection="0"/>
    <xf numFmtId="0" fontId="14" fillId="7" borderId="0" applyNumberFormat="0" applyBorder="0" applyAlignment="0" applyProtection="0"/>
    <xf numFmtId="0" fontId="14" fillId="8" borderId="0" applyNumberFormat="0" applyBorder="0" applyAlignment="0" applyProtection="0"/>
    <xf numFmtId="0" fontId="14" fillId="9" borderId="0" applyNumberFormat="0" applyBorder="0" applyAlignment="0" applyProtection="0"/>
    <xf numFmtId="0" fontId="14" fillId="10" borderId="0" applyNumberFormat="0" applyBorder="0" applyAlignment="0" applyProtection="0"/>
    <xf numFmtId="0" fontId="14" fillId="5" borderId="0" applyNumberFormat="0" applyBorder="0" applyAlignment="0" applyProtection="0"/>
    <xf numFmtId="0" fontId="14" fillId="8" borderId="0" applyNumberFormat="0" applyBorder="0" applyAlignment="0" applyProtection="0"/>
    <xf numFmtId="0" fontId="14" fillId="11" borderId="0" applyNumberFormat="0" applyBorder="0" applyAlignment="0" applyProtection="0"/>
    <xf numFmtId="0" fontId="15" fillId="12" borderId="0" applyNumberFormat="0" applyBorder="0" applyAlignment="0" applyProtection="0"/>
    <xf numFmtId="0" fontId="15" fillId="9" borderId="0" applyNumberFormat="0" applyBorder="0" applyAlignment="0" applyProtection="0"/>
    <xf numFmtId="0" fontId="15" fillId="10" borderId="0" applyNumberFormat="0" applyBorder="0" applyAlignment="0" applyProtection="0"/>
    <xf numFmtId="0" fontId="15" fillId="13" borderId="0" applyNumberFormat="0" applyBorder="0" applyAlignment="0" applyProtection="0"/>
    <xf numFmtId="0" fontId="15" fillId="14" borderId="0" applyNumberFormat="0" applyBorder="0" applyAlignment="0" applyProtection="0"/>
    <xf numFmtId="0" fontId="15" fillId="15" borderId="0" applyNumberFormat="0" applyBorder="0" applyAlignment="0" applyProtection="0"/>
    <xf numFmtId="0" fontId="15" fillId="16" borderId="0" applyNumberFormat="0" applyBorder="0" applyAlignment="0" applyProtection="0"/>
    <xf numFmtId="0" fontId="15" fillId="17" borderId="0" applyNumberFormat="0" applyBorder="0" applyAlignment="0" applyProtection="0"/>
    <xf numFmtId="0" fontId="15" fillId="18" borderId="0" applyNumberFormat="0" applyBorder="0" applyAlignment="0" applyProtection="0"/>
    <xf numFmtId="0" fontId="15" fillId="13" borderId="0" applyNumberFormat="0" applyBorder="0" applyAlignment="0" applyProtection="0"/>
    <xf numFmtId="0" fontId="15" fillId="14" borderId="0" applyNumberFormat="0" applyBorder="0" applyAlignment="0" applyProtection="0"/>
    <xf numFmtId="0" fontId="15" fillId="19" borderId="0" applyNumberFormat="0" applyBorder="0" applyAlignment="0" applyProtection="0"/>
    <xf numFmtId="0" fontId="16" fillId="3" borderId="0" applyNumberFormat="0" applyBorder="0" applyAlignment="0" applyProtection="0"/>
    <xf numFmtId="0" fontId="17" fillId="20" borderId="1" applyNumberFormat="0" applyAlignment="0" applyProtection="0"/>
    <xf numFmtId="0" fontId="18" fillId="21" borderId="2" applyNumberFormat="0" applyAlignment="0" applyProtection="0"/>
    <xf numFmtId="43" fontId="13" fillId="0" borderId="0" applyFont="0" applyFill="0" applyBorder="0" applyAlignment="0" applyProtection="0"/>
    <xf numFmtId="0" fontId="19" fillId="0" borderId="0" applyNumberFormat="0" applyFill="0" applyBorder="0" applyAlignment="0" applyProtection="0"/>
    <xf numFmtId="0" fontId="20" fillId="4" borderId="0" applyNumberFormat="0" applyBorder="0" applyAlignment="0" applyProtection="0"/>
    <xf numFmtId="0" fontId="21" fillId="0" borderId="3" applyNumberFormat="0" applyFill="0" applyAlignment="0" applyProtection="0"/>
    <xf numFmtId="0" fontId="22" fillId="0" borderId="4" applyNumberFormat="0" applyFill="0" applyAlignment="0" applyProtection="0"/>
    <xf numFmtId="0" fontId="23" fillId="0" borderId="5" applyNumberFormat="0" applyFill="0" applyAlignment="0" applyProtection="0"/>
    <xf numFmtId="0" fontId="23" fillId="0" borderId="0" applyNumberFormat="0" applyFill="0" applyBorder="0" applyAlignment="0" applyProtection="0"/>
    <xf numFmtId="0" fontId="24" fillId="7" borderId="1" applyNumberFormat="0" applyAlignment="0" applyProtection="0"/>
    <xf numFmtId="0" fontId="25" fillId="0" borderId="6" applyNumberFormat="0" applyFill="0" applyAlignment="0" applyProtection="0"/>
    <xf numFmtId="0" fontId="26" fillId="22" borderId="0" applyNumberFormat="0" applyBorder="0" applyAlignment="0" applyProtection="0"/>
    <xf numFmtId="0" fontId="13" fillId="0" borderId="0"/>
    <xf numFmtId="0" fontId="14" fillId="0" borderId="0"/>
    <xf numFmtId="0" fontId="5" fillId="0" borderId="0"/>
    <xf numFmtId="0" fontId="14" fillId="0" borderId="0"/>
    <xf numFmtId="0" fontId="14" fillId="0" borderId="0"/>
    <xf numFmtId="0" fontId="5" fillId="0" borderId="0"/>
    <xf numFmtId="0" fontId="14" fillId="0" borderId="0"/>
    <xf numFmtId="0" fontId="5" fillId="0" borderId="0"/>
    <xf numFmtId="0" fontId="4" fillId="0" borderId="0"/>
    <xf numFmtId="0" fontId="5" fillId="0" borderId="0"/>
    <xf numFmtId="0" fontId="14" fillId="0" borderId="0"/>
    <xf numFmtId="0" fontId="14" fillId="0" borderId="0"/>
    <xf numFmtId="0" fontId="14" fillId="0" borderId="0"/>
    <xf numFmtId="0" fontId="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4" fillId="0" borderId="0"/>
    <xf numFmtId="0" fontId="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4" fillId="0" borderId="0"/>
    <xf numFmtId="0" fontId="14" fillId="0" borderId="0"/>
    <xf numFmtId="0" fontId="14" fillId="0" borderId="0"/>
    <xf numFmtId="0" fontId="14" fillId="0" borderId="0"/>
    <xf numFmtId="0" fontId="14" fillId="0" borderId="0"/>
    <xf numFmtId="0" fontId="1" fillId="0" borderId="0"/>
    <xf numFmtId="0" fontId="14" fillId="0" borderId="0"/>
    <xf numFmtId="0" fontId="14" fillId="0" borderId="0"/>
    <xf numFmtId="0" fontId="14" fillId="0" borderId="0"/>
    <xf numFmtId="0" fontId="14" fillId="0" borderId="0"/>
    <xf numFmtId="0" fontId="14" fillId="0" borderId="0"/>
    <xf numFmtId="0" fontId="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4" fillId="0" borderId="0"/>
    <xf numFmtId="0" fontId="14" fillId="0" borderId="0"/>
    <xf numFmtId="0" fontId="14" fillId="0" borderId="0"/>
    <xf numFmtId="0" fontId="14" fillId="0" borderId="0"/>
    <xf numFmtId="0" fontId="14" fillId="0" borderId="0"/>
    <xf numFmtId="0" fontId="5"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5" fillId="0" borderId="0"/>
    <xf numFmtId="0" fontId="4" fillId="0" borderId="0"/>
    <xf numFmtId="0" fontId="14" fillId="0" borderId="0"/>
    <xf numFmtId="0" fontId="14" fillId="0" borderId="0"/>
    <xf numFmtId="0" fontId="14" fillId="0" borderId="0"/>
    <xf numFmtId="0" fontId="4" fillId="0" borderId="0"/>
    <xf numFmtId="0" fontId="14" fillId="0" borderId="0"/>
    <xf numFmtId="0" fontId="14" fillId="0" borderId="0"/>
    <xf numFmtId="0" fontId="14" fillId="0" borderId="0"/>
    <xf numFmtId="0" fontId="14" fillId="0" borderId="0"/>
    <xf numFmtId="0" fontId="14" fillId="0" borderId="0"/>
    <xf numFmtId="0" fontId="14" fillId="23" borderId="7" applyNumberFormat="0" applyFont="0" applyAlignment="0" applyProtection="0"/>
    <xf numFmtId="0" fontId="27" fillId="20" borderId="8" applyNumberFormat="0" applyAlignment="0" applyProtection="0"/>
    <xf numFmtId="0" fontId="28" fillId="0" borderId="0" applyNumberFormat="0" applyFill="0" applyBorder="0" applyAlignment="0" applyProtection="0"/>
    <xf numFmtId="0" fontId="29" fillId="0" borderId="9" applyNumberFormat="0" applyFill="0" applyAlignment="0" applyProtection="0"/>
    <xf numFmtId="0" fontId="30" fillId="0" borderId="0" applyNumberFormat="0" applyFill="0" applyBorder="0" applyAlignment="0" applyProtection="0"/>
    <xf numFmtId="43" fontId="33" fillId="0" borderId="0" applyFont="0" applyFill="0" applyBorder="0" applyAlignment="0" applyProtection="0"/>
    <xf numFmtId="0" fontId="35" fillId="0" borderId="0" applyNumberFormat="0" applyFill="0" applyBorder="0" applyAlignment="0" applyProtection="0"/>
    <xf numFmtId="0" fontId="36" fillId="0" borderId="0" applyNumberFormat="0" applyFill="0" applyBorder="0" applyAlignment="0" applyProtection="0"/>
    <xf numFmtId="0" fontId="35" fillId="0" borderId="0" applyNumberFormat="0" applyFill="0" applyBorder="0" applyAlignment="0" applyProtection="0"/>
    <xf numFmtId="0" fontId="36" fillId="0" borderId="0" applyNumberFormat="0" applyFill="0" applyBorder="0" applyAlignment="0" applyProtection="0"/>
    <xf numFmtId="0" fontId="35" fillId="0" borderId="0" applyNumberFormat="0" applyFill="0" applyBorder="0" applyAlignment="0" applyProtection="0"/>
    <xf numFmtId="0" fontId="36" fillId="0" borderId="0" applyNumberFormat="0" applyFill="0" applyBorder="0" applyAlignment="0" applyProtection="0"/>
    <xf numFmtId="0" fontId="35" fillId="0" borderId="0" applyNumberFormat="0" applyFill="0" applyBorder="0" applyAlignment="0" applyProtection="0"/>
    <xf numFmtId="0" fontId="36" fillId="0" borderId="0" applyNumberFormat="0" applyFill="0" applyBorder="0" applyAlignment="0" applyProtection="0"/>
    <xf numFmtId="0" fontId="35" fillId="0" borderId="0" applyNumberFormat="0" applyFill="0" applyBorder="0" applyAlignment="0" applyProtection="0"/>
    <xf numFmtId="0" fontId="36" fillId="0" borderId="0" applyNumberFormat="0" applyFill="0" applyBorder="0" applyAlignment="0" applyProtection="0"/>
    <xf numFmtId="0" fontId="35" fillId="0" borderId="0" applyNumberFormat="0" applyFill="0" applyBorder="0" applyAlignment="0" applyProtection="0"/>
    <xf numFmtId="0" fontId="36" fillId="0" borderId="0" applyNumberFormat="0" applyFill="0" applyBorder="0" applyAlignment="0" applyProtection="0"/>
    <xf numFmtId="0" fontId="35" fillId="0" borderId="0" applyNumberFormat="0" applyFill="0" applyBorder="0" applyAlignment="0" applyProtection="0"/>
    <xf numFmtId="0" fontId="36" fillId="0" borderId="0" applyNumberFormat="0" applyFill="0" applyBorder="0" applyAlignment="0" applyProtection="0"/>
  </cellStyleXfs>
  <cellXfs count="1831">
    <xf numFmtId="0" fontId="0" fillId="0" borderId="0" xfId="0"/>
    <xf numFmtId="0" fontId="6" fillId="0" borderId="0" xfId="0" applyFont="1"/>
    <xf numFmtId="0" fontId="8" fillId="0" borderId="0" xfId="0" applyFont="1"/>
    <xf numFmtId="0" fontId="9" fillId="0" borderId="10" xfId="142" applyFont="1" applyFill="1" applyBorder="1" applyAlignment="1">
      <alignment wrapText="1"/>
    </xf>
    <xf numFmtId="42" fontId="8" fillId="0" borderId="0" xfId="0" applyNumberFormat="1" applyFont="1" applyBorder="1"/>
    <xf numFmtId="3" fontId="8" fillId="0" borderId="0" xfId="0" applyNumberFormat="1" applyFont="1" applyBorder="1"/>
    <xf numFmtId="0" fontId="8" fillId="0" borderId="10" xfId="52" applyFont="1" applyFill="1" applyBorder="1" applyAlignment="1">
      <alignment horizontal="left"/>
    </xf>
    <xf numFmtId="41" fontId="8" fillId="0" borderId="0" xfId="52" applyNumberFormat="1" applyFont="1" applyFill="1" applyBorder="1" applyAlignment="1">
      <alignment horizontal="right"/>
    </xf>
    <xf numFmtId="0" fontId="7" fillId="24" borderId="11" xfId="52" applyFont="1" applyFill="1" applyBorder="1" applyAlignment="1">
      <alignment horizontal="left"/>
    </xf>
    <xf numFmtId="42" fontId="8" fillId="0" borderId="13" xfId="0" applyNumberFormat="1" applyFont="1" applyFill="1" applyBorder="1" applyAlignment="1"/>
    <xf numFmtId="42" fontId="8" fillId="0" borderId="13" xfId="52" applyNumberFormat="1" applyFont="1" applyFill="1" applyBorder="1" applyAlignment="1"/>
    <xf numFmtId="3" fontId="8" fillId="0" borderId="14" xfId="0" applyNumberFormat="1" applyFont="1" applyBorder="1"/>
    <xf numFmtId="0" fontId="8" fillId="0" borderId="0" xfId="52" applyFont="1" applyFill="1" applyBorder="1"/>
    <xf numFmtId="42" fontId="8" fillId="0" borderId="15" xfId="0" applyNumberFormat="1" applyFont="1" applyFill="1" applyBorder="1"/>
    <xf numFmtId="165" fontId="8" fillId="0" borderId="13" xfId="0" applyNumberFormat="1" applyFont="1" applyFill="1" applyBorder="1"/>
    <xf numFmtId="0" fontId="8" fillId="0" borderId="0" xfId="52" applyFont="1" applyFill="1" applyBorder="1" applyAlignment="1">
      <alignment vertical="center" wrapText="1"/>
    </xf>
    <xf numFmtId="42" fontId="8" fillId="0" borderId="0" xfId="0" applyNumberFormat="1" applyFont="1"/>
    <xf numFmtId="10" fontId="8" fillId="0" borderId="0" xfId="0" applyNumberFormat="1" applyFont="1"/>
    <xf numFmtId="0" fontId="8" fillId="0" borderId="0" xfId="0" applyFont="1" applyFill="1"/>
    <xf numFmtId="0" fontId="8" fillId="0" borderId="0" xfId="0" applyFont="1" applyBorder="1"/>
    <xf numFmtId="0" fontId="8" fillId="0" borderId="10" xfId="0" applyFont="1" applyBorder="1"/>
    <xf numFmtId="0" fontId="8" fillId="0" borderId="0" xfId="0" applyFont="1" applyFill="1" applyBorder="1"/>
    <xf numFmtId="49" fontId="7" fillId="25" borderId="16" xfId="0" applyNumberFormat="1" applyFont="1" applyFill="1" applyBorder="1" applyAlignment="1">
      <alignment horizontal="center" vertical="center" wrapText="1"/>
    </xf>
    <xf numFmtId="0" fontId="9" fillId="0" borderId="17" xfId="142" applyFont="1" applyFill="1" applyBorder="1" applyAlignment="1">
      <alignment wrapText="1"/>
    </xf>
    <xf numFmtId="42" fontId="8" fillId="0" borderId="0" xfId="0" applyNumberFormat="1" applyFont="1" applyFill="1" applyBorder="1"/>
    <xf numFmtId="0" fontId="8" fillId="0" borderId="17" xfId="52" applyFont="1" applyFill="1" applyBorder="1" applyAlignment="1">
      <alignment horizontal="left"/>
    </xf>
    <xf numFmtId="42" fontId="8" fillId="0" borderId="0" xfId="0" applyNumberFormat="1" applyFont="1" applyBorder="1" applyAlignment="1"/>
    <xf numFmtId="41" fontId="8" fillId="0" borderId="0" xfId="0" applyNumberFormat="1" applyFont="1" applyFill="1" applyBorder="1"/>
    <xf numFmtId="0" fontId="7" fillId="24" borderId="11" xfId="53" applyFont="1" applyFill="1" applyBorder="1" applyAlignment="1">
      <alignment horizontal="left"/>
    </xf>
    <xf numFmtId="0" fontId="7" fillId="0" borderId="0" xfId="53" applyFont="1"/>
    <xf numFmtId="0" fontId="8" fillId="0" borderId="18" xfId="53" applyFont="1" applyBorder="1" applyAlignment="1">
      <alignment horizontal="left"/>
    </xf>
    <xf numFmtId="41" fontId="8" fillId="0" borderId="19" xfId="53" applyNumberFormat="1" applyFont="1" applyFill="1" applyBorder="1" applyAlignment="1">
      <alignment horizontal="right"/>
    </xf>
    <xf numFmtId="42" fontId="8" fillId="0" borderId="19" xfId="0" applyNumberFormat="1" applyFont="1" applyFill="1" applyBorder="1" applyAlignment="1"/>
    <xf numFmtId="0" fontId="8" fillId="0" borderId="0" xfId="53" applyFont="1"/>
    <xf numFmtId="0" fontId="8" fillId="0" borderId="0" xfId="53" applyFont="1" applyFill="1"/>
    <xf numFmtId="42" fontId="8" fillId="0" borderId="0" xfId="53" applyNumberFormat="1" applyFont="1" applyFill="1" applyBorder="1" applyAlignment="1">
      <alignment horizontal="right"/>
    </xf>
    <xf numFmtId="0" fontId="7" fillId="0" borderId="0" xfId="53" applyFont="1" applyFill="1"/>
    <xf numFmtId="0" fontId="8" fillId="0" borderId="15" xfId="52" applyFont="1" applyBorder="1" applyAlignment="1">
      <alignment horizontal="left"/>
    </xf>
    <xf numFmtId="166" fontId="8" fillId="0" borderId="13" xfId="53" applyNumberFormat="1" applyFont="1" applyFill="1" applyBorder="1" applyAlignment="1">
      <alignment horizontal="right"/>
    </xf>
    <xf numFmtId="42" fontId="8" fillId="0" borderId="13" xfId="53" applyNumberFormat="1" applyFont="1" applyFill="1" applyBorder="1" applyAlignment="1"/>
    <xf numFmtId="42" fontId="10" fillId="0" borderId="13" xfId="53" applyNumberFormat="1" applyFont="1" applyFill="1" applyBorder="1" applyAlignment="1"/>
    <xf numFmtId="0" fontId="8" fillId="0" borderId="10" xfId="52" applyFont="1" applyBorder="1" applyAlignment="1">
      <alignment horizontal="left"/>
    </xf>
    <xf numFmtId="0" fontId="8" fillId="0" borderId="0" xfId="0" applyFont="1" applyAlignment="1">
      <alignment horizontal="left"/>
    </xf>
    <xf numFmtId="0" fontId="8" fillId="0" borderId="0" xfId="52" applyFont="1"/>
    <xf numFmtId="37" fontId="8" fillId="0" borderId="0" xfId="53" applyNumberFormat="1" applyFont="1"/>
    <xf numFmtId="42" fontId="8" fillId="0" borderId="0" xfId="53" applyNumberFormat="1" applyFont="1" applyBorder="1" applyAlignment="1"/>
    <xf numFmtId="0" fontId="8" fillId="0" borderId="0" xfId="100" applyFont="1"/>
    <xf numFmtId="42" fontId="9" fillId="0" borderId="0" xfId="40" applyNumberFormat="1" applyFont="1" applyFill="1" applyBorder="1" applyAlignment="1"/>
    <xf numFmtId="42" fontId="9" fillId="0" borderId="0" xfId="40" applyNumberFormat="1" applyFont="1" applyFill="1" applyBorder="1" applyAlignment="1">
      <alignment wrapText="1"/>
    </xf>
    <xf numFmtId="0" fontId="9" fillId="0" borderId="20" xfId="142" applyFont="1" applyFill="1" applyBorder="1" applyAlignment="1">
      <alignment wrapText="1"/>
    </xf>
    <xf numFmtId="42" fontId="8" fillId="0" borderId="0" xfId="54" applyNumberFormat="1" applyFont="1" applyBorder="1" applyAlignment="1">
      <alignment horizontal="center"/>
    </xf>
    <xf numFmtId="0" fontId="9" fillId="0" borderId="21" xfId="142" applyFont="1" applyFill="1" applyBorder="1" applyAlignment="1">
      <alignment wrapText="1"/>
    </xf>
    <xf numFmtId="0" fontId="8" fillId="0" borderId="10" xfId="54" applyFont="1" applyBorder="1" applyAlignment="1">
      <alignment horizontal="left"/>
    </xf>
    <xf numFmtId="42" fontId="8" fillId="0" borderId="0" xfId="54" applyNumberFormat="1" applyFont="1" applyFill="1" applyBorder="1" applyAlignment="1">
      <alignment horizontal="center"/>
    </xf>
    <xf numFmtId="0" fontId="7" fillId="24" borderId="11" xfId="54" applyFont="1" applyFill="1" applyBorder="1" applyAlignment="1">
      <alignment horizontal="left"/>
    </xf>
    <xf numFmtId="3" fontId="7" fillId="24" borderId="22" xfId="54" applyNumberFormat="1" applyFont="1" applyFill="1" applyBorder="1" applyAlignment="1">
      <alignment horizontal="right"/>
    </xf>
    <xf numFmtId="0" fontId="8" fillId="0" borderId="18" xfId="54" applyFont="1" applyBorder="1" applyAlignment="1">
      <alignment horizontal="left"/>
    </xf>
    <xf numFmtId="0" fontId="8" fillId="0" borderId="19" xfId="54" applyFont="1" applyBorder="1" applyAlignment="1">
      <alignment horizontal="left"/>
    </xf>
    <xf numFmtId="0" fontId="8" fillId="0" borderId="17" xfId="52" applyFont="1" applyBorder="1" applyAlignment="1">
      <alignment horizontal="left"/>
    </xf>
    <xf numFmtId="0" fontId="8" fillId="0" borderId="0" xfId="52" applyFont="1" applyBorder="1" applyAlignment="1">
      <alignment horizontal="left"/>
    </xf>
    <xf numFmtId="3" fontId="7" fillId="24" borderId="22" xfId="52" applyNumberFormat="1" applyFont="1" applyFill="1" applyBorder="1" applyAlignment="1">
      <alignment horizontal="right"/>
    </xf>
    <xf numFmtId="0" fontId="8" fillId="0" borderId="13" xfId="52" applyFont="1" applyBorder="1" applyAlignment="1">
      <alignment horizontal="left"/>
    </xf>
    <xf numFmtId="42" fontId="8" fillId="0" borderId="13" xfId="54" applyNumberFormat="1" applyFont="1" applyBorder="1" applyAlignment="1">
      <alignment horizontal="center"/>
    </xf>
    <xf numFmtId="42" fontId="8" fillId="0" borderId="13" xfId="0" applyNumberFormat="1" applyFont="1" applyBorder="1" applyAlignment="1">
      <alignment horizontal="center"/>
    </xf>
    <xf numFmtId="0" fontId="8" fillId="0" borderId="0" xfId="54" applyFont="1"/>
    <xf numFmtId="42" fontId="8" fillId="0" borderId="0" xfId="54" applyNumberFormat="1" applyFont="1" applyAlignment="1">
      <alignment horizontal="center"/>
    </xf>
    <xf numFmtId="42" fontId="9" fillId="0" borderId="0" xfId="45" applyNumberFormat="1" applyFont="1" applyFill="1" applyBorder="1" applyAlignment="1">
      <alignment horizontal="center" wrapText="1"/>
    </xf>
    <xf numFmtId="42" fontId="9" fillId="0" borderId="0" xfId="45" applyNumberFormat="1" applyFont="1" applyFill="1" applyBorder="1" applyAlignment="1">
      <alignment horizontal="center"/>
    </xf>
    <xf numFmtId="0" fontId="8" fillId="0" borderId="17" xfId="55" applyFont="1" applyBorder="1" applyAlignment="1">
      <alignment horizontal="left"/>
    </xf>
    <xf numFmtId="42" fontId="8" fillId="0" borderId="0" xfId="55" applyNumberFormat="1" applyFont="1" applyFill="1" applyBorder="1" applyAlignment="1">
      <alignment horizontal="left"/>
    </xf>
    <xf numFmtId="0" fontId="8" fillId="0" borderId="10" xfId="55" applyFont="1" applyBorder="1" applyAlignment="1">
      <alignment horizontal="left"/>
    </xf>
    <xf numFmtId="37" fontId="8" fillId="0" borderId="0" xfId="55" applyNumberFormat="1" applyFont="1" applyFill="1" applyBorder="1" applyAlignment="1">
      <alignment horizontal="right"/>
    </xf>
    <xf numFmtId="0" fontId="7" fillId="24" borderId="11" xfId="52" applyFont="1" applyFill="1" applyBorder="1" applyAlignment="1">
      <alignment horizontal="center"/>
    </xf>
    <xf numFmtId="37" fontId="7" fillId="24" borderId="22" xfId="55" applyNumberFormat="1" applyFont="1" applyFill="1" applyBorder="1" applyAlignment="1">
      <alignment horizontal="right"/>
    </xf>
    <xf numFmtId="0" fontId="8" fillId="0" borderId="18" xfId="55" applyFont="1" applyBorder="1" applyAlignment="1">
      <alignment horizontal="left"/>
    </xf>
    <xf numFmtId="37" fontId="8" fillId="0" borderId="19" xfId="55" applyNumberFormat="1" applyFont="1" applyBorder="1" applyAlignment="1">
      <alignment horizontal="right"/>
    </xf>
    <xf numFmtId="42" fontId="8" fillId="0" borderId="19" xfId="55" applyNumberFormat="1" applyFont="1" applyFill="1" applyBorder="1" applyAlignment="1">
      <alignment horizontal="left"/>
    </xf>
    <xf numFmtId="42" fontId="8" fillId="0" borderId="19" xfId="55" applyNumberFormat="1" applyFont="1" applyBorder="1" applyAlignment="1">
      <alignment horizontal="left"/>
    </xf>
    <xf numFmtId="37" fontId="8" fillId="0" borderId="0" xfId="55" applyNumberFormat="1" applyFont="1" applyBorder="1" applyAlignment="1">
      <alignment horizontal="right"/>
    </xf>
    <xf numFmtId="42" fontId="8" fillId="0" borderId="0" xfId="55" applyNumberFormat="1" applyFont="1" applyBorder="1" applyAlignment="1">
      <alignment horizontal="left"/>
    </xf>
    <xf numFmtId="0" fontId="8" fillId="0" borderId="15" xfId="74" applyFont="1" applyBorder="1"/>
    <xf numFmtId="0" fontId="8" fillId="0" borderId="13" xfId="0" applyFont="1" applyBorder="1"/>
    <xf numFmtId="42" fontId="8" fillId="0" borderId="13" xfId="0" applyNumberFormat="1" applyFont="1" applyBorder="1" applyAlignment="1">
      <alignment horizontal="left"/>
    </xf>
    <xf numFmtId="0" fontId="8" fillId="0" borderId="10" xfId="74" applyFont="1" applyBorder="1"/>
    <xf numFmtId="0" fontId="8" fillId="0" borderId="0" xfId="55" applyFont="1" applyBorder="1"/>
    <xf numFmtId="0" fontId="8" fillId="0" borderId="0" xfId="52" applyFont="1" applyBorder="1"/>
    <xf numFmtId="37" fontId="8" fillId="0" borderId="0" xfId="55" applyNumberFormat="1" applyFont="1" applyBorder="1"/>
    <xf numFmtId="37" fontId="8" fillId="0" borderId="0" xfId="52" applyNumberFormat="1" applyFont="1" applyBorder="1"/>
    <xf numFmtId="42" fontId="8" fillId="0" borderId="0" xfId="52" applyNumberFormat="1" applyFont="1" applyBorder="1" applyAlignment="1">
      <alignment horizontal="left"/>
    </xf>
    <xf numFmtId="0" fontId="8" fillId="0" borderId="0" xfId="100" applyFont="1" applyBorder="1"/>
    <xf numFmtId="0" fontId="9" fillId="0" borderId="0" xfId="43" applyFont="1" applyFill="1" applyBorder="1" applyAlignment="1">
      <alignment horizontal="center"/>
    </xf>
    <xf numFmtId="42" fontId="9" fillId="0" borderId="0" xfId="43" applyNumberFormat="1" applyFont="1" applyFill="1" applyBorder="1" applyAlignment="1">
      <alignment horizontal="left"/>
    </xf>
    <xf numFmtId="0" fontId="9" fillId="0" borderId="23" xfId="43" applyFont="1" applyFill="1" applyBorder="1" applyAlignment="1">
      <alignment wrapText="1"/>
    </xf>
    <xf numFmtId="42" fontId="9" fillId="0" borderId="23" xfId="43" applyNumberFormat="1" applyFont="1" applyFill="1" applyBorder="1" applyAlignment="1">
      <alignment horizontal="left" wrapText="1"/>
    </xf>
    <xf numFmtId="0" fontId="9" fillId="0" borderId="7" xfId="43" applyFont="1" applyFill="1" applyBorder="1" applyAlignment="1">
      <alignment wrapText="1"/>
    </xf>
    <xf numFmtId="42" fontId="9" fillId="0" borderId="7" xfId="43" applyNumberFormat="1" applyFont="1" applyFill="1" applyBorder="1" applyAlignment="1">
      <alignment horizontal="left" wrapText="1"/>
    </xf>
    <xf numFmtId="0" fontId="8" fillId="0" borderId="0" xfId="55" applyFont="1" applyFill="1" applyBorder="1"/>
    <xf numFmtId="37" fontId="8" fillId="0" borderId="0" xfId="55" applyNumberFormat="1" applyFont="1" applyFill="1" applyBorder="1"/>
    <xf numFmtId="0" fontId="8" fillId="0" borderId="0" xfId="55" applyFont="1" applyFill="1"/>
    <xf numFmtId="37" fontId="8" fillId="0" borderId="0" xfId="55" applyNumberFormat="1" applyFont="1" applyFill="1"/>
    <xf numFmtId="42" fontId="8" fillId="0" borderId="0" xfId="55" applyNumberFormat="1" applyFont="1" applyFill="1" applyAlignment="1">
      <alignment horizontal="left"/>
    </xf>
    <xf numFmtId="0" fontId="8" fillId="0" borderId="10" xfId="56" applyFont="1" applyBorder="1" applyAlignment="1">
      <alignment horizontal="left"/>
    </xf>
    <xf numFmtId="37" fontId="8" fillId="0" borderId="0" xfId="56" applyNumberFormat="1" applyFont="1" applyFill="1" applyBorder="1" applyAlignment="1">
      <alignment horizontal="right"/>
    </xf>
    <xf numFmtId="0" fontId="7" fillId="24" borderId="11" xfId="56" applyFont="1" applyFill="1" applyBorder="1" applyAlignment="1">
      <alignment horizontal="left"/>
    </xf>
    <xf numFmtId="37" fontId="7" fillId="24" borderId="22" xfId="56" applyNumberFormat="1" applyFont="1" applyFill="1" applyBorder="1" applyAlignment="1">
      <alignment horizontal="right"/>
    </xf>
    <xf numFmtId="0" fontId="8" fillId="0" borderId="18" xfId="56" applyFont="1" applyBorder="1"/>
    <xf numFmtId="37" fontId="8" fillId="0" borderId="19" xfId="56" applyNumberFormat="1" applyFont="1" applyFill="1" applyBorder="1" applyAlignment="1">
      <alignment horizontal="right"/>
    </xf>
    <xf numFmtId="0" fontId="8" fillId="0" borderId="10" xfId="56" applyFont="1" applyBorder="1"/>
    <xf numFmtId="37" fontId="8" fillId="0" borderId="0" xfId="56" applyNumberFormat="1" applyFont="1" applyBorder="1" applyAlignment="1">
      <alignment horizontal="right"/>
    </xf>
    <xf numFmtId="42" fontId="8" fillId="0" borderId="0" xfId="56" applyNumberFormat="1" applyFont="1" applyBorder="1" applyAlignment="1">
      <alignment horizontal="center"/>
    </xf>
    <xf numFmtId="3" fontId="7" fillId="24" borderId="22" xfId="0" applyNumberFormat="1" applyFont="1" applyFill="1" applyBorder="1"/>
    <xf numFmtId="42" fontId="10" fillId="0" borderId="13" xfId="0" applyNumberFormat="1" applyFont="1" applyBorder="1" applyAlignment="1">
      <alignment horizontal="center"/>
    </xf>
    <xf numFmtId="37" fontId="8" fillId="0" borderId="0" xfId="52" applyNumberFormat="1" applyFont="1"/>
    <xf numFmtId="42" fontId="8" fillId="0" borderId="0" xfId="52" applyNumberFormat="1" applyFont="1" applyAlignment="1">
      <alignment horizontal="center"/>
    </xf>
    <xf numFmtId="42" fontId="8" fillId="0" borderId="0" xfId="52" applyNumberFormat="1" applyFont="1" applyBorder="1" applyAlignment="1">
      <alignment horizontal="center"/>
    </xf>
    <xf numFmtId="0" fontId="8" fillId="0" borderId="0" xfId="56" applyFont="1" applyBorder="1"/>
    <xf numFmtId="37" fontId="8" fillId="0" borderId="0" xfId="56" applyNumberFormat="1" applyFont="1" applyBorder="1"/>
    <xf numFmtId="42" fontId="8" fillId="0" borderId="0" xfId="46" quotePrefix="1" applyNumberFormat="1" applyFont="1" applyBorder="1" applyAlignment="1">
      <alignment horizontal="center"/>
    </xf>
    <xf numFmtId="0" fontId="9" fillId="0" borderId="0" xfId="47" applyFont="1" applyFill="1" applyBorder="1" applyAlignment="1">
      <alignment horizontal="center"/>
    </xf>
    <xf numFmtId="42" fontId="9" fillId="0" borderId="0" xfId="47" applyNumberFormat="1" applyFont="1" applyFill="1" applyBorder="1" applyAlignment="1">
      <alignment horizontal="center"/>
    </xf>
    <xf numFmtId="0" fontId="9" fillId="0" borderId="0" xfId="47" applyFont="1" applyFill="1" applyBorder="1" applyAlignment="1">
      <alignment wrapText="1"/>
    </xf>
    <xf numFmtId="42" fontId="9" fillId="0" borderId="0" xfId="47" applyNumberFormat="1" applyFont="1" applyFill="1" applyBorder="1" applyAlignment="1">
      <alignment horizontal="center" wrapText="1"/>
    </xf>
    <xf numFmtId="42" fontId="10" fillId="0" borderId="0" xfId="47" applyNumberFormat="1" applyFont="1" applyFill="1" applyBorder="1" applyAlignment="1">
      <alignment horizontal="center" wrapText="1"/>
    </xf>
    <xf numFmtId="37" fontId="8" fillId="0" borderId="0" xfId="56" applyNumberFormat="1" applyFont="1"/>
    <xf numFmtId="42" fontId="8" fillId="0" borderId="0" xfId="46" quotePrefix="1" applyNumberFormat="1" applyFont="1" applyAlignment="1">
      <alignment horizontal="center"/>
    </xf>
    <xf numFmtId="0" fontId="8" fillId="0" borderId="10" xfId="57" applyFont="1" applyBorder="1" applyAlignment="1">
      <alignment horizontal="left"/>
    </xf>
    <xf numFmtId="37" fontId="8" fillId="0" borderId="0" xfId="57" applyNumberFormat="1" applyFont="1" applyFill="1" applyBorder="1" applyAlignment="1">
      <alignment horizontal="right"/>
    </xf>
    <xf numFmtId="0" fontId="7" fillId="24" borderId="11" xfId="57" applyFont="1" applyFill="1" applyBorder="1" applyAlignment="1">
      <alignment horizontal="left"/>
    </xf>
    <xf numFmtId="37" fontId="7" fillId="24" borderId="22" xfId="57" applyNumberFormat="1" applyFont="1" applyFill="1" applyBorder="1" applyAlignment="1">
      <alignment horizontal="right"/>
    </xf>
    <xf numFmtId="0" fontId="8" fillId="0" borderId="15" xfId="57" applyFont="1" applyBorder="1" applyAlignment="1">
      <alignment horizontal="left"/>
    </xf>
    <xf numFmtId="37" fontId="8" fillId="0" borderId="13" xfId="57" applyNumberFormat="1" applyFont="1" applyBorder="1" applyAlignment="1">
      <alignment horizontal="right"/>
    </xf>
    <xf numFmtId="42" fontId="8" fillId="0" borderId="13" xfId="57" applyNumberFormat="1" applyFont="1" applyBorder="1" applyAlignment="1"/>
    <xf numFmtId="37" fontId="8" fillId="0" borderId="0" xfId="57" applyNumberFormat="1" applyFont="1" applyBorder="1" applyAlignment="1">
      <alignment horizontal="right"/>
    </xf>
    <xf numFmtId="42" fontId="8" fillId="0" borderId="13" xfId="0" quotePrefix="1" applyNumberFormat="1" applyFont="1" applyBorder="1" applyAlignment="1"/>
    <xf numFmtId="42" fontId="8" fillId="0" borderId="0" xfId="0" applyNumberFormat="1" applyFont="1" applyAlignment="1"/>
    <xf numFmtId="42" fontId="8" fillId="0" borderId="0" xfId="52" applyNumberFormat="1" applyFont="1" applyAlignment="1"/>
    <xf numFmtId="42" fontId="8" fillId="0" borderId="0" xfId="52" applyNumberFormat="1" applyFont="1" applyBorder="1" applyAlignment="1"/>
    <xf numFmtId="37" fontId="8" fillId="0" borderId="0" xfId="58" applyNumberFormat="1" applyFont="1" applyBorder="1" applyAlignment="1">
      <alignment horizontal="right"/>
    </xf>
    <xf numFmtId="0" fontId="7" fillId="24" borderId="11" xfId="58" applyFont="1" applyFill="1" applyBorder="1" applyAlignment="1">
      <alignment horizontal="left"/>
    </xf>
    <xf numFmtId="37" fontId="7" fillId="24" borderId="22" xfId="58" applyNumberFormat="1" applyFont="1" applyFill="1" applyBorder="1" applyAlignment="1">
      <alignment horizontal="right"/>
    </xf>
    <xf numFmtId="0" fontId="8" fillId="0" borderId="18" xfId="58" applyFont="1" applyBorder="1" applyAlignment="1">
      <alignment horizontal="left"/>
    </xf>
    <xf numFmtId="37" fontId="8" fillId="0" borderId="19" xfId="58" applyNumberFormat="1" applyFont="1" applyBorder="1" applyAlignment="1">
      <alignment horizontal="right"/>
    </xf>
    <xf numFmtId="0" fontId="8" fillId="0" borderId="10" xfId="58" applyFont="1" applyBorder="1" applyAlignment="1">
      <alignment horizontal="left"/>
    </xf>
    <xf numFmtId="42" fontId="8" fillId="0" borderId="13" xfId="0" applyNumberFormat="1" applyFont="1" applyBorder="1" applyAlignment="1"/>
    <xf numFmtId="167" fontId="8" fillId="0" borderId="0" xfId="60" applyNumberFormat="1" applyFont="1" applyBorder="1"/>
    <xf numFmtId="0" fontId="8" fillId="0" borderId="10" xfId="60" applyFont="1" applyBorder="1" applyAlignment="1">
      <alignment horizontal="left"/>
    </xf>
    <xf numFmtId="37" fontId="8" fillId="0" borderId="0" xfId="60" applyNumberFormat="1" applyFont="1" applyFill="1" applyBorder="1" applyAlignment="1">
      <alignment horizontal="right"/>
    </xf>
    <xf numFmtId="0" fontId="7" fillId="24" borderId="11" xfId="60" applyFont="1" applyFill="1" applyBorder="1" applyAlignment="1">
      <alignment horizontal="left"/>
    </xf>
    <xf numFmtId="37" fontId="7" fillId="24" borderId="22" xfId="60" applyNumberFormat="1" applyFont="1" applyFill="1" applyBorder="1" applyAlignment="1">
      <alignment horizontal="right"/>
    </xf>
    <xf numFmtId="167" fontId="7" fillId="0" borderId="0" xfId="60" applyNumberFormat="1" applyFont="1"/>
    <xf numFmtId="0" fontId="8" fillId="0" borderId="15" xfId="60" applyFont="1" applyBorder="1" applyAlignment="1">
      <alignment horizontal="left"/>
    </xf>
    <xf numFmtId="37" fontId="8" fillId="0" borderId="13" xfId="60" applyNumberFormat="1" applyFont="1" applyBorder="1" applyAlignment="1">
      <alignment horizontal="right"/>
    </xf>
    <xf numFmtId="37" fontId="8" fillId="0" borderId="0" xfId="60" applyNumberFormat="1" applyFont="1"/>
    <xf numFmtId="42" fontId="8" fillId="0" borderId="0" xfId="60" applyNumberFormat="1" applyFont="1"/>
    <xf numFmtId="0" fontId="8" fillId="0" borderId="17" xfId="56" applyFont="1" applyBorder="1"/>
    <xf numFmtId="37" fontId="8" fillId="0" borderId="0" xfId="60" applyNumberFormat="1" applyFont="1" applyBorder="1" applyAlignment="1">
      <alignment horizontal="right"/>
    </xf>
    <xf numFmtId="0" fontId="8" fillId="0" borderId="0" xfId="60" applyFont="1"/>
    <xf numFmtId="0" fontId="8" fillId="0" borderId="10" xfId="59" applyFont="1" applyBorder="1" applyAlignment="1">
      <alignment horizontal="left"/>
    </xf>
    <xf numFmtId="42" fontId="8" fillId="0" borderId="0" xfId="59" applyNumberFormat="1" applyFont="1"/>
    <xf numFmtId="37" fontId="8" fillId="0" borderId="0" xfId="59" applyNumberFormat="1" applyFont="1" applyFill="1" applyBorder="1" applyAlignment="1">
      <alignment horizontal="right"/>
    </xf>
    <xf numFmtId="0" fontId="8" fillId="0" borderId="0" xfId="59" applyFont="1"/>
    <xf numFmtId="0" fontId="7" fillId="24" borderId="11" xfId="59" applyFont="1" applyFill="1" applyBorder="1" applyAlignment="1">
      <alignment horizontal="left"/>
    </xf>
    <xf numFmtId="3" fontId="7" fillId="24" borderId="24" xfId="0" applyNumberFormat="1" applyFont="1" applyFill="1" applyBorder="1"/>
    <xf numFmtId="37" fontId="8" fillId="0" borderId="19" xfId="59" applyNumberFormat="1" applyFont="1" applyBorder="1" applyAlignment="1">
      <alignment horizontal="right"/>
    </xf>
    <xf numFmtId="0" fontId="8" fillId="0" borderId="25" xfId="59" applyFont="1" applyBorder="1"/>
    <xf numFmtId="37" fontId="8" fillId="0" borderId="0" xfId="59" applyNumberFormat="1" applyFont="1" applyBorder="1" applyAlignment="1">
      <alignment horizontal="right"/>
    </xf>
    <xf numFmtId="0" fontId="8" fillId="0" borderId="15" xfId="56" applyFont="1" applyBorder="1"/>
    <xf numFmtId="37" fontId="8" fillId="0" borderId="13" xfId="59" applyNumberFormat="1" applyFont="1" applyBorder="1" applyAlignment="1">
      <alignment horizontal="right"/>
    </xf>
    <xf numFmtId="42" fontId="8" fillId="0" borderId="13" xfId="59" applyNumberFormat="1" applyFont="1" applyBorder="1" applyAlignment="1"/>
    <xf numFmtId="0" fontId="8" fillId="0" borderId="10" xfId="137" quotePrefix="1" applyFont="1" applyBorder="1"/>
    <xf numFmtId="42" fontId="8" fillId="0" borderId="0" xfId="91" applyNumberFormat="1" applyFont="1" applyBorder="1" applyAlignment="1">
      <alignment horizontal="right"/>
    </xf>
    <xf numFmtId="42" fontId="8" fillId="0" borderId="0" xfId="91" applyNumberFormat="1" applyFont="1" applyBorder="1"/>
    <xf numFmtId="0" fontId="8" fillId="0" borderId="10" xfId="91" applyFont="1" applyBorder="1"/>
    <xf numFmtId="37" fontId="8" fillId="0" borderId="0" xfId="91" applyNumberFormat="1" applyFont="1" applyBorder="1"/>
    <xf numFmtId="0" fontId="8" fillId="0" borderId="10" xfId="56" applyFont="1" applyFill="1" applyBorder="1"/>
    <xf numFmtId="37" fontId="8" fillId="0" borderId="0" xfId="102" applyNumberFormat="1" applyFont="1" applyFill="1" applyBorder="1" applyAlignment="1">
      <alignment horizontal="right"/>
    </xf>
    <xf numFmtId="0" fontId="7" fillId="24" borderId="11" xfId="102" applyFont="1" applyFill="1" applyBorder="1" applyAlignment="1">
      <alignment horizontal="left"/>
    </xf>
    <xf numFmtId="37" fontId="7" fillId="24" borderId="22" xfId="102" applyNumberFormat="1" applyFont="1" applyFill="1" applyBorder="1" applyAlignment="1">
      <alignment horizontal="right"/>
    </xf>
    <xf numFmtId="0" fontId="7" fillId="0" borderId="10" xfId="91" applyFont="1" applyFill="1" applyBorder="1"/>
    <xf numFmtId="3" fontId="7" fillId="0" borderId="0" xfId="0" applyNumberFormat="1" applyFont="1" applyFill="1" applyBorder="1"/>
    <xf numFmtId="0" fontId="8" fillId="0" borderId="10" xfId="101" applyFont="1" applyBorder="1" applyAlignment="1">
      <alignment horizontal="left"/>
    </xf>
    <xf numFmtId="37" fontId="8" fillId="0" borderId="0" xfId="101" applyNumberFormat="1" applyFont="1" applyBorder="1" applyAlignment="1">
      <alignment horizontal="right"/>
    </xf>
    <xf numFmtId="0" fontId="7" fillId="24" borderId="11" xfId="101" applyFont="1" applyFill="1" applyBorder="1" applyAlignment="1">
      <alignment horizontal="left"/>
    </xf>
    <xf numFmtId="37" fontId="7" fillId="24" borderId="22" xfId="101" applyNumberFormat="1" applyFont="1" applyFill="1" applyBorder="1" applyAlignment="1">
      <alignment horizontal="right"/>
    </xf>
    <xf numFmtId="37" fontId="7" fillId="24" borderId="24" xfId="101" applyNumberFormat="1" applyFont="1" applyFill="1" applyBorder="1" applyAlignment="1">
      <alignment horizontal="right"/>
    </xf>
    <xf numFmtId="0" fontId="8" fillId="0" borderId="15" xfId="101" applyFont="1" applyBorder="1" applyAlignment="1">
      <alignment horizontal="left"/>
    </xf>
    <xf numFmtId="37" fontId="8" fillId="0" borderId="13" xfId="101" applyNumberFormat="1" applyFont="1" applyBorder="1" applyAlignment="1">
      <alignment horizontal="right"/>
    </xf>
    <xf numFmtId="42" fontId="8" fillId="0" borderId="13" xfId="101" applyNumberFormat="1" applyFont="1" applyBorder="1" applyAlignment="1"/>
    <xf numFmtId="37" fontId="8" fillId="0" borderId="0" xfId="90" applyNumberFormat="1" applyFont="1" applyBorder="1" applyAlignment="1">
      <alignment horizontal="right"/>
    </xf>
    <xf numFmtId="42" fontId="8" fillId="0" borderId="0" xfId="90" applyNumberFormat="1" applyFont="1" applyBorder="1" applyAlignment="1"/>
    <xf numFmtId="37" fontId="8" fillId="0" borderId="0" xfId="90" applyNumberFormat="1" applyFont="1"/>
    <xf numFmtId="42" fontId="8" fillId="0" borderId="0" xfId="90" applyNumberFormat="1" applyFont="1" applyAlignment="1"/>
    <xf numFmtId="0" fontId="8" fillId="0" borderId="0" xfId="102" applyFont="1" applyBorder="1"/>
    <xf numFmtId="0" fontId="8" fillId="0" borderId="10" xfId="102" applyFont="1" applyBorder="1" applyAlignment="1">
      <alignment horizontal="left"/>
    </xf>
    <xf numFmtId="37" fontId="8" fillId="0" borderId="0" xfId="102" applyNumberFormat="1" applyFont="1" applyBorder="1" applyAlignment="1">
      <alignment horizontal="right"/>
    </xf>
    <xf numFmtId="37" fontId="7" fillId="24" borderId="24" xfId="102" applyNumberFormat="1" applyFont="1" applyFill="1" applyBorder="1" applyAlignment="1">
      <alignment horizontal="right"/>
    </xf>
    <xf numFmtId="0" fontId="7" fillId="0" borderId="0" xfId="102" applyFont="1" applyBorder="1"/>
    <xf numFmtId="0" fontId="8" fillId="0" borderId="15" xfId="102" applyFont="1" applyBorder="1" applyAlignment="1">
      <alignment horizontal="left"/>
    </xf>
    <xf numFmtId="37" fontId="8" fillId="0" borderId="19" xfId="102" applyNumberFormat="1" applyFont="1" applyBorder="1" applyAlignment="1">
      <alignment horizontal="right"/>
    </xf>
    <xf numFmtId="41" fontId="8" fillId="0" borderId="13" xfId="102" applyNumberFormat="1" applyFont="1" applyBorder="1" applyAlignment="1">
      <alignment horizontal="right"/>
    </xf>
    <xf numFmtId="41" fontId="8" fillId="0" borderId="15" xfId="102" applyNumberFormat="1" applyFont="1" applyBorder="1" applyAlignment="1">
      <alignment horizontal="right"/>
    </xf>
    <xf numFmtId="0" fontId="8" fillId="0" borderId="0" xfId="102" applyFont="1" applyFill="1" applyBorder="1"/>
    <xf numFmtId="0" fontId="7" fillId="0" borderId="0" xfId="102" applyFont="1" applyFill="1" applyBorder="1"/>
    <xf numFmtId="37" fontId="8" fillId="0" borderId="13" xfId="102" applyNumberFormat="1" applyFont="1" applyBorder="1" applyAlignment="1">
      <alignment horizontal="right"/>
    </xf>
    <xf numFmtId="41" fontId="8" fillId="0" borderId="0" xfId="52" applyNumberFormat="1" applyFont="1"/>
    <xf numFmtId="41" fontId="8" fillId="0" borderId="0" xfId="52" applyNumberFormat="1" applyFont="1" applyBorder="1" applyAlignment="1">
      <alignment horizontal="right"/>
    </xf>
    <xf numFmtId="0" fontId="8" fillId="0" borderId="10" xfId="100" applyFont="1" applyBorder="1" applyAlignment="1">
      <alignment horizontal="left"/>
    </xf>
    <xf numFmtId="37" fontId="8" fillId="0" borderId="0" xfId="100" applyNumberFormat="1" applyFont="1" applyBorder="1" applyAlignment="1">
      <alignment horizontal="right"/>
    </xf>
    <xf numFmtId="0" fontId="7" fillId="24" borderId="11" xfId="100" applyFont="1" applyFill="1" applyBorder="1" applyAlignment="1">
      <alignment horizontal="left"/>
    </xf>
    <xf numFmtId="37" fontId="7" fillId="24" borderId="24" xfId="100" applyNumberFormat="1" applyFont="1" applyFill="1" applyBorder="1" applyAlignment="1">
      <alignment horizontal="right"/>
    </xf>
    <xf numFmtId="37" fontId="8" fillId="0" borderId="19" xfId="100" applyNumberFormat="1" applyFont="1" applyBorder="1" applyAlignment="1">
      <alignment horizontal="right"/>
    </xf>
    <xf numFmtId="0" fontId="8" fillId="0" borderId="15" xfId="100" applyFont="1" applyBorder="1" applyAlignment="1">
      <alignment horizontal="left"/>
    </xf>
    <xf numFmtId="37" fontId="8" fillId="0" borderId="13" xfId="100" applyNumberFormat="1" applyFont="1" applyBorder="1" applyAlignment="1">
      <alignment horizontal="right"/>
    </xf>
    <xf numFmtId="42" fontId="8" fillId="0" borderId="13" xfId="100" applyNumberFormat="1" applyFont="1" applyBorder="1" applyAlignment="1">
      <alignment horizontal="right"/>
    </xf>
    <xf numFmtId="0" fontId="8" fillId="0" borderId="10" xfId="99" applyFont="1" applyBorder="1" applyAlignment="1">
      <alignment horizontal="left"/>
    </xf>
    <xf numFmtId="37" fontId="8" fillId="0" borderId="0" xfId="99" applyNumberFormat="1" applyFont="1" applyBorder="1" applyAlignment="1">
      <alignment horizontal="right"/>
    </xf>
    <xf numFmtId="0" fontId="7" fillId="24" borderId="11" xfId="99" applyFont="1" applyFill="1" applyBorder="1" applyAlignment="1">
      <alignment horizontal="left"/>
    </xf>
    <xf numFmtId="37" fontId="7" fillId="24" borderId="24" xfId="99" applyNumberFormat="1" applyFont="1" applyFill="1" applyBorder="1" applyAlignment="1">
      <alignment horizontal="right"/>
    </xf>
    <xf numFmtId="37" fontId="8" fillId="0" borderId="19" xfId="99" applyNumberFormat="1" applyFont="1" applyBorder="1" applyAlignment="1">
      <alignment horizontal="right"/>
    </xf>
    <xf numFmtId="37" fontId="8" fillId="0" borderId="13" xfId="99" applyNumberFormat="1" applyFont="1" applyBorder="1" applyAlignment="1">
      <alignment horizontal="right"/>
    </xf>
    <xf numFmtId="42" fontId="8" fillId="0" borderId="13" xfId="99" applyNumberFormat="1" applyFont="1" applyBorder="1" applyAlignment="1"/>
    <xf numFmtId="42" fontId="8" fillId="0" borderId="10" xfId="0" applyNumberFormat="1" applyFont="1" applyBorder="1" applyAlignment="1"/>
    <xf numFmtId="42" fontId="8" fillId="0" borderId="15" xfId="99" applyNumberFormat="1" applyFont="1" applyBorder="1" applyAlignment="1"/>
    <xf numFmtId="0" fontId="8" fillId="0" borderId="10" xfId="98" applyFont="1" applyBorder="1" applyAlignment="1">
      <alignment horizontal="left"/>
    </xf>
    <xf numFmtId="37" fontId="8" fillId="0" borderId="0" xfId="98" applyNumberFormat="1" applyFont="1" applyBorder="1" applyAlignment="1">
      <alignment horizontal="right"/>
    </xf>
    <xf numFmtId="0" fontId="7" fillId="24" borderId="11" xfId="98" applyFont="1" applyFill="1" applyBorder="1" applyAlignment="1">
      <alignment horizontal="left"/>
    </xf>
    <xf numFmtId="37" fontId="7" fillId="24" borderId="22" xfId="98" applyNumberFormat="1" applyFont="1" applyFill="1" applyBorder="1" applyAlignment="1">
      <alignment horizontal="right"/>
    </xf>
    <xf numFmtId="0" fontId="8" fillId="0" borderId="18" xfId="98" applyFont="1" applyBorder="1" applyAlignment="1">
      <alignment horizontal="left"/>
    </xf>
    <xf numFmtId="37" fontId="8" fillId="0" borderId="19" xfId="98" applyNumberFormat="1" applyFont="1" applyBorder="1" applyAlignment="1">
      <alignment horizontal="right"/>
    </xf>
    <xf numFmtId="0" fontId="8" fillId="0" borderId="15" xfId="98" applyFont="1" applyBorder="1" applyAlignment="1">
      <alignment horizontal="left"/>
    </xf>
    <xf numFmtId="37" fontId="8" fillId="0" borderId="13" xfId="98" applyNumberFormat="1" applyFont="1" applyBorder="1" applyAlignment="1">
      <alignment horizontal="right"/>
    </xf>
    <xf numFmtId="42" fontId="8" fillId="0" borderId="13" xfId="98" applyNumberFormat="1" applyFont="1" applyBorder="1" applyAlignment="1"/>
    <xf numFmtId="42" fontId="8" fillId="0" borderId="15" xfId="98" applyNumberFormat="1" applyFont="1" applyBorder="1" applyAlignment="1"/>
    <xf numFmtId="0" fontId="8" fillId="0" borderId="10" xfId="97" applyFont="1" applyBorder="1" applyAlignment="1">
      <alignment horizontal="left"/>
    </xf>
    <xf numFmtId="37" fontId="8" fillId="0" borderId="0" xfId="97" applyNumberFormat="1" applyFont="1" applyBorder="1" applyAlignment="1">
      <alignment horizontal="right"/>
    </xf>
    <xf numFmtId="0" fontId="7" fillId="24" borderId="11" xfId="97" applyFont="1" applyFill="1" applyBorder="1" applyAlignment="1">
      <alignment horizontal="left"/>
    </xf>
    <xf numFmtId="37" fontId="7" fillId="24" borderId="24" xfId="97" applyNumberFormat="1" applyFont="1" applyFill="1" applyBorder="1" applyAlignment="1">
      <alignment horizontal="right"/>
    </xf>
    <xf numFmtId="0" fontId="8" fillId="0" borderId="15" xfId="97" applyFont="1" applyBorder="1" applyAlignment="1">
      <alignment horizontal="left"/>
    </xf>
    <xf numFmtId="37" fontId="8" fillId="0" borderId="13" xfId="97" applyNumberFormat="1" applyFont="1" applyBorder="1" applyAlignment="1">
      <alignment horizontal="right"/>
    </xf>
    <xf numFmtId="0" fontId="7" fillId="0" borderId="10" xfId="56" applyFont="1" applyFill="1" applyBorder="1"/>
    <xf numFmtId="37" fontId="7" fillId="0" borderId="0" xfId="97" applyNumberFormat="1" applyFont="1" applyFill="1" applyBorder="1" applyAlignment="1">
      <alignment horizontal="right"/>
    </xf>
    <xf numFmtId="42" fontId="7" fillId="0" borderId="0" xfId="0" quotePrefix="1" applyNumberFormat="1" applyFont="1" applyFill="1" applyBorder="1" applyAlignment="1"/>
    <xf numFmtId="42" fontId="7" fillId="0" borderId="0" xfId="0" applyNumberFormat="1" applyFont="1" applyFill="1" applyBorder="1" applyAlignment="1"/>
    <xf numFmtId="37" fontId="7" fillId="24" borderId="22" xfId="97" applyNumberFormat="1" applyFont="1" applyFill="1" applyBorder="1" applyAlignment="1">
      <alignment horizontal="right"/>
    </xf>
    <xf numFmtId="37" fontId="8" fillId="0" borderId="13" xfId="97" applyNumberFormat="1" applyFont="1" applyBorder="1" applyAlignment="1"/>
    <xf numFmtId="0" fontId="8" fillId="0" borderId="0" xfId="95" applyFont="1"/>
    <xf numFmtId="37" fontId="8" fillId="0" borderId="0" xfId="95" applyNumberFormat="1" applyFont="1"/>
    <xf numFmtId="37" fontId="8" fillId="0" borderId="0" xfId="52" applyNumberFormat="1" applyFont="1" applyAlignment="1"/>
    <xf numFmtId="37" fontId="8" fillId="0" borderId="0" xfId="52" applyNumberFormat="1" applyFont="1" applyBorder="1" applyAlignment="1"/>
    <xf numFmtId="0" fontId="8" fillId="0" borderId="10" xfId="95" applyFont="1" applyBorder="1" applyAlignment="1">
      <alignment horizontal="left"/>
    </xf>
    <xf numFmtId="37" fontId="8" fillId="0" borderId="0" xfId="95" applyNumberFormat="1" applyFont="1" applyBorder="1" applyAlignment="1">
      <alignment horizontal="right"/>
    </xf>
    <xf numFmtId="0" fontId="7" fillId="24" borderId="11" xfId="95" applyFont="1" applyFill="1" applyBorder="1" applyAlignment="1">
      <alignment horizontal="left"/>
    </xf>
    <xf numFmtId="37" fontId="7" fillId="24" borderId="22" xfId="95" applyNumberFormat="1" applyFont="1" applyFill="1" applyBorder="1" applyAlignment="1">
      <alignment horizontal="right"/>
    </xf>
    <xf numFmtId="0" fontId="8" fillId="0" borderId="15" xfId="95" applyFont="1" applyBorder="1" applyAlignment="1">
      <alignment horizontal="left"/>
    </xf>
    <xf numFmtId="37" fontId="8" fillId="0" borderId="13" xfId="95" applyNumberFormat="1" applyFont="1" applyBorder="1" applyAlignment="1">
      <alignment horizontal="right"/>
    </xf>
    <xf numFmtId="42" fontId="8" fillId="0" borderId="13" xfId="95" applyNumberFormat="1" applyFont="1" applyBorder="1" applyAlignment="1"/>
    <xf numFmtId="0" fontId="9" fillId="0" borderId="26" xfId="142" applyFont="1" applyFill="1" applyBorder="1" applyAlignment="1">
      <alignment wrapText="1"/>
    </xf>
    <xf numFmtId="0" fontId="8" fillId="0" borderId="10" xfId="92" applyFont="1" applyBorder="1" applyAlignment="1">
      <alignment horizontal="left"/>
    </xf>
    <xf numFmtId="37" fontId="8" fillId="0" borderId="0" xfId="92" applyNumberFormat="1" applyFont="1" applyBorder="1" applyAlignment="1">
      <alignment horizontal="right"/>
    </xf>
    <xf numFmtId="0" fontId="7" fillId="24" borderId="11" xfId="92" applyFont="1" applyFill="1" applyBorder="1" applyAlignment="1">
      <alignment horizontal="left"/>
    </xf>
    <xf numFmtId="37" fontId="7" fillId="24" borderId="24" xfId="92" applyNumberFormat="1" applyFont="1" applyFill="1" applyBorder="1" applyAlignment="1">
      <alignment horizontal="right"/>
    </xf>
    <xf numFmtId="37" fontId="8" fillId="0" borderId="19" xfId="92" applyNumberFormat="1" applyFont="1" applyFill="1" applyBorder="1" applyAlignment="1">
      <alignment horizontal="right"/>
    </xf>
    <xf numFmtId="37" fontId="7" fillId="0" borderId="0" xfId="92" applyNumberFormat="1" applyFont="1" applyFill="1" applyBorder="1" applyAlignment="1">
      <alignment horizontal="right"/>
    </xf>
    <xf numFmtId="37" fontId="7" fillId="24" borderId="22" xfId="92" applyNumberFormat="1" applyFont="1" applyFill="1" applyBorder="1" applyAlignment="1">
      <alignment horizontal="right"/>
    </xf>
    <xf numFmtId="37" fontId="8" fillId="0" borderId="13" xfId="92" applyNumberFormat="1" applyFont="1" applyBorder="1" applyAlignment="1">
      <alignment horizontal="right"/>
    </xf>
    <xf numFmtId="42" fontId="8" fillId="0" borderId="13" xfId="92" applyNumberFormat="1" applyFont="1" applyBorder="1" applyAlignment="1"/>
    <xf numFmtId="42" fontId="8" fillId="0" borderId="27" xfId="0" applyNumberFormat="1" applyFont="1" applyFill="1" applyBorder="1" applyAlignment="1"/>
    <xf numFmtId="0" fontId="8" fillId="0" borderId="15" xfId="92" applyFont="1" applyFill="1" applyBorder="1" applyAlignment="1">
      <alignment horizontal="left"/>
    </xf>
    <xf numFmtId="42" fontId="8" fillId="0" borderId="13" xfId="92" applyNumberFormat="1" applyFont="1" applyFill="1" applyBorder="1" applyAlignment="1"/>
    <xf numFmtId="0" fontId="9" fillId="0" borderId="28" xfId="142" applyFont="1" applyFill="1" applyBorder="1" applyAlignment="1">
      <alignment wrapText="1"/>
    </xf>
    <xf numFmtId="0" fontId="8" fillId="0" borderId="10" xfId="93" applyFont="1" applyBorder="1" applyAlignment="1">
      <alignment horizontal="left"/>
    </xf>
    <xf numFmtId="37" fontId="8" fillId="0" borderId="0" xfId="93" applyNumberFormat="1" applyFont="1" applyBorder="1" applyAlignment="1">
      <alignment horizontal="right"/>
    </xf>
    <xf numFmtId="0" fontId="7" fillId="24" borderId="11" xfId="93" applyFont="1" applyFill="1" applyBorder="1" applyAlignment="1">
      <alignment horizontal="left"/>
    </xf>
    <xf numFmtId="37" fontId="7" fillId="24" borderId="22" xfId="93" applyNumberFormat="1" applyFont="1" applyFill="1" applyBorder="1" applyAlignment="1">
      <alignment horizontal="right"/>
    </xf>
    <xf numFmtId="37" fontId="8" fillId="0" borderId="19" xfId="93" applyNumberFormat="1" applyFont="1" applyBorder="1" applyAlignment="1">
      <alignment horizontal="right"/>
    </xf>
    <xf numFmtId="37" fontId="7" fillId="24" borderId="24" xfId="93" applyNumberFormat="1" applyFont="1" applyFill="1" applyBorder="1" applyAlignment="1">
      <alignment horizontal="right"/>
    </xf>
    <xf numFmtId="0" fontId="8" fillId="0" borderId="15" xfId="93" applyFont="1" applyBorder="1" applyAlignment="1">
      <alignment horizontal="left"/>
    </xf>
    <xf numFmtId="37" fontId="8" fillId="0" borderId="13" xfId="93" applyNumberFormat="1" applyFont="1" applyBorder="1" applyAlignment="1">
      <alignment horizontal="right"/>
    </xf>
    <xf numFmtId="42" fontId="8" fillId="0" borderId="13" xfId="93" applyNumberFormat="1" applyFont="1" applyBorder="1" applyAlignment="1"/>
    <xf numFmtId="0" fontId="8" fillId="0" borderId="10" xfId="90" applyFont="1" applyBorder="1" applyAlignment="1">
      <alignment horizontal="left"/>
    </xf>
    <xf numFmtId="0" fontId="7" fillId="24" borderId="11" xfId="90" applyFont="1" applyFill="1" applyBorder="1" applyAlignment="1">
      <alignment horizontal="left"/>
    </xf>
    <xf numFmtId="37" fontId="7" fillId="24" borderId="22" xfId="90" applyNumberFormat="1" applyFont="1" applyFill="1" applyBorder="1" applyAlignment="1">
      <alignment horizontal="right"/>
    </xf>
    <xf numFmtId="37" fontId="8" fillId="0" borderId="19" xfId="90" applyNumberFormat="1" applyFont="1" applyBorder="1" applyAlignment="1">
      <alignment horizontal="right"/>
    </xf>
    <xf numFmtId="37" fontId="7" fillId="24" borderId="24" xfId="90" applyNumberFormat="1" applyFont="1" applyFill="1" applyBorder="1" applyAlignment="1">
      <alignment horizontal="right"/>
    </xf>
    <xf numFmtId="37" fontId="8" fillId="0" borderId="13" xfId="90" applyNumberFormat="1" applyFont="1" applyBorder="1" applyAlignment="1">
      <alignment horizontal="right"/>
    </xf>
    <xf numFmtId="42" fontId="8" fillId="0" borderId="13" xfId="90" applyNumberFormat="1" applyFont="1" applyBorder="1" applyAlignment="1"/>
    <xf numFmtId="0" fontId="8" fillId="0" borderId="10" xfId="91" applyFont="1" applyBorder="1" applyAlignment="1">
      <alignment horizontal="left"/>
    </xf>
    <xf numFmtId="37" fontId="8" fillId="0" borderId="0" xfId="91" applyNumberFormat="1" applyFont="1" applyBorder="1" applyAlignment="1">
      <alignment horizontal="right"/>
    </xf>
    <xf numFmtId="0" fontId="7" fillId="24" borderId="11" xfId="91" applyFont="1" applyFill="1" applyBorder="1" applyAlignment="1">
      <alignment horizontal="left"/>
    </xf>
    <xf numFmtId="0" fontId="8" fillId="0" borderId="15" xfId="91" applyFont="1" applyBorder="1" applyAlignment="1">
      <alignment horizontal="left"/>
    </xf>
    <xf numFmtId="37" fontId="8" fillId="0" borderId="13" xfId="91" applyNumberFormat="1" applyFont="1" applyBorder="1" applyAlignment="1">
      <alignment horizontal="right"/>
    </xf>
    <xf numFmtId="37" fontId="7" fillId="24" borderId="22" xfId="91" applyNumberFormat="1" applyFont="1" applyFill="1" applyBorder="1" applyAlignment="1">
      <alignment horizontal="right"/>
    </xf>
    <xf numFmtId="0" fontId="8" fillId="0" borderId="18" xfId="90" applyFont="1" applyBorder="1"/>
    <xf numFmtId="0" fontId="8" fillId="0" borderId="15" xfId="90" applyFont="1" applyBorder="1" applyAlignment="1">
      <alignment horizontal="left"/>
    </xf>
    <xf numFmtId="0" fontId="8" fillId="0" borderId="10" xfId="89" applyFont="1" applyBorder="1" applyAlignment="1">
      <alignment horizontal="left"/>
    </xf>
    <xf numFmtId="37" fontId="8" fillId="0" borderId="0" xfId="89" applyNumberFormat="1" applyFont="1" applyBorder="1" applyAlignment="1">
      <alignment horizontal="right"/>
    </xf>
    <xf numFmtId="0" fontId="7" fillId="24" borderId="11" xfId="89" applyFont="1" applyFill="1" applyBorder="1" applyAlignment="1">
      <alignment horizontal="left"/>
    </xf>
    <xf numFmtId="37" fontId="7" fillId="24" borderId="24" xfId="89" applyNumberFormat="1" applyFont="1" applyFill="1" applyBorder="1" applyAlignment="1">
      <alignment horizontal="right"/>
    </xf>
    <xf numFmtId="0" fontId="8" fillId="0" borderId="15" xfId="89" applyFont="1" applyBorder="1" applyAlignment="1">
      <alignment horizontal="left"/>
    </xf>
    <xf numFmtId="37" fontId="8" fillId="0" borderId="13" xfId="89" applyNumberFormat="1" applyFont="1" applyBorder="1" applyAlignment="1">
      <alignment horizontal="right"/>
    </xf>
    <xf numFmtId="42" fontId="8" fillId="0" borderId="13" xfId="89" applyNumberFormat="1" applyFont="1" applyBorder="1" applyAlignment="1">
      <alignment horizontal="right"/>
    </xf>
    <xf numFmtId="42" fontId="8" fillId="0" borderId="0" xfId="52" applyNumberFormat="1" applyFont="1"/>
    <xf numFmtId="42" fontId="8" fillId="0" borderId="0" xfId="52" applyNumberFormat="1" applyFont="1" applyBorder="1" applyAlignment="1">
      <alignment horizontal="right"/>
    </xf>
    <xf numFmtId="0" fontId="8" fillId="0" borderId="10" xfId="88" applyFont="1" applyBorder="1" applyAlignment="1">
      <alignment horizontal="left"/>
    </xf>
    <xf numFmtId="37" fontId="8" fillId="0" borderId="0" xfId="88" applyNumberFormat="1" applyFont="1" applyBorder="1" applyAlignment="1">
      <alignment horizontal="right"/>
    </xf>
    <xf numFmtId="0" fontId="7" fillId="24" borderId="11" xfId="88" applyFont="1" applyFill="1" applyBorder="1" applyAlignment="1">
      <alignment horizontal="left"/>
    </xf>
    <xf numFmtId="37" fontId="7" fillId="24" borderId="22" xfId="88" applyNumberFormat="1" applyFont="1" applyFill="1" applyBorder="1" applyAlignment="1">
      <alignment horizontal="right"/>
    </xf>
    <xf numFmtId="0" fontId="8" fillId="0" borderId="15" xfId="88" applyFont="1" applyBorder="1" applyAlignment="1">
      <alignment horizontal="left"/>
    </xf>
    <xf numFmtId="37" fontId="8" fillId="0" borderId="13" xfId="88" applyNumberFormat="1" applyFont="1" applyBorder="1" applyAlignment="1">
      <alignment horizontal="right"/>
    </xf>
    <xf numFmtId="42" fontId="8" fillId="0" borderId="13" xfId="0" applyNumberFormat="1" applyFont="1" applyBorder="1"/>
    <xf numFmtId="42" fontId="8" fillId="0" borderId="13" xfId="88" applyNumberFormat="1" applyFont="1" applyFill="1" applyBorder="1" applyAlignment="1">
      <alignment horizontal="right"/>
    </xf>
    <xf numFmtId="0" fontId="8" fillId="0" borderId="10" xfId="86" applyFont="1" applyBorder="1" applyAlignment="1">
      <alignment horizontal="left"/>
    </xf>
    <xf numFmtId="37" fontId="8" fillId="0" borderId="0" xfId="86" applyNumberFormat="1" applyFont="1" applyBorder="1" applyAlignment="1">
      <alignment horizontal="right"/>
    </xf>
    <xf numFmtId="0" fontId="7" fillId="24" borderId="11" xfId="86" applyFont="1" applyFill="1" applyBorder="1" applyAlignment="1">
      <alignment horizontal="left"/>
    </xf>
    <xf numFmtId="37" fontId="7" fillId="24" borderId="22" xfId="86" applyNumberFormat="1" applyFont="1" applyFill="1" applyBorder="1" applyAlignment="1">
      <alignment horizontal="right"/>
    </xf>
    <xf numFmtId="37" fontId="8" fillId="0" borderId="19" xfId="86" applyNumberFormat="1" applyFont="1" applyBorder="1" applyAlignment="1">
      <alignment horizontal="right"/>
    </xf>
    <xf numFmtId="37" fontId="8" fillId="0" borderId="0" xfId="86" applyNumberFormat="1" applyFont="1" applyFill="1" applyBorder="1" applyAlignment="1">
      <alignment horizontal="right"/>
    </xf>
    <xf numFmtId="0" fontId="8" fillId="0" borderId="15" xfId="86" applyFont="1" applyBorder="1" applyAlignment="1">
      <alignment horizontal="left"/>
    </xf>
    <xf numFmtId="37" fontId="8" fillId="0" borderId="13" xfId="86" applyNumberFormat="1" applyFont="1" applyBorder="1" applyAlignment="1">
      <alignment horizontal="right"/>
    </xf>
    <xf numFmtId="42" fontId="8" fillId="0" borderId="13" xfId="86" applyNumberFormat="1" applyFont="1" applyBorder="1" applyAlignment="1">
      <alignment horizontal="center"/>
    </xf>
    <xf numFmtId="0" fontId="8" fillId="0" borderId="10" xfId="85" applyFont="1" applyBorder="1" applyAlignment="1">
      <alignment horizontal="left"/>
    </xf>
    <xf numFmtId="37" fontId="8" fillId="0" borderId="0" xfId="85" applyNumberFormat="1" applyFont="1" applyBorder="1" applyAlignment="1">
      <alignment horizontal="right"/>
    </xf>
    <xf numFmtId="0" fontId="7" fillId="24" borderId="11" xfId="85" applyFont="1" applyFill="1" applyBorder="1" applyAlignment="1">
      <alignment horizontal="left"/>
    </xf>
    <xf numFmtId="37" fontId="7" fillId="24" borderId="22" xfId="85" applyNumberFormat="1" applyFont="1" applyFill="1" applyBorder="1" applyAlignment="1">
      <alignment horizontal="right"/>
    </xf>
    <xf numFmtId="37" fontId="8" fillId="0" borderId="19" xfId="85" applyNumberFormat="1" applyFont="1" applyBorder="1" applyAlignment="1">
      <alignment horizontal="right"/>
    </xf>
    <xf numFmtId="37" fontId="7" fillId="24" borderId="24" xfId="85" applyNumberFormat="1" applyFont="1" applyFill="1" applyBorder="1" applyAlignment="1">
      <alignment horizontal="right"/>
    </xf>
    <xf numFmtId="0" fontId="8" fillId="0" borderId="15" xfId="85" applyFont="1" applyBorder="1" applyAlignment="1">
      <alignment horizontal="left"/>
    </xf>
    <xf numFmtId="37" fontId="8" fillId="0" borderId="13" xfId="85" applyNumberFormat="1" applyFont="1" applyBorder="1" applyAlignment="1">
      <alignment horizontal="right"/>
    </xf>
    <xf numFmtId="42" fontId="8" fillId="0" borderId="13" xfId="85" applyNumberFormat="1" applyFont="1" applyBorder="1" applyAlignment="1"/>
    <xf numFmtId="0" fontId="8" fillId="0" borderId="10" xfId="84" applyFont="1" applyBorder="1" applyAlignment="1">
      <alignment horizontal="left"/>
    </xf>
    <xf numFmtId="37" fontId="8" fillId="0" borderId="0" xfId="84" applyNumberFormat="1" applyFont="1" applyBorder="1" applyAlignment="1">
      <alignment horizontal="right"/>
    </xf>
    <xf numFmtId="0" fontId="7" fillId="24" borderId="11" xfId="84" applyFont="1" applyFill="1" applyBorder="1" applyAlignment="1">
      <alignment horizontal="left"/>
    </xf>
    <xf numFmtId="37" fontId="7" fillId="24" borderId="22" xfId="84" applyNumberFormat="1" applyFont="1" applyFill="1" applyBorder="1" applyAlignment="1">
      <alignment horizontal="right"/>
    </xf>
    <xf numFmtId="37" fontId="8" fillId="0" borderId="19" xfId="84" applyNumberFormat="1" applyFont="1" applyBorder="1" applyAlignment="1">
      <alignment horizontal="right"/>
    </xf>
    <xf numFmtId="0" fontId="8" fillId="0" borderId="0" xfId="84" applyFont="1" applyBorder="1" applyAlignment="1">
      <alignment horizontal="left"/>
    </xf>
    <xf numFmtId="3" fontId="7" fillId="24" borderId="24" xfId="84" applyNumberFormat="1" applyFont="1" applyFill="1" applyBorder="1" applyAlignment="1">
      <alignment horizontal="right"/>
    </xf>
    <xf numFmtId="0" fontId="8" fillId="0" borderId="13" xfId="84" applyFont="1" applyBorder="1" applyAlignment="1">
      <alignment horizontal="left"/>
    </xf>
    <xf numFmtId="42" fontId="8" fillId="0" borderId="13" xfId="84" applyNumberFormat="1" applyFont="1" applyBorder="1" applyAlignment="1">
      <alignment horizontal="left"/>
    </xf>
    <xf numFmtId="42" fontId="8" fillId="0" borderId="13" xfId="0" quotePrefix="1" applyNumberFormat="1" applyFont="1" applyBorder="1"/>
    <xf numFmtId="42" fontId="8" fillId="0" borderId="13" xfId="84" applyNumberFormat="1" applyFont="1" applyBorder="1" applyAlignment="1">
      <alignment horizontal="right"/>
    </xf>
    <xf numFmtId="0" fontId="8" fillId="0" borderId="10" xfId="83" applyFont="1" applyBorder="1" applyAlignment="1">
      <alignment horizontal="left"/>
    </xf>
    <xf numFmtId="37" fontId="8" fillId="0" borderId="0" xfId="83" applyNumberFormat="1" applyFont="1" applyBorder="1" applyAlignment="1">
      <alignment horizontal="right"/>
    </xf>
    <xf numFmtId="0" fontId="7" fillId="24" borderId="11" xfId="83" applyFont="1" applyFill="1" applyBorder="1" applyAlignment="1">
      <alignment horizontal="left"/>
    </xf>
    <xf numFmtId="37" fontId="7" fillId="24" borderId="22" xfId="83" applyNumberFormat="1" applyFont="1" applyFill="1" applyBorder="1" applyAlignment="1">
      <alignment horizontal="right"/>
    </xf>
    <xf numFmtId="0" fontId="8" fillId="0" borderId="15" xfId="83" applyFont="1" applyBorder="1" applyAlignment="1">
      <alignment horizontal="left"/>
    </xf>
    <xf numFmtId="37" fontId="8" fillId="0" borderId="13" xfId="83" applyNumberFormat="1" applyFont="1" applyBorder="1" applyAlignment="1">
      <alignment horizontal="right"/>
    </xf>
    <xf numFmtId="42" fontId="8" fillId="0" borderId="13" xfId="83" applyNumberFormat="1" applyFont="1" applyBorder="1" applyAlignment="1"/>
    <xf numFmtId="0" fontId="7" fillId="24" borderId="11" xfId="82" applyFont="1" applyFill="1" applyBorder="1" applyAlignment="1">
      <alignment horizontal="left"/>
    </xf>
    <xf numFmtId="37" fontId="7" fillId="24" borderId="24" xfId="82" applyNumberFormat="1" applyFont="1" applyFill="1" applyBorder="1" applyAlignment="1">
      <alignment horizontal="right"/>
    </xf>
    <xf numFmtId="0" fontId="8" fillId="0" borderId="15" xfId="82" applyFont="1" applyBorder="1" applyAlignment="1">
      <alignment horizontal="left"/>
    </xf>
    <xf numFmtId="37" fontId="8" fillId="0" borderId="13" xfId="82" applyNumberFormat="1" applyFont="1" applyBorder="1" applyAlignment="1">
      <alignment horizontal="right"/>
    </xf>
    <xf numFmtId="42" fontId="8" fillId="0" borderId="13" xfId="82" applyNumberFormat="1" applyFont="1" applyBorder="1" applyAlignment="1">
      <alignment horizontal="right"/>
    </xf>
    <xf numFmtId="37" fontId="8" fillId="0" borderId="0" xfId="82" applyNumberFormat="1" applyFont="1" applyBorder="1" applyAlignment="1">
      <alignment horizontal="right"/>
    </xf>
    <xf numFmtId="0" fontId="8" fillId="0" borderId="10" xfId="81" applyFont="1" applyBorder="1" applyAlignment="1">
      <alignment horizontal="left"/>
    </xf>
    <xf numFmtId="37" fontId="8" fillId="0" borderId="0" xfId="81" applyNumberFormat="1" applyFont="1" applyBorder="1" applyAlignment="1">
      <alignment horizontal="right"/>
    </xf>
    <xf numFmtId="0" fontId="7" fillId="24" borderId="11" xfId="81" applyFont="1" applyFill="1" applyBorder="1" applyAlignment="1">
      <alignment horizontal="left"/>
    </xf>
    <xf numFmtId="37" fontId="7" fillId="24" borderId="22" xfId="81" applyNumberFormat="1" applyFont="1" applyFill="1" applyBorder="1" applyAlignment="1">
      <alignment horizontal="right"/>
    </xf>
    <xf numFmtId="0" fontId="8" fillId="0" borderId="18" xfId="81" applyFont="1" applyBorder="1" applyAlignment="1">
      <alignment horizontal="left"/>
    </xf>
    <xf numFmtId="37" fontId="8" fillId="0" borderId="19" xfId="81" applyNumberFormat="1" applyFont="1" applyBorder="1" applyAlignment="1">
      <alignment horizontal="right"/>
    </xf>
    <xf numFmtId="0" fontId="8" fillId="0" borderId="15" xfId="81" applyFont="1" applyBorder="1" applyAlignment="1">
      <alignment horizontal="left"/>
    </xf>
    <xf numFmtId="37" fontId="8" fillId="0" borderId="13" xfId="81" applyNumberFormat="1" applyFont="1" applyBorder="1" applyAlignment="1">
      <alignment horizontal="right"/>
    </xf>
    <xf numFmtId="42" fontId="8" fillId="0" borderId="13" xfId="81" applyNumberFormat="1" applyFont="1" applyBorder="1" applyAlignment="1">
      <alignment horizontal="right"/>
    </xf>
    <xf numFmtId="42" fontId="8" fillId="0" borderId="0" xfId="80" applyNumberFormat="1" applyFont="1" applyBorder="1" applyAlignment="1"/>
    <xf numFmtId="0" fontId="8" fillId="0" borderId="10" xfId="80" applyFont="1" applyBorder="1" applyAlignment="1">
      <alignment horizontal="left"/>
    </xf>
    <xf numFmtId="37" fontId="8" fillId="0" borderId="0" xfId="80" applyNumberFormat="1" applyFont="1" applyBorder="1" applyAlignment="1">
      <alignment horizontal="right"/>
    </xf>
    <xf numFmtId="0" fontId="7" fillId="24" borderId="11" xfId="80" applyFont="1" applyFill="1" applyBorder="1" applyAlignment="1">
      <alignment horizontal="left"/>
    </xf>
    <xf numFmtId="37" fontId="7" fillId="24" borderId="22" xfId="80" applyNumberFormat="1" applyFont="1" applyFill="1" applyBorder="1" applyAlignment="1">
      <alignment horizontal="right"/>
    </xf>
    <xf numFmtId="0" fontId="8" fillId="0" borderId="18" xfId="80" applyFont="1" applyBorder="1" applyAlignment="1">
      <alignment horizontal="left"/>
    </xf>
    <xf numFmtId="37" fontId="8" fillId="0" borderId="19" xfId="80" applyNumberFormat="1" applyFont="1" applyBorder="1" applyAlignment="1">
      <alignment horizontal="right"/>
    </xf>
    <xf numFmtId="0" fontId="8" fillId="0" borderId="15" xfId="80" applyFont="1" applyBorder="1" applyAlignment="1">
      <alignment horizontal="left"/>
    </xf>
    <xf numFmtId="37" fontId="8" fillId="0" borderId="13" xfId="80" applyNumberFormat="1" applyFont="1" applyBorder="1" applyAlignment="1">
      <alignment horizontal="right"/>
    </xf>
    <xf numFmtId="42" fontId="8" fillId="0" borderId="13" xfId="80" applyNumberFormat="1" applyFont="1" applyBorder="1" applyAlignment="1"/>
    <xf numFmtId="37" fontId="8" fillId="0" borderId="0" xfId="80" applyNumberFormat="1" applyFont="1"/>
    <xf numFmtId="42" fontId="8" fillId="0" borderId="0" xfId="80" applyNumberFormat="1" applyFont="1" applyAlignment="1"/>
    <xf numFmtId="0" fontId="8" fillId="0" borderId="10" xfId="79" applyFont="1" applyBorder="1" applyAlignment="1">
      <alignment horizontal="left"/>
    </xf>
    <xf numFmtId="37" fontId="8" fillId="0" borderId="0" xfId="79" applyNumberFormat="1" applyFont="1" applyBorder="1" applyAlignment="1">
      <alignment horizontal="right"/>
    </xf>
    <xf numFmtId="0" fontId="7" fillId="24" borderId="11" xfId="79" applyFont="1" applyFill="1" applyBorder="1" applyAlignment="1">
      <alignment horizontal="left"/>
    </xf>
    <xf numFmtId="37" fontId="7" fillId="24" borderId="22" xfId="79" applyNumberFormat="1" applyFont="1" applyFill="1" applyBorder="1" applyAlignment="1">
      <alignment horizontal="right"/>
    </xf>
    <xf numFmtId="37" fontId="8" fillId="0" borderId="19" xfId="79" applyNumberFormat="1" applyFont="1" applyBorder="1" applyAlignment="1">
      <alignment horizontal="right"/>
    </xf>
    <xf numFmtId="0" fontId="8" fillId="0" borderId="15" xfId="79" applyFont="1" applyBorder="1" applyAlignment="1">
      <alignment horizontal="left"/>
    </xf>
    <xf numFmtId="37" fontId="8" fillId="0" borderId="13" xfId="79" applyNumberFormat="1" applyFont="1" applyBorder="1" applyAlignment="1">
      <alignment horizontal="right"/>
    </xf>
    <xf numFmtId="42" fontId="8" fillId="0" borderId="13" xfId="79" applyNumberFormat="1" applyFont="1" applyBorder="1" applyAlignment="1"/>
    <xf numFmtId="0" fontId="8" fillId="0" borderId="10" xfId="78" applyFont="1" applyBorder="1" applyAlignment="1">
      <alignment horizontal="left"/>
    </xf>
    <xf numFmtId="167" fontId="8" fillId="0" borderId="0" xfId="78" applyNumberFormat="1" applyFont="1" applyBorder="1" applyAlignment="1">
      <alignment horizontal="right"/>
    </xf>
    <xf numFmtId="0" fontId="7" fillId="24" borderId="11" xfId="78" applyFont="1" applyFill="1" applyBorder="1" applyAlignment="1">
      <alignment horizontal="left"/>
    </xf>
    <xf numFmtId="37" fontId="8" fillId="0" borderId="19" xfId="78" applyNumberFormat="1" applyFont="1" applyBorder="1" applyAlignment="1">
      <alignment horizontal="right"/>
    </xf>
    <xf numFmtId="37" fontId="7" fillId="24" borderId="22" xfId="78" applyNumberFormat="1" applyFont="1" applyFill="1" applyBorder="1" applyAlignment="1">
      <alignment horizontal="right"/>
    </xf>
    <xf numFmtId="37" fontId="8" fillId="0" borderId="13" xfId="78" applyNumberFormat="1" applyFont="1" applyBorder="1" applyAlignment="1">
      <alignment horizontal="right"/>
    </xf>
    <xf numFmtId="42" fontId="8" fillId="0" borderId="13" xfId="78" applyNumberFormat="1" applyFont="1" applyBorder="1" applyAlignment="1"/>
    <xf numFmtId="0" fontId="8" fillId="0" borderId="15" xfId="78" applyFont="1" applyBorder="1" applyAlignment="1">
      <alignment horizontal="left"/>
    </xf>
    <xf numFmtId="0" fontId="8" fillId="0" borderId="10" xfId="77" applyFont="1" applyBorder="1" applyAlignment="1">
      <alignment horizontal="left"/>
    </xf>
    <xf numFmtId="37" fontId="8" fillId="0" borderId="0" xfId="77" applyNumberFormat="1" applyFont="1" applyFill="1" applyBorder="1" applyAlignment="1">
      <alignment horizontal="right"/>
    </xf>
    <xf numFmtId="0" fontId="7" fillId="24" borderId="11" xfId="77" applyFont="1" applyFill="1" applyBorder="1" applyAlignment="1">
      <alignment horizontal="left"/>
    </xf>
    <xf numFmtId="37" fontId="7" fillId="24" borderId="22" xfId="77" applyNumberFormat="1" applyFont="1" applyFill="1" applyBorder="1" applyAlignment="1">
      <alignment horizontal="right"/>
    </xf>
    <xf numFmtId="0" fontId="8" fillId="0" borderId="15" xfId="77" applyFont="1" applyBorder="1" applyAlignment="1">
      <alignment horizontal="left"/>
    </xf>
    <xf numFmtId="37" fontId="8" fillId="0" borderId="13" xfId="77" applyNumberFormat="1" applyFont="1" applyFill="1" applyBorder="1" applyAlignment="1">
      <alignment horizontal="right"/>
    </xf>
    <xf numFmtId="42" fontId="8" fillId="0" borderId="13" xfId="77" applyNumberFormat="1" applyFont="1" applyBorder="1" applyAlignment="1"/>
    <xf numFmtId="42" fontId="8" fillId="0" borderId="0" xfId="52" applyNumberFormat="1" applyFont="1" applyFill="1" applyBorder="1"/>
    <xf numFmtId="0" fontId="8" fillId="0" borderId="0" xfId="76" applyFont="1" applyBorder="1"/>
    <xf numFmtId="0" fontId="8" fillId="0" borderId="10" xfId="76" applyFont="1" applyBorder="1" applyAlignment="1">
      <alignment horizontal="left"/>
    </xf>
    <xf numFmtId="37" fontId="8" fillId="0" borderId="0" xfId="76" applyNumberFormat="1" applyFont="1" applyBorder="1" applyAlignment="1">
      <alignment horizontal="right"/>
    </xf>
    <xf numFmtId="0" fontId="7" fillId="24" borderId="11" xfId="76" applyFont="1" applyFill="1" applyBorder="1" applyAlignment="1">
      <alignment horizontal="left"/>
    </xf>
    <xf numFmtId="37" fontId="7" fillId="24" borderId="22" xfId="76" applyNumberFormat="1" applyFont="1" applyFill="1" applyBorder="1" applyAlignment="1">
      <alignment horizontal="right"/>
    </xf>
    <xf numFmtId="37" fontId="8" fillId="0" borderId="19" xfId="76" applyNumberFormat="1" applyFont="1" applyBorder="1" applyAlignment="1">
      <alignment horizontal="right"/>
    </xf>
    <xf numFmtId="0" fontId="8" fillId="0" borderId="0" xfId="76" applyFont="1"/>
    <xf numFmtId="0" fontId="8" fillId="0" borderId="15" xfId="76" applyFont="1" applyBorder="1" applyAlignment="1">
      <alignment horizontal="left"/>
    </xf>
    <xf numFmtId="37" fontId="8" fillId="0" borderId="13" xfId="76" applyNumberFormat="1" applyFont="1" applyBorder="1" applyAlignment="1">
      <alignment horizontal="right"/>
    </xf>
    <xf numFmtId="42" fontId="8" fillId="0" borderId="13" xfId="76" applyNumberFormat="1" applyFont="1" applyBorder="1" applyAlignment="1">
      <alignment horizontal="right"/>
    </xf>
    <xf numFmtId="42" fontId="8" fillId="0" borderId="13" xfId="123" quotePrefix="1" applyNumberFormat="1" applyFont="1" applyBorder="1"/>
    <xf numFmtId="42" fontId="8" fillId="0" borderId="0" xfId="75" applyNumberFormat="1" applyFont="1" applyBorder="1" applyAlignment="1">
      <alignment horizontal="right"/>
    </xf>
    <xf numFmtId="0" fontId="8" fillId="0" borderId="10" xfId="75" applyFont="1" applyBorder="1" applyAlignment="1">
      <alignment horizontal="left"/>
    </xf>
    <xf numFmtId="0" fontId="8" fillId="0" borderId="0" xfId="75" applyFont="1" applyBorder="1" applyAlignment="1">
      <alignment horizontal="left"/>
    </xf>
    <xf numFmtId="0" fontId="7" fillId="24" borderId="11" xfId="75" applyFont="1" applyFill="1" applyBorder="1" applyAlignment="1">
      <alignment horizontal="left"/>
    </xf>
    <xf numFmtId="3" fontId="7" fillId="24" borderId="24" xfId="75" applyNumberFormat="1" applyFont="1" applyFill="1" applyBorder="1" applyAlignment="1">
      <alignment horizontal="right"/>
    </xf>
    <xf numFmtId="0" fontId="8" fillId="0" borderId="19" xfId="75" applyFont="1" applyBorder="1" applyAlignment="1">
      <alignment horizontal="left"/>
    </xf>
    <xf numFmtId="0" fontId="8" fillId="0" borderId="15" xfId="75" applyFont="1" applyBorder="1" applyAlignment="1">
      <alignment horizontal="left"/>
    </xf>
    <xf numFmtId="0" fontId="8" fillId="0" borderId="13" xfId="75" applyFont="1" applyBorder="1" applyAlignment="1">
      <alignment horizontal="left"/>
    </xf>
    <xf numFmtId="42" fontId="8" fillId="0" borderId="13" xfId="75" applyNumberFormat="1" applyFont="1" applyBorder="1" applyAlignment="1">
      <alignment horizontal="right"/>
    </xf>
    <xf numFmtId="42" fontId="8" fillId="0" borderId="0" xfId="75" applyNumberFormat="1" applyFont="1"/>
    <xf numFmtId="0" fontId="8" fillId="0" borderId="10" xfId="74" applyFont="1" applyBorder="1" applyAlignment="1">
      <alignment horizontal="left"/>
    </xf>
    <xf numFmtId="37" fontId="8" fillId="0" borderId="0" xfId="74" applyNumberFormat="1" applyFont="1" applyBorder="1" applyAlignment="1">
      <alignment horizontal="right"/>
    </xf>
    <xf numFmtId="0" fontId="7" fillId="24" borderId="11" xfId="74" applyFont="1" applyFill="1" applyBorder="1" applyAlignment="1">
      <alignment horizontal="left"/>
    </xf>
    <xf numFmtId="37" fontId="7" fillId="24" borderId="22" xfId="74" applyNumberFormat="1" applyFont="1" applyFill="1" applyBorder="1" applyAlignment="1">
      <alignment horizontal="right"/>
    </xf>
    <xf numFmtId="37" fontId="8" fillId="0" borderId="0" xfId="74" applyNumberFormat="1" applyFont="1" applyBorder="1"/>
    <xf numFmtId="37" fontId="7" fillId="24" borderId="22" xfId="74" applyNumberFormat="1" applyFont="1" applyFill="1" applyBorder="1"/>
    <xf numFmtId="37" fontId="8" fillId="0" borderId="13" xfId="74" applyNumberFormat="1" applyFont="1" applyBorder="1"/>
    <xf numFmtId="42" fontId="8" fillId="0" borderId="13" xfId="74" applyNumberFormat="1" applyFont="1" applyBorder="1" applyAlignment="1"/>
    <xf numFmtId="0" fontId="8" fillId="0" borderId="10" xfId="73" applyFont="1" applyBorder="1" applyAlignment="1">
      <alignment horizontal="left"/>
    </xf>
    <xf numFmtId="37" fontId="8" fillId="0" borderId="0" xfId="73" applyNumberFormat="1" applyFont="1" applyBorder="1" applyAlignment="1">
      <alignment horizontal="right"/>
    </xf>
    <xf numFmtId="0" fontId="7" fillId="24" borderId="11" xfId="73" applyFont="1" applyFill="1" applyBorder="1" applyAlignment="1">
      <alignment horizontal="left"/>
    </xf>
    <xf numFmtId="37" fontId="7" fillId="24" borderId="22" xfId="73" applyNumberFormat="1" applyFont="1" applyFill="1" applyBorder="1" applyAlignment="1">
      <alignment horizontal="right"/>
    </xf>
    <xf numFmtId="37" fontId="8" fillId="0" borderId="19" xfId="73" applyNumberFormat="1" applyFont="1" applyBorder="1" applyAlignment="1">
      <alignment horizontal="right"/>
    </xf>
    <xf numFmtId="37" fontId="8" fillId="0" borderId="13" xfId="73" applyNumberFormat="1" applyFont="1" applyBorder="1" applyAlignment="1">
      <alignment horizontal="right"/>
    </xf>
    <xf numFmtId="42" fontId="8" fillId="0" borderId="13" xfId="73" applyNumberFormat="1" applyFont="1" applyBorder="1" applyAlignment="1"/>
    <xf numFmtId="0" fontId="8" fillId="0" borderId="10" xfId="72" applyFont="1" applyBorder="1" applyAlignment="1">
      <alignment horizontal="left"/>
    </xf>
    <xf numFmtId="37" fontId="8" fillId="0" borderId="0" xfId="72" applyNumberFormat="1" applyFont="1" applyBorder="1" applyAlignment="1">
      <alignment horizontal="right"/>
    </xf>
    <xf numFmtId="0" fontId="7" fillId="24" borderId="11" xfId="72" applyFont="1" applyFill="1" applyBorder="1" applyAlignment="1">
      <alignment horizontal="left"/>
    </xf>
    <xf numFmtId="37" fontId="7" fillId="24" borderId="24" xfId="72" applyNumberFormat="1" applyFont="1" applyFill="1" applyBorder="1" applyAlignment="1">
      <alignment horizontal="right"/>
    </xf>
    <xf numFmtId="0" fontId="8" fillId="0" borderId="15" xfId="72" applyFont="1" applyBorder="1" applyAlignment="1">
      <alignment horizontal="left"/>
    </xf>
    <xf numFmtId="37" fontId="8" fillId="0" borderId="13" xfId="72" applyNumberFormat="1" applyFont="1" applyBorder="1" applyAlignment="1">
      <alignment horizontal="right"/>
    </xf>
    <xf numFmtId="42" fontId="8" fillId="0" borderId="13" xfId="72" applyNumberFormat="1" applyFont="1" applyBorder="1" applyAlignment="1">
      <alignment horizontal="right"/>
    </xf>
    <xf numFmtId="0" fontId="8" fillId="0" borderId="10" xfId="71" applyFont="1" applyBorder="1" applyAlignment="1">
      <alignment horizontal="left"/>
    </xf>
    <xf numFmtId="37" fontId="8" fillId="0" borderId="0" xfId="71" applyNumberFormat="1" applyFont="1" applyBorder="1" applyAlignment="1">
      <alignment horizontal="right"/>
    </xf>
    <xf numFmtId="0" fontId="7" fillId="24" borderId="11" xfId="71" applyFont="1" applyFill="1" applyBorder="1" applyAlignment="1">
      <alignment horizontal="left"/>
    </xf>
    <xf numFmtId="37" fontId="7" fillId="24" borderId="22" xfId="71" applyNumberFormat="1" applyFont="1" applyFill="1" applyBorder="1" applyAlignment="1">
      <alignment horizontal="right"/>
    </xf>
    <xf numFmtId="0" fontId="8" fillId="0" borderId="15" xfId="71" applyFont="1" applyBorder="1" applyAlignment="1">
      <alignment horizontal="left"/>
    </xf>
    <xf numFmtId="37" fontId="8" fillId="0" borderId="13" xfId="71" applyNumberFormat="1" applyFont="1" applyBorder="1" applyAlignment="1">
      <alignment horizontal="right"/>
    </xf>
    <xf numFmtId="42" fontId="8" fillId="0" borderId="13" xfId="71" applyNumberFormat="1" applyFont="1" applyBorder="1" applyAlignment="1"/>
    <xf numFmtId="0" fontId="8" fillId="0" borderId="10" xfId="70" applyFont="1" applyBorder="1" applyAlignment="1">
      <alignment horizontal="left"/>
    </xf>
    <xf numFmtId="37" fontId="8" fillId="0" borderId="0" xfId="70" applyNumberFormat="1" applyFont="1" applyFill="1" applyBorder="1" applyAlignment="1">
      <alignment horizontal="right"/>
    </xf>
    <xf numFmtId="0" fontId="7" fillId="24" borderId="11" xfId="70" applyFont="1" applyFill="1" applyBorder="1" applyAlignment="1">
      <alignment horizontal="left"/>
    </xf>
    <xf numFmtId="37" fontId="7" fillId="24" borderId="22" xfId="70" applyNumberFormat="1" applyFont="1" applyFill="1" applyBorder="1" applyAlignment="1">
      <alignment horizontal="right"/>
    </xf>
    <xf numFmtId="37" fontId="8" fillId="0" borderId="13" xfId="70" applyNumberFormat="1" applyFont="1" applyBorder="1" applyAlignment="1">
      <alignment horizontal="right"/>
    </xf>
    <xf numFmtId="37" fontId="8" fillId="0" borderId="0" xfId="70" applyNumberFormat="1" applyFont="1" applyBorder="1" applyAlignment="1">
      <alignment horizontal="right"/>
    </xf>
    <xf numFmtId="0" fontId="8" fillId="0" borderId="15" xfId="70" applyFont="1" applyBorder="1" applyAlignment="1">
      <alignment horizontal="left"/>
    </xf>
    <xf numFmtId="42" fontId="8" fillId="0" borderId="13" xfId="70" applyNumberFormat="1" applyFont="1" applyBorder="1" applyAlignment="1"/>
    <xf numFmtId="0" fontId="8" fillId="0" borderId="10" xfId="69" applyFont="1" applyBorder="1" applyAlignment="1">
      <alignment horizontal="left"/>
    </xf>
    <xf numFmtId="37" fontId="8" fillId="0" borderId="0" xfId="69" applyNumberFormat="1" applyFont="1" applyFill="1" applyBorder="1" applyAlignment="1">
      <alignment horizontal="right"/>
    </xf>
    <xf numFmtId="0" fontId="7" fillId="24" borderId="11" xfId="69" applyFont="1" applyFill="1" applyBorder="1" applyAlignment="1">
      <alignment horizontal="left"/>
    </xf>
    <xf numFmtId="37" fontId="7" fillId="24" borderId="22" xfId="69" applyNumberFormat="1" applyFont="1" applyFill="1" applyBorder="1" applyAlignment="1">
      <alignment horizontal="right"/>
    </xf>
    <xf numFmtId="0" fontId="8" fillId="0" borderId="18" xfId="69" applyFont="1" applyBorder="1" applyAlignment="1">
      <alignment horizontal="left"/>
    </xf>
    <xf numFmtId="0" fontId="8" fillId="0" borderId="19" xfId="69" applyFont="1" applyFill="1" applyBorder="1" applyAlignment="1">
      <alignment horizontal="right"/>
    </xf>
    <xf numFmtId="0" fontId="8" fillId="0" borderId="19" xfId="0" applyFont="1" applyBorder="1"/>
    <xf numFmtId="37" fontId="8" fillId="0" borderId="0" xfId="69" applyNumberFormat="1" applyFont="1" applyBorder="1" applyAlignment="1">
      <alignment horizontal="right"/>
    </xf>
    <xf numFmtId="0" fontId="8" fillId="0" borderId="15" xfId="69" applyFont="1" applyBorder="1" applyAlignment="1">
      <alignment horizontal="left"/>
    </xf>
    <xf numFmtId="37" fontId="8" fillId="0" borderId="13" xfId="69" applyNumberFormat="1" applyFont="1" applyBorder="1" applyAlignment="1">
      <alignment horizontal="right"/>
    </xf>
    <xf numFmtId="37" fontId="8" fillId="0" borderId="0" xfId="62" applyNumberFormat="1" applyFont="1"/>
    <xf numFmtId="49" fontId="11" fillId="25" borderId="16" xfId="0" applyNumberFormat="1" applyFont="1" applyFill="1" applyBorder="1" applyAlignment="1">
      <alignment horizontal="center" vertical="center" wrapText="1"/>
    </xf>
    <xf numFmtId="0" fontId="12" fillId="0" borderId="10" xfId="142" applyFont="1" applyFill="1" applyBorder="1" applyAlignment="1">
      <alignment wrapText="1"/>
    </xf>
    <xf numFmtId="3" fontId="6" fillId="0" borderId="0" xfId="0" applyNumberFormat="1" applyFont="1" applyBorder="1" applyAlignment="1"/>
    <xf numFmtId="0" fontId="11" fillId="24" borderId="11" xfId="68" applyFont="1" applyFill="1" applyBorder="1" applyAlignment="1">
      <alignment horizontal="left"/>
    </xf>
    <xf numFmtId="37" fontId="11" fillId="24" borderId="22" xfId="68" applyNumberFormat="1" applyFont="1" applyFill="1" applyBorder="1" applyAlignment="1"/>
    <xf numFmtId="0" fontId="6" fillId="0" borderId="18" xfId="68" applyFont="1" applyBorder="1" applyAlignment="1">
      <alignment horizontal="left"/>
    </xf>
    <xf numFmtId="37" fontId="6" fillId="0" borderId="19" xfId="68" applyNumberFormat="1" applyFont="1" applyFill="1" applyBorder="1" applyAlignment="1"/>
    <xf numFmtId="0" fontId="6" fillId="0" borderId="10" xfId="56" applyFont="1" applyBorder="1"/>
    <xf numFmtId="37" fontId="6" fillId="0" borderId="0" xfId="68" applyNumberFormat="1" applyFont="1" applyFill="1" applyBorder="1" applyAlignment="1"/>
    <xf numFmtId="0" fontId="6" fillId="0" borderId="15" xfId="68" applyFont="1" applyBorder="1" applyAlignment="1">
      <alignment horizontal="left"/>
    </xf>
    <xf numFmtId="37" fontId="6" fillId="0" borderId="13" xfId="68" applyNumberFormat="1" applyFont="1" applyFill="1" applyBorder="1" applyAlignment="1"/>
    <xf numFmtId="42" fontId="6" fillId="0" borderId="13" xfId="68" applyNumberFormat="1" applyFont="1" applyFill="1" applyBorder="1" applyAlignment="1"/>
    <xf numFmtId="0" fontId="6" fillId="0" borderId="0" xfId="52" applyFont="1" applyFill="1" applyBorder="1" applyAlignment="1">
      <alignment vertical="center" wrapText="1"/>
    </xf>
    <xf numFmtId="37" fontId="6" fillId="0" borderId="0" xfId="52" applyNumberFormat="1" applyFont="1" applyAlignment="1"/>
    <xf numFmtId="42" fontId="6" fillId="0" borderId="0" xfId="52" applyNumberFormat="1" applyFont="1" applyAlignment="1"/>
    <xf numFmtId="42" fontId="6" fillId="0" borderId="0" xfId="52" applyNumberFormat="1" applyFont="1" applyBorder="1" applyAlignment="1"/>
    <xf numFmtId="0" fontId="6" fillId="0" borderId="0" xfId="100" applyFont="1"/>
    <xf numFmtId="42" fontId="6" fillId="0" borderId="15" xfId="68" applyNumberFormat="1" applyFont="1" applyBorder="1" applyAlignment="1"/>
    <xf numFmtId="0" fontId="8" fillId="0" borderId="10" xfId="67" applyFont="1" applyBorder="1" applyAlignment="1">
      <alignment horizontal="left"/>
    </xf>
    <xf numFmtId="37" fontId="8" fillId="0" borderId="0" xfId="67" applyNumberFormat="1" applyFont="1" applyFill="1" applyBorder="1" applyAlignment="1">
      <alignment horizontal="right"/>
    </xf>
    <xf numFmtId="0" fontId="7" fillId="24" borderId="11" xfId="67" applyFont="1" applyFill="1" applyBorder="1" applyAlignment="1">
      <alignment horizontal="left"/>
    </xf>
    <xf numFmtId="37" fontId="7" fillId="24" borderId="22" xfId="67" applyNumberFormat="1" applyFont="1" applyFill="1" applyBorder="1" applyAlignment="1">
      <alignment horizontal="right"/>
    </xf>
    <xf numFmtId="0" fontId="8" fillId="0" borderId="15" xfId="67" applyFont="1" applyBorder="1" applyAlignment="1">
      <alignment horizontal="left"/>
    </xf>
    <xf numFmtId="37" fontId="8" fillId="0" borderId="13" xfId="67" applyNumberFormat="1" applyFont="1" applyFill="1" applyBorder="1" applyAlignment="1">
      <alignment horizontal="right"/>
    </xf>
    <xf numFmtId="37" fontId="8" fillId="0" borderId="0" xfId="67" applyNumberFormat="1" applyFont="1" applyBorder="1" applyAlignment="1">
      <alignment horizontal="right"/>
    </xf>
    <xf numFmtId="37" fontId="8" fillId="0" borderId="13" xfId="67" applyNumberFormat="1" applyFont="1" applyBorder="1" applyAlignment="1">
      <alignment horizontal="right"/>
    </xf>
    <xf numFmtId="42" fontId="8" fillId="0" borderId="13" xfId="67" applyNumberFormat="1" applyFont="1" applyBorder="1" applyAlignment="1">
      <alignment horizontal="right"/>
    </xf>
    <xf numFmtId="42" fontId="8" fillId="0" borderId="0" xfId="62" applyNumberFormat="1" applyFont="1" applyBorder="1"/>
    <xf numFmtId="42" fontId="8" fillId="0" borderId="0" xfId="62" applyNumberFormat="1" applyFont="1"/>
    <xf numFmtId="42" fontId="8" fillId="0" borderId="15" xfId="67" applyNumberFormat="1" applyFont="1" applyBorder="1" applyAlignment="1">
      <alignment horizontal="right"/>
    </xf>
    <xf numFmtId="0" fontId="8" fillId="0" borderId="10" xfId="66" applyFont="1" applyBorder="1" applyAlignment="1">
      <alignment horizontal="left"/>
    </xf>
    <xf numFmtId="37" fontId="8" fillId="0" borderId="0" xfId="66" applyNumberFormat="1" applyFont="1" applyFill="1" applyBorder="1" applyAlignment="1">
      <alignment horizontal="right"/>
    </xf>
    <xf numFmtId="0" fontId="7" fillId="24" borderId="11" xfId="66" applyFont="1" applyFill="1" applyBorder="1" applyAlignment="1">
      <alignment horizontal="left"/>
    </xf>
    <xf numFmtId="37" fontId="7" fillId="24" borderId="22" xfId="66" applyNumberFormat="1" applyFont="1" applyFill="1" applyBorder="1" applyAlignment="1">
      <alignment horizontal="right"/>
    </xf>
    <xf numFmtId="0" fontId="8" fillId="0" borderId="18" xfId="66" applyFont="1" applyBorder="1" applyAlignment="1">
      <alignment horizontal="left"/>
    </xf>
    <xf numFmtId="37" fontId="8" fillId="0" borderId="19" xfId="66" applyNumberFormat="1" applyFont="1" applyBorder="1" applyAlignment="1">
      <alignment horizontal="right"/>
    </xf>
    <xf numFmtId="42" fontId="8" fillId="0" borderId="19" xfId="66" applyNumberFormat="1" applyFont="1" applyBorder="1" applyAlignment="1"/>
    <xf numFmtId="37" fontId="8" fillId="0" borderId="0" xfId="66" applyNumberFormat="1" applyFont="1" applyBorder="1" applyAlignment="1">
      <alignment horizontal="right"/>
    </xf>
    <xf numFmtId="0" fontId="8" fillId="0" borderId="15" xfId="66" applyFont="1" applyBorder="1" applyAlignment="1">
      <alignment horizontal="left"/>
    </xf>
    <xf numFmtId="37" fontId="8" fillId="0" borderId="13" xfId="66" applyNumberFormat="1" applyFont="1" applyBorder="1" applyAlignment="1">
      <alignment horizontal="right"/>
    </xf>
    <xf numFmtId="42" fontId="8" fillId="0" borderId="13" xfId="66" applyNumberFormat="1" applyFont="1" applyBorder="1" applyAlignment="1"/>
    <xf numFmtId="42" fontId="8" fillId="0" borderId="0" xfId="65" applyNumberFormat="1" applyFont="1" applyBorder="1"/>
    <xf numFmtId="0" fontId="8" fillId="0" borderId="10" xfId="65" applyFont="1" applyBorder="1" applyAlignment="1">
      <alignment horizontal="left"/>
    </xf>
    <xf numFmtId="37" fontId="8" fillId="0" borderId="0" xfId="65" applyNumberFormat="1" applyFont="1" applyFill="1" applyBorder="1" applyAlignment="1">
      <alignment horizontal="right"/>
    </xf>
    <xf numFmtId="0" fontId="7" fillId="24" borderId="11" xfId="65" applyFont="1" applyFill="1" applyBorder="1" applyAlignment="1">
      <alignment horizontal="left"/>
    </xf>
    <xf numFmtId="37" fontId="7" fillId="24" borderId="24" xfId="65" applyNumberFormat="1" applyFont="1" applyFill="1" applyBorder="1" applyAlignment="1">
      <alignment horizontal="right"/>
    </xf>
    <xf numFmtId="0" fontId="8" fillId="0" borderId="15" xfId="65" applyFont="1" applyBorder="1" applyAlignment="1">
      <alignment horizontal="left"/>
    </xf>
    <xf numFmtId="37" fontId="8" fillId="0" borderId="13" xfId="65" applyNumberFormat="1" applyFont="1" applyFill="1" applyBorder="1" applyAlignment="1">
      <alignment horizontal="right"/>
    </xf>
    <xf numFmtId="42" fontId="8" fillId="0" borderId="13" xfId="65" applyNumberFormat="1" applyFont="1" applyBorder="1" applyAlignment="1">
      <alignment horizontal="right"/>
    </xf>
    <xf numFmtId="42" fontId="8" fillId="0" borderId="0" xfId="65" applyNumberFormat="1" applyFont="1"/>
    <xf numFmtId="37" fontId="8" fillId="0" borderId="0" xfId="65" applyNumberFormat="1" applyFont="1" applyBorder="1" applyAlignment="1">
      <alignment horizontal="right"/>
    </xf>
    <xf numFmtId="37" fontId="8" fillId="0" borderId="13" xfId="65" applyNumberFormat="1" applyFont="1" applyBorder="1" applyAlignment="1">
      <alignment horizontal="right"/>
    </xf>
    <xf numFmtId="0" fontId="8" fillId="0" borderId="0" xfId="65" applyFont="1"/>
    <xf numFmtId="42" fontId="8" fillId="0" borderId="0" xfId="64" applyNumberFormat="1" applyFont="1" applyBorder="1"/>
    <xf numFmtId="0" fontId="8" fillId="0" borderId="10" xfId="64" applyFont="1" applyBorder="1" applyAlignment="1">
      <alignment horizontal="left"/>
    </xf>
    <xf numFmtId="37" fontId="8" fillId="0" borderId="0" xfId="64" applyNumberFormat="1" applyFont="1" applyFill="1" applyBorder="1" applyAlignment="1">
      <alignment horizontal="right"/>
    </xf>
    <xf numFmtId="0" fontId="7" fillId="24" borderId="11" xfId="64" applyFont="1" applyFill="1" applyBorder="1" applyAlignment="1">
      <alignment horizontal="left"/>
    </xf>
    <xf numFmtId="37" fontId="7" fillId="24" borderId="24" xfId="64" applyNumberFormat="1" applyFont="1" applyFill="1" applyBorder="1" applyAlignment="1">
      <alignment horizontal="right"/>
    </xf>
    <xf numFmtId="0" fontId="8" fillId="0" borderId="15" xfId="64" applyFont="1" applyBorder="1" applyAlignment="1">
      <alignment horizontal="left"/>
    </xf>
    <xf numFmtId="37" fontId="8" fillId="0" borderId="13" xfId="64" applyNumberFormat="1" applyFont="1" applyBorder="1" applyAlignment="1">
      <alignment horizontal="right"/>
    </xf>
    <xf numFmtId="42" fontId="8" fillId="0" borderId="0" xfId="64" applyNumberFormat="1" applyFont="1"/>
    <xf numFmtId="0" fontId="8" fillId="0" borderId="0" xfId="64" applyFont="1"/>
    <xf numFmtId="37" fontId="8" fillId="0" borderId="0" xfId="64" applyNumberFormat="1" applyFont="1" applyBorder="1" applyAlignment="1">
      <alignment horizontal="right"/>
    </xf>
    <xf numFmtId="37" fontId="7" fillId="24" borderId="24" xfId="62" applyNumberFormat="1" applyFont="1" applyFill="1" applyBorder="1" applyAlignment="1">
      <alignment horizontal="right"/>
    </xf>
    <xf numFmtId="37" fontId="8" fillId="0" borderId="13" xfId="62" applyNumberFormat="1" applyFont="1" applyBorder="1" applyAlignment="1">
      <alignment horizontal="right"/>
    </xf>
    <xf numFmtId="42" fontId="10" fillId="0" borderId="13" xfId="62" applyNumberFormat="1" applyFont="1" applyBorder="1" applyAlignment="1">
      <alignment horizontal="right"/>
    </xf>
    <xf numFmtId="42" fontId="8" fillId="0" borderId="13" xfId="62" applyNumberFormat="1" applyFont="1" applyBorder="1" applyAlignment="1">
      <alignment horizontal="right"/>
    </xf>
    <xf numFmtId="37" fontId="8" fillId="0" borderId="0" xfId="63" applyNumberFormat="1" applyFont="1"/>
    <xf numFmtId="42" fontId="8" fillId="0" borderId="0" xfId="63" applyNumberFormat="1" applyFont="1"/>
    <xf numFmtId="0" fontId="9" fillId="0" borderId="10" xfId="193" applyFont="1" applyFill="1" applyBorder="1" applyAlignment="1">
      <alignment wrapText="1"/>
    </xf>
    <xf numFmtId="0" fontId="8" fillId="0" borderId="10" xfId="63" applyFont="1" applyBorder="1" applyAlignment="1">
      <alignment horizontal="left"/>
    </xf>
    <xf numFmtId="1" fontId="8" fillId="0" borderId="0" xfId="63" applyNumberFormat="1" applyFont="1" applyFill="1" applyBorder="1" applyAlignment="1">
      <alignment horizontal="right"/>
    </xf>
    <xf numFmtId="0" fontId="7" fillId="24" borderId="11" xfId="63" applyFont="1" applyFill="1" applyBorder="1" applyAlignment="1">
      <alignment horizontal="left"/>
    </xf>
    <xf numFmtId="3" fontId="7" fillId="24" borderId="24" xfId="63" applyNumberFormat="1" applyFont="1" applyFill="1" applyBorder="1" applyAlignment="1">
      <alignment horizontal="right"/>
    </xf>
    <xf numFmtId="0" fontId="8" fillId="0" borderId="15" xfId="63" applyFont="1" applyBorder="1" applyAlignment="1">
      <alignment horizontal="left"/>
    </xf>
    <xf numFmtId="1" fontId="8" fillId="0" borderId="13" xfId="63" applyNumberFormat="1" applyFont="1" applyBorder="1" applyAlignment="1">
      <alignment horizontal="right"/>
    </xf>
    <xf numFmtId="42" fontId="8" fillId="0" borderId="13" xfId="63" applyNumberFormat="1" applyFont="1" applyBorder="1" applyAlignment="1">
      <alignment horizontal="right"/>
    </xf>
    <xf numFmtId="37" fontId="8" fillId="0" borderId="0" xfId="63" applyNumberFormat="1" applyFont="1" applyBorder="1" applyAlignment="1">
      <alignment horizontal="right"/>
    </xf>
    <xf numFmtId="37" fontId="7" fillId="24" borderId="22" xfId="63" applyNumberFormat="1" applyFont="1" applyFill="1" applyBorder="1" applyAlignment="1">
      <alignment horizontal="right"/>
    </xf>
    <xf numFmtId="37" fontId="8" fillId="0" borderId="13" xfId="63" applyNumberFormat="1" applyFont="1" applyBorder="1" applyAlignment="1">
      <alignment horizontal="right"/>
    </xf>
    <xf numFmtId="0" fontId="8" fillId="0" borderId="10" xfId="62" applyFont="1" applyBorder="1" applyAlignment="1">
      <alignment horizontal="left"/>
    </xf>
    <xf numFmtId="3" fontId="8" fillId="0" borderId="0" xfId="62" applyNumberFormat="1" applyFont="1" applyFill="1" applyBorder="1" applyAlignment="1">
      <alignment horizontal="right"/>
    </xf>
    <xf numFmtId="0" fontId="7" fillId="24" borderId="11" xfId="62" applyFont="1" applyFill="1" applyBorder="1" applyAlignment="1">
      <alignment horizontal="left"/>
    </xf>
    <xf numFmtId="3" fontId="7" fillId="24" borderId="22" xfId="62" applyNumberFormat="1" applyFont="1" applyFill="1" applyBorder="1" applyAlignment="1">
      <alignment horizontal="right"/>
    </xf>
    <xf numFmtId="42" fontId="7" fillId="0" borderId="0" xfId="62" applyNumberFormat="1" applyFont="1"/>
    <xf numFmtId="3" fontId="8" fillId="0" borderId="19" xfId="62" applyNumberFormat="1" applyFont="1" applyBorder="1" applyAlignment="1">
      <alignment horizontal="right"/>
    </xf>
    <xf numFmtId="3" fontId="8" fillId="0" borderId="0" xfId="62" applyNumberFormat="1" applyFont="1" applyBorder="1" applyAlignment="1">
      <alignment horizontal="right"/>
    </xf>
    <xf numFmtId="3" fontId="8" fillId="0" borderId="13" xfId="62" applyNumberFormat="1" applyFont="1" applyBorder="1" applyAlignment="1">
      <alignment horizontal="right"/>
    </xf>
    <xf numFmtId="42" fontId="8" fillId="0" borderId="13" xfId="62" applyNumberFormat="1" applyFont="1" applyBorder="1" applyAlignment="1"/>
    <xf numFmtId="0" fontId="8" fillId="0" borderId="0" xfId="62" applyFont="1"/>
    <xf numFmtId="3" fontId="8" fillId="0" borderId="0" xfId="52" applyNumberFormat="1" applyFont="1"/>
    <xf numFmtId="42" fontId="8" fillId="0" borderId="0" xfId="61" applyNumberFormat="1" applyFont="1" applyBorder="1" applyAlignment="1">
      <alignment horizontal="right"/>
    </xf>
    <xf numFmtId="0" fontId="8" fillId="0" borderId="10" xfId="61" applyFont="1" applyBorder="1" applyAlignment="1">
      <alignment horizontal="left"/>
    </xf>
    <xf numFmtId="37" fontId="8" fillId="0" borderId="0" xfId="61" applyNumberFormat="1" applyFont="1" applyFill="1" applyBorder="1" applyAlignment="1">
      <alignment horizontal="right"/>
    </xf>
    <xf numFmtId="0" fontId="7" fillId="24" borderId="11" xfId="61" applyFont="1" applyFill="1" applyBorder="1" applyAlignment="1">
      <alignment horizontal="left"/>
    </xf>
    <xf numFmtId="37" fontId="7" fillId="24" borderId="22" xfId="61" applyNumberFormat="1" applyFont="1" applyFill="1" applyBorder="1" applyAlignment="1">
      <alignment horizontal="right"/>
    </xf>
    <xf numFmtId="0" fontId="8" fillId="0" borderId="15" xfId="61" applyFont="1" applyBorder="1" applyAlignment="1">
      <alignment horizontal="left"/>
    </xf>
    <xf numFmtId="37" fontId="8" fillId="0" borderId="13" xfId="61" applyNumberFormat="1" applyFont="1" applyBorder="1" applyAlignment="1">
      <alignment horizontal="right"/>
    </xf>
    <xf numFmtId="42" fontId="8" fillId="0" borderId="13" xfId="61" applyNumberFormat="1" applyFont="1" applyBorder="1" applyAlignment="1">
      <alignment horizontal="right"/>
    </xf>
    <xf numFmtId="37" fontId="8" fillId="0" borderId="0" xfId="61" applyNumberFormat="1" applyFont="1" applyBorder="1" applyAlignment="1">
      <alignment horizontal="right"/>
    </xf>
    <xf numFmtId="42" fontId="10" fillId="0" borderId="15" xfId="0" applyNumberFormat="1" applyFont="1" applyBorder="1" applyAlignment="1">
      <alignment horizontal="center"/>
    </xf>
    <xf numFmtId="42" fontId="8" fillId="0" borderId="10" xfId="55" applyNumberFormat="1" applyFont="1" applyFill="1" applyBorder="1" applyAlignment="1">
      <alignment horizontal="left"/>
    </xf>
    <xf numFmtId="42" fontId="8" fillId="0" borderId="18" xfId="55" applyNumberFormat="1" applyFont="1" applyBorder="1" applyAlignment="1">
      <alignment horizontal="left"/>
    </xf>
    <xf numFmtId="42" fontId="8" fillId="0" borderId="15" xfId="0" applyNumberFormat="1" applyFont="1" applyBorder="1" applyAlignment="1">
      <alignment horizontal="left"/>
    </xf>
    <xf numFmtId="10" fontId="8" fillId="0" borderId="0" xfId="0" applyNumberFormat="1" applyFont="1" applyBorder="1"/>
    <xf numFmtId="0" fontId="8" fillId="0" borderId="0" xfId="0" applyFont="1" applyBorder="1" applyAlignment="1">
      <alignment horizontal="center" vertical="center" wrapText="1"/>
    </xf>
    <xf numFmtId="10" fontId="8" fillId="0" borderId="0" xfId="0" applyNumberFormat="1" applyFont="1" applyBorder="1" applyAlignment="1">
      <alignment horizontal="center" vertical="center" wrapText="1"/>
    </xf>
    <xf numFmtId="3" fontId="7" fillId="24" borderId="22" xfId="194" quotePrefix="1" applyNumberFormat="1" applyFont="1" applyFill="1" applyBorder="1" applyAlignment="1">
      <alignment horizontal="right"/>
    </xf>
    <xf numFmtId="42" fontId="7" fillId="0" borderId="0" xfId="0" applyNumberFormat="1" applyFont="1" applyBorder="1"/>
    <xf numFmtId="10" fontId="7" fillId="0" borderId="0" xfId="0" applyNumberFormat="1" applyFont="1" applyBorder="1"/>
    <xf numFmtId="0" fontId="8" fillId="0" borderId="10" xfId="194" quotePrefix="1" applyFont="1" applyBorder="1" applyAlignment="1">
      <alignment horizontal="left"/>
    </xf>
    <xf numFmtId="10" fontId="8" fillId="0" borderId="0" xfId="0" applyNumberFormat="1" applyFont="1" applyFill="1" applyBorder="1"/>
    <xf numFmtId="0" fontId="8" fillId="0" borderId="10" xfId="194" applyFont="1" applyBorder="1" applyAlignment="1">
      <alignment horizontal="left"/>
    </xf>
    <xf numFmtId="3" fontId="8" fillId="0" borderId="0" xfId="194" applyNumberFormat="1" applyFont="1" applyBorder="1" applyAlignment="1">
      <alignment horizontal="right"/>
    </xf>
    <xf numFmtId="0" fontId="7" fillId="24" borderId="11" xfId="194" applyFont="1" applyFill="1" applyBorder="1"/>
    <xf numFmtId="3" fontId="7" fillId="24" borderId="22" xfId="194" applyNumberFormat="1" applyFont="1" applyFill="1" applyBorder="1" applyAlignment="1">
      <alignment horizontal="right"/>
    </xf>
    <xf numFmtId="0" fontId="7" fillId="0" borderId="0" xfId="0" applyFont="1"/>
    <xf numFmtId="10" fontId="7" fillId="0" borderId="0" xfId="0" applyNumberFormat="1" applyFont="1"/>
    <xf numFmtId="0" fontId="8" fillId="0" borderId="15" xfId="194" applyFont="1" applyBorder="1"/>
    <xf numFmtId="3" fontId="8" fillId="0" borderId="13" xfId="194" applyNumberFormat="1" applyFont="1" applyBorder="1" applyAlignment="1">
      <alignment horizontal="right"/>
    </xf>
    <xf numFmtId="42" fontId="8" fillId="0" borderId="13" xfId="194" applyNumberFormat="1" applyFont="1" applyBorder="1"/>
    <xf numFmtId="0" fontId="8" fillId="0" borderId="0" xfId="0" applyFont="1" applyAlignment="1">
      <alignment vertical="center" wrapText="1"/>
    </xf>
    <xf numFmtId="10" fontId="8" fillId="0" borderId="0" xfId="0" applyNumberFormat="1" applyFont="1" applyAlignment="1">
      <alignment vertical="center" wrapText="1"/>
    </xf>
    <xf numFmtId="42" fontId="8" fillId="0" borderId="0" xfId="0" applyNumberFormat="1" applyFont="1" applyAlignment="1">
      <alignment vertical="center" wrapText="1"/>
    </xf>
    <xf numFmtId="3" fontId="8" fillId="0" borderId="0" xfId="0" applyNumberFormat="1" applyFont="1" applyBorder="1" applyAlignment="1">
      <alignment horizontal="right"/>
    </xf>
    <xf numFmtId="164" fontId="7" fillId="0" borderId="0" xfId="0" applyNumberFormat="1" applyFont="1" applyFill="1" applyBorder="1"/>
    <xf numFmtId="42" fontId="7" fillId="0" borderId="0" xfId="0" applyNumberFormat="1" applyFont="1" applyFill="1" applyBorder="1"/>
    <xf numFmtId="164" fontId="8" fillId="0" borderId="0" xfId="0" applyNumberFormat="1" applyFont="1" applyBorder="1"/>
    <xf numFmtId="0" fontId="8" fillId="0" borderId="27" xfId="0" applyFont="1" applyFill="1" applyBorder="1"/>
    <xf numFmtId="42" fontId="8" fillId="0" borderId="15" xfId="0" applyNumberFormat="1" applyFont="1" applyBorder="1" applyAlignment="1">
      <alignment horizontal="center"/>
    </xf>
    <xf numFmtId="42" fontId="8" fillId="0" borderId="15" xfId="57" applyNumberFormat="1" applyFont="1" applyBorder="1" applyAlignment="1"/>
    <xf numFmtId="42" fontId="8" fillId="0" borderId="15" xfId="0" applyNumberFormat="1" applyFont="1" applyBorder="1" applyAlignment="1"/>
    <xf numFmtId="42" fontId="8" fillId="0" borderId="15" xfId="59" applyNumberFormat="1" applyFont="1" applyBorder="1" applyAlignment="1"/>
    <xf numFmtId="42" fontId="8" fillId="0" borderId="15" xfId="61" applyNumberFormat="1" applyFont="1" applyBorder="1" applyAlignment="1">
      <alignment horizontal="right"/>
    </xf>
    <xf numFmtId="42" fontId="8" fillId="0" borderId="15" xfId="62" applyNumberFormat="1" applyFont="1" applyBorder="1" applyAlignment="1"/>
    <xf numFmtId="42" fontId="8" fillId="0" borderId="15" xfId="63" applyNumberFormat="1" applyFont="1" applyBorder="1"/>
    <xf numFmtId="42" fontId="8" fillId="0" borderId="15" xfId="62" applyNumberFormat="1" applyFont="1" applyBorder="1" applyAlignment="1">
      <alignment horizontal="right"/>
    </xf>
    <xf numFmtId="42" fontId="8" fillId="0" borderId="15" xfId="71" applyNumberFormat="1" applyFont="1" applyBorder="1" applyAlignment="1"/>
    <xf numFmtId="42" fontId="8" fillId="0" borderId="15" xfId="70" applyNumberFormat="1" applyFont="1" applyBorder="1" applyAlignment="1"/>
    <xf numFmtId="42" fontId="8" fillId="0" borderId="15" xfId="69" applyNumberFormat="1" applyFont="1" applyBorder="1" applyAlignment="1"/>
    <xf numFmtId="42" fontId="8" fillId="0" borderId="15" xfId="72" applyNumberFormat="1" applyFont="1" applyBorder="1" applyAlignment="1">
      <alignment horizontal="right"/>
    </xf>
    <xf numFmtId="42" fontId="8" fillId="0" borderId="15" xfId="73" applyNumberFormat="1" applyFont="1" applyBorder="1" applyAlignment="1"/>
    <xf numFmtId="42" fontId="8" fillId="0" borderId="15" xfId="74" applyNumberFormat="1" applyFont="1" applyBorder="1" applyAlignment="1"/>
    <xf numFmtId="42" fontId="8" fillId="0" borderId="15" xfId="75" applyNumberFormat="1" applyFont="1" applyBorder="1" applyAlignment="1">
      <alignment horizontal="right"/>
    </xf>
    <xf numFmtId="42" fontId="8" fillId="0" borderId="15" xfId="77" applyNumberFormat="1" applyFont="1" applyBorder="1" applyAlignment="1"/>
    <xf numFmtId="42" fontId="8" fillId="0" borderId="15" xfId="76" applyNumberFormat="1" applyFont="1" applyBorder="1" applyAlignment="1">
      <alignment horizontal="right"/>
    </xf>
    <xf numFmtId="42" fontId="8" fillId="0" borderId="15" xfId="78" applyNumberFormat="1" applyFont="1" applyBorder="1" applyAlignment="1"/>
    <xf numFmtId="42" fontId="8" fillId="0" borderId="15" xfId="79" applyNumberFormat="1" applyFont="1" applyBorder="1" applyAlignment="1"/>
    <xf numFmtId="42" fontId="8" fillId="0" borderId="15" xfId="80" applyNumberFormat="1" applyFont="1" applyBorder="1" applyAlignment="1"/>
    <xf numFmtId="42" fontId="8" fillId="0" borderId="15" xfId="81" applyNumberFormat="1" applyFont="1" applyBorder="1" applyAlignment="1">
      <alignment horizontal="right"/>
    </xf>
    <xf numFmtId="42" fontId="8" fillId="0" borderId="15" xfId="82" applyNumberFormat="1" applyFont="1" applyBorder="1" applyAlignment="1">
      <alignment horizontal="right"/>
    </xf>
    <xf numFmtId="42" fontId="8" fillId="0" borderId="15" xfId="83" applyNumberFormat="1" applyFont="1" applyBorder="1" applyAlignment="1"/>
    <xf numFmtId="42" fontId="8" fillId="0" borderId="15" xfId="85" applyNumberFormat="1" applyFont="1" applyBorder="1" applyAlignment="1"/>
    <xf numFmtId="42" fontId="8" fillId="0" borderId="15" xfId="86" applyNumberFormat="1" applyFont="1" applyBorder="1" applyAlignment="1">
      <alignment horizontal="center"/>
    </xf>
    <xf numFmtId="0" fontId="8" fillId="0" borderId="10" xfId="87" applyFont="1" applyBorder="1" applyAlignment="1">
      <alignment horizontal="left"/>
    </xf>
    <xf numFmtId="37" fontId="8" fillId="0" borderId="0" xfId="87" applyNumberFormat="1" applyFont="1" applyBorder="1" applyAlignment="1">
      <alignment horizontal="right"/>
    </xf>
    <xf numFmtId="0" fontId="7" fillId="24" borderId="11" xfId="87" applyFont="1" applyFill="1" applyBorder="1" applyAlignment="1">
      <alignment horizontal="left"/>
    </xf>
    <xf numFmtId="37" fontId="7" fillId="24" borderId="22" xfId="87" applyNumberFormat="1" applyFont="1" applyFill="1" applyBorder="1" applyAlignment="1">
      <alignment horizontal="right"/>
    </xf>
    <xf numFmtId="37" fontId="7" fillId="24" borderId="24" xfId="87" applyNumberFormat="1" applyFont="1" applyFill="1" applyBorder="1" applyAlignment="1">
      <alignment horizontal="right"/>
    </xf>
    <xf numFmtId="0" fontId="8" fillId="0" borderId="15" xfId="87" applyFont="1" applyBorder="1" applyAlignment="1">
      <alignment horizontal="left"/>
    </xf>
    <xf numFmtId="37" fontId="8" fillId="0" borderId="13" xfId="87" applyNumberFormat="1" applyFont="1" applyBorder="1" applyAlignment="1">
      <alignment horizontal="right"/>
    </xf>
    <xf numFmtId="42" fontId="8" fillId="0" borderId="13" xfId="87" applyNumberFormat="1" applyFont="1" applyBorder="1" applyAlignment="1"/>
    <xf numFmtId="42" fontId="8" fillId="0" borderId="15" xfId="87" applyNumberFormat="1" applyFont="1" applyBorder="1" applyAlignment="1"/>
    <xf numFmtId="42" fontId="8" fillId="0" borderId="15" xfId="89" applyNumberFormat="1" applyFont="1" applyBorder="1" applyAlignment="1">
      <alignment horizontal="right"/>
    </xf>
    <xf numFmtId="42" fontId="8" fillId="0" borderId="15" xfId="88" applyNumberFormat="1" applyFont="1" applyFill="1" applyBorder="1" applyAlignment="1">
      <alignment horizontal="right"/>
    </xf>
    <xf numFmtId="42" fontId="8" fillId="0" borderId="15" xfId="90" applyNumberFormat="1" applyFont="1" applyBorder="1" applyAlignment="1"/>
    <xf numFmtId="42" fontId="8" fillId="0" borderId="15" xfId="93" applyNumberFormat="1" applyFont="1" applyBorder="1" applyAlignment="1"/>
    <xf numFmtId="42" fontId="8" fillId="0" borderId="15" xfId="92" applyNumberFormat="1" applyFont="1" applyFill="1" applyBorder="1" applyAlignment="1"/>
    <xf numFmtId="42" fontId="7" fillId="0" borderId="10" xfId="92" applyNumberFormat="1" applyFont="1" applyFill="1" applyBorder="1" applyAlignment="1"/>
    <xf numFmtId="42" fontId="8" fillId="0" borderId="15" xfId="92" applyNumberFormat="1" applyFont="1" applyBorder="1" applyAlignment="1"/>
    <xf numFmtId="42" fontId="8" fillId="0" borderId="15" xfId="95" applyNumberFormat="1" applyFont="1" applyBorder="1" applyAlignment="1"/>
    <xf numFmtId="0" fontId="8" fillId="0" borderId="10" xfId="96" applyFont="1" applyBorder="1" applyAlignment="1">
      <alignment horizontal="left"/>
    </xf>
    <xf numFmtId="37" fontId="8" fillId="0" borderId="0" xfId="96" applyNumberFormat="1" applyFont="1" applyBorder="1" applyAlignment="1">
      <alignment horizontal="right"/>
    </xf>
    <xf numFmtId="0" fontId="7" fillId="24" borderId="11" xfId="96" applyFont="1" applyFill="1" applyBorder="1" applyAlignment="1">
      <alignment horizontal="left"/>
    </xf>
    <xf numFmtId="37" fontId="7" fillId="24" borderId="22" xfId="96" applyNumberFormat="1" applyFont="1" applyFill="1" applyBorder="1" applyAlignment="1">
      <alignment horizontal="right"/>
    </xf>
    <xf numFmtId="0" fontId="8" fillId="0" borderId="15" xfId="96" applyFont="1" applyBorder="1" applyAlignment="1">
      <alignment horizontal="left"/>
    </xf>
    <xf numFmtId="37" fontId="8" fillId="0" borderId="13" xfId="96" applyNumberFormat="1" applyFont="1" applyBorder="1" applyAlignment="1">
      <alignment horizontal="right"/>
    </xf>
    <xf numFmtId="42" fontId="8" fillId="0" borderId="13" xfId="96" applyNumberFormat="1" applyFont="1" applyBorder="1" applyAlignment="1">
      <alignment horizontal="right"/>
    </xf>
    <xf numFmtId="42" fontId="8" fillId="0" borderId="15" xfId="96" applyNumberFormat="1" applyFont="1" applyBorder="1"/>
    <xf numFmtId="37" fontId="7" fillId="24" borderId="24" xfId="96" applyNumberFormat="1" applyFont="1" applyFill="1" applyBorder="1" applyAlignment="1">
      <alignment horizontal="right"/>
    </xf>
    <xf numFmtId="42" fontId="8" fillId="0" borderId="0" xfId="95" applyNumberFormat="1" applyFont="1"/>
    <xf numFmtId="42" fontId="8" fillId="0" borderId="0" xfId="95" applyNumberFormat="1" applyFont="1" applyBorder="1" applyAlignment="1">
      <alignment horizontal="right"/>
    </xf>
    <xf numFmtId="0" fontId="8" fillId="0" borderId="15" xfId="97" applyFont="1" applyBorder="1" applyAlignment="1"/>
    <xf numFmtId="42" fontId="8" fillId="0" borderId="15" xfId="101" applyNumberFormat="1" applyFont="1" applyBorder="1" applyAlignment="1"/>
    <xf numFmtId="42" fontId="8" fillId="0" borderId="15" xfId="91" applyNumberFormat="1" applyFont="1" applyBorder="1"/>
    <xf numFmtId="42" fontId="8" fillId="0" borderId="17" xfId="0" applyNumberFormat="1" applyFont="1" applyFill="1" applyBorder="1"/>
    <xf numFmtId="165" fontId="8" fillId="0" borderId="29" xfId="0" applyNumberFormat="1" applyFont="1" applyFill="1" applyBorder="1"/>
    <xf numFmtId="42" fontId="8" fillId="0" borderId="29" xfId="52" applyNumberFormat="1" applyFont="1" applyFill="1" applyBorder="1" applyAlignment="1"/>
    <xf numFmtId="0" fontId="8" fillId="0" borderId="30" xfId="52" applyFont="1" applyFill="1" applyBorder="1"/>
    <xf numFmtId="0" fontId="7" fillId="0" borderId="31" xfId="74" applyFont="1" applyFill="1" applyBorder="1"/>
    <xf numFmtId="3" fontId="7" fillId="24" borderId="32" xfId="0" applyNumberFormat="1" applyFont="1" applyFill="1" applyBorder="1"/>
    <xf numFmtId="3" fontId="8" fillId="0" borderId="33" xfId="0" applyNumberFormat="1" applyFont="1" applyBorder="1"/>
    <xf numFmtId="3" fontId="8" fillId="0" borderId="0" xfId="0" applyNumberFormat="1" applyFont="1"/>
    <xf numFmtId="3" fontId="8" fillId="0" borderId="14" xfId="52" applyNumberFormat="1" applyFont="1" applyFill="1" applyBorder="1"/>
    <xf numFmtId="3" fontId="8" fillId="0" borderId="33" xfId="52" applyNumberFormat="1" applyFont="1" applyFill="1" applyBorder="1"/>
    <xf numFmtId="3" fontId="8" fillId="0" borderId="30" xfId="52" applyNumberFormat="1" applyFont="1" applyFill="1" applyBorder="1"/>
    <xf numFmtId="3" fontId="8" fillId="0" borderId="34" xfId="52" applyNumberFormat="1" applyFont="1" applyFill="1" applyBorder="1"/>
    <xf numFmtId="3" fontId="8" fillId="0" borderId="0" xfId="52" applyNumberFormat="1" applyFont="1" applyFill="1" applyBorder="1"/>
    <xf numFmtId="3" fontId="8" fillId="0" borderId="25" xfId="53" applyNumberFormat="1" applyFont="1" applyBorder="1"/>
    <xf numFmtId="3" fontId="8" fillId="0" borderId="33" xfId="53" applyNumberFormat="1" applyFont="1" applyBorder="1"/>
    <xf numFmtId="3" fontId="8" fillId="0" borderId="14" xfId="54" applyNumberFormat="1" applyFont="1" applyBorder="1"/>
    <xf numFmtId="3" fontId="8" fillId="0" borderId="25" xfId="54" applyNumberFormat="1" applyFont="1" applyBorder="1"/>
    <xf numFmtId="3" fontId="8" fillId="0" borderId="0" xfId="54" applyNumberFormat="1" applyFont="1"/>
    <xf numFmtId="3" fontId="8" fillId="0" borderId="14" xfId="55" applyNumberFormat="1" applyFont="1" applyBorder="1"/>
    <xf numFmtId="3" fontId="8" fillId="0" borderId="25" xfId="55" applyNumberFormat="1" applyFont="1" applyBorder="1"/>
    <xf numFmtId="3" fontId="8" fillId="0" borderId="33" xfId="55" applyNumberFormat="1" applyFont="1" applyBorder="1"/>
    <xf numFmtId="3" fontId="8" fillId="0" borderId="0" xfId="55" applyNumberFormat="1" applyFont="1" applyBorder="1"/>
    <xf numFmtId="3" fontId="8" fillId="0" borderId="0" xfId="52" applyNumberFormat="1" applyFont="1" applyBorder="1"/>
    <xf numFmtId="3" fontId="8" fillId="0" borderId="0" xfId="55" applyNumberFormat="1" applyFont="1"/>
    <xf numFmtId="3" fontId="8" fillId="0" borderId="14" xfId="56" applyNumberFormat="1" applyFont="1" applyBorder="1"/>
    <xf numFmtId="3" fontId="8" fillId="0" borderId="33" xfId="56" applyNumberFormat="1" applyFont="1" applyBorder="1"/>
    <xf numFmtId="3" fontId="8" fillId="0" borderId="25" xfId="56" applyNumberFormat="1" applyFont="1" applyBorder="1"/>
    <xf numFmtId="3" fontId="8" fillId="0" borderId="0" xfId="56" applyNumberFormat="1" applyFont="1" applyBorder="1"/>
    <xf numFmtId="3" fontId="8" fillId="0" borderId="14" xfId="57" applyNumberFormat="1" applyFont="1" applyBorder="1"/>
    <xf numFmtId="3" fontId="8" fillId="0" borderId="33" xfId="57" applyNumberFormat="1" applyFont="1" applyBorder="1"/>
    <xf numFmtId="3" fontId="8" fillId="0" borderId="25" xfId="57" applyNumberFormat="1" applyFont="1" applyBorder="1"/>
    <xf numFmtId="3" fontId="8" fillId="0" borderId="0" xfId="57" applyNumberFormat="1" applyFont="1"/>
    <xf numFmtId="3" fontId="8" fillId="0" borderId="14" xfId="58" applyNumberFormat="1" applyFont="1" applyBorder="1"/>
    <xf numFmtId="3" fontId="8" fillId="0" borderId="25" xfId="58" applyNumberFormat="1" applyFont="1" applyBorder="1"/>
    <xf numFmtId="3" fontId="8" fillId="0" borderId="33" xfId="58" applyNumberFormat="1" applyFont="1" applyBorder="1"/>
    <xf numFmtId="3" fontId="8" fillId="0" borderId="14" xfId="60" applyNumberFormat="1" applyFont="1" applyBorder="1"/>
    <xf numFmtId="3" fontId="8" fillId="0" borderId="25" xfId="60" applyNumberFormat="1" applyFont="1" applyBorder="1"/>
    <xf numFmtId="3" fontId="8" fillId="0" borderId="33" xfId="60" applyNumberFormat="1" applyFont="1" applyBorder="1"/>
    <xf numFmtId="3" fontId="8" fillId="0" borderId="14" xfId="61" applyNumberFormat="1" applyFont="1" applyBorder="1"/>
    <xf numFmtId="3" fontId="8" fillId="0" borderId="33" xfId="61" applyNumberFormat="1" applyFont="1" applyBorder="1"/>
    <xf numFmtId="3" fontId="8" fillId="0" borderId="14" xfId="62" applyNumberFormat="1" applyFont="1" applyBorder="1"/>
    <xf numFmtId="3" fontId="8" fillId="0" borderId="33" xfId="62" applyNumberFormat="1" applyFont="1" applyBorder="1"/>
    <xf numFmtId="3" fontId="8" fillId="0" borderId="14" xfId="63" applyNumberFormat="1" applyFont="1" applyBorder="1"/>
    <xf numFmtId="3" fontId="7" fillId="24" borderId="32" xfId="63" applyNumberFormat="1" applyFont="1" applyFill="1" applyBorder="1" applyAlignment="1">
      <alignment horizontal="right"/>
    </xf>
    <xf numFmtId="3" fontId="8" fillId="0" borderId="25" xfId="63" applyNumberFormat="1" applyFont="1" applyBorder="1"/>
    <xf numFmtId="3" fontId="8" fillId="0" borderId="14" xfId="64" applyNumberFormat="1" applyFont="1" applyBorder="1"/>
    <xf numFmtId="3" fontId="8" fillId="0" borderId="25" xfId="64" applyNumberFormat="1" applyFont="1" applyBorder="1"/>
    <xf numFmtId="3" fontId="7" fillId="24" borderId="32" xfId="62" applyNumberFormat="1" applyFont="1" applyFill="1" applyBorder="1" applyAlignment="1">
      <alignment horizontal="right"/>
    </xf>
    <xf numFmtId="3" fontId="8" fillId="0" borderId="33" xfId="64" applyNumberFormat="1" applyFont="1" applyBorder="1"/>
    <xf numFmtId="3" fontId="8" fillId="0" borderId="14" xfId="65" applyNumberFormat="1" applyFont="1" applyBorder="1"/>
    <xf numFmtId="3" fontId="8" fillId="0" borderId="33" xfId="65" applyNumberFormat="1" applyFont="1" applyBorder="1"/>
    <xf numFmtId="3" fontId="8" fillId="0" borderId="14" xfId="66" applyNumberFormat="1" applyFont="1" applyBorder="1"/>
    <xf numFmtId="3" fontId="8" fillId="0" borderId="25" xfId="66" applyNumberFormat="1" applyFont="1" applyBorder="1"/>
    <xf numFmtId="3" fontId="8" fillId="0" borderId="33" xfId="66" applyNumberFormat="1" applyFont="1" applyBorder="1"/>
    <xf numFmtId="3" fontId="8" fillId="0" borderId="14" xfId="67" applyNumberFormat="1" applyFont="1" applyBorder="1"/>
    <xf numFmtId="3" fontId="8" fillId="0" borderId="25" xfId="67" applyNumberFormat="1" applyFont="1" applyBorder="1"/>
    <xf numFmtId="3" fontId="8" fillId="0" borderId="33" xfId="67" applyNumberFormat="1" applyFont="1" applyBorder="1"/>
    <xf numFmtId="3" fontId="6" fillId="0" borderId="14" xfId="68" applyNumberFormat="1" applyFont="1" applyBorder="1"/>
    <xf numFmtId="3" fontId="6" fillId="0" borderId="25" xfId="68" applyNumberFormat="1" applyFont="1" applyBorder="1"/>
    <xf numFmtId="3" fontId="6" fillId="0" borderId="33" xfId="68" applyNumberFormat="1" applyFont="1" applyBorder="1"/>
    <xf numFmtId="3" fontId="6" fillId="0" borderId="0" xfId="0" applyNumberFormat="1" applyFont="1"/>
    <xf numFmtId="3" fontId="8" fillId="0" borderId="14" xfId="69" applyNumberFormat="1" applyFont="1" applyBorder="1"/>
    <xf numFmtId="3" fontId="8" fillId="0" borderId="25" xfId="69" applyNumberFormat="1" applyFont="1" applyBorder="1"/>
    <xf numFmtId="3" fontId="8" fillId="0" borderId="33" xfId="69" applyNumberFormat="1" applyFont="1" applyBorder="1"/>
    <xf numFmtId="3" fontId="8" fillId="0" borderId="14" xfId="70" applyNumberFormat="1" applyFont="1" applyBorder="1"/>
    <xf numFmtId="3" fontId="8" fillId="0" borderId="33" xfId="70" applyNumberFormat="1" applyFont="1" applyBorder="1"/>
    <xf numFmtId="3" fontId="8" fillId="0" borderId="14" xfId="71" applyNumberFormat="1" applyFont="1" applyBorder="1"/>
    <xf numFmtId="3" fontId="8" fillId="0" borderId="25" xfId="71" applyNumberFormat="1" applyFont="1" applyBorder="1"/>
    <xf numFmtId="3" fontId="8" fillId="0" borderId="14" xfId="72" applyNumberFormat="1" applyFont="1" applyBorder="1"/>
    <xf numFmtId="3" fontId="8" fillId="0" borderId="33" xfId="72" applyNumberFormat="1" applyFont="1" applyBorder="1"/>
    <xf numFmtId="3" fontId="8" fillId="0" borderId="14" xfId="73" applyNumberFormat="1" applyFont="1" applyBorder="1"/>
    <xf numFmtId="3" fontId="8" fillId="0" borderId="25" xfId="73" applyNumberFormat="1" applyFont="1" applyBorder="1"/>
    <xf numFmtId="3" fontId="8" fillId="0" borderId="14" xfId="74" applyNumberFormat="1" applyFont="1" applyBorder="1"/>
    <xf numFmtId="3" fontId="8" fillId="0" borderId="33" xfId="74" applyNumberFormat="1" applyFont="1" applyBorder="1"/>
    <xf numFmtId="3" fontId="8" fillId="0" borderId="14" xfId="75" applyNumberFormat="1" applyFont="1" applyBorder="1"/>
    <xf numFmtId="3" fontId="7" fillId="24" borderId="32" xfId="75" applyNumberFormat="1" applyFont="1" applyFill="1" applyBorder="1" applyAlignment="1">
      <alignment horizontal="right"/>
    </xf>
    <xf numFmtId="3" fontId="8" fillId="0" borderId="25" xfId="75" applyNumberFormat="1" applyFont="1" applyBorder="1"/>
    <xf numFmtId="3" fontId="8" fillId="0" borderId="33" xfId="75" applyNumberFormat="1" applyFont="1" applyBorder="1"/>
    <xf numFmtId="3" fontId="8" fillId="0" borderId="0" xfId="75" applyNumberFormat="1" applyFont="1"/>
    <xf numFmtId="3" fontId="8" fillId="0" borderId="14" xfId="76" applyNumberFormat="1" applyFont="1" applyBorder="1"/>
    <xf numFmtId="3" fontId="8" fillId="0" borderId="33" xfId="76" applyNumberFormat="1" applyFont="1" applyBorder="1"/>
    <xf numFmtId="3" fontId="8" fillId="0" borderId="14" xfId="77" applyNumberFormat="1" applyFont="1" applyBorder="1"/>
    <xf numFmtId="3" fontId="8" fillId="0" borderId="33" xfId="77" applyNumberFormat="1" applyFont="1" applyBorder="1"/>
    <xf numFmtId="3" fontId="8" fillId="0" borderId="14" xfId="78" applyNumberFormat="1" applyFont="1" applyBorder="1"/>
    <xf numFmtId="3" fontId="8" fillId="0" borderId="33" xfId="78" applyNumberFormat="1" applyFont="1" applyBorder="1"/>
    <xf numFmtId="3" fontId="8" fillId="0" borderId="14" xfId="79" applyNumberFormat="1" applyFont="1" applyBorder="1"/>
    <xf numFmtId="3" fontId="8" fillId="0" borderId="33" xfId="79" applyNumberFormat="1" applyFont="1" applyBorder="1"/>
    <xf numFmtId="3" fontId="8" fillId="0" borderId="14" xfId="80" applyNumberFormat="1" applyFont="1" applyBorder="1"/>
    <xf numFmtId="3" fontId="8" fillId="0" borderId="25" xfId="80" applyNumberFormat="1" applyFont="1" applyBorder="1"/>
    <xf numFmtId="3" fontId="8" fillId="0" borderId="33" xfId="80" applyNumberFormat="1" applyFont="1" applyBorder="1"/>
    <xf numFmtId="3" fontId="8" fillId="0" borderId="0" xfId="80" applyNumberFormat="1" applyFont="1"/>
    <xf numFmtId="3" fontId="8" fillId="0" borderId="14" xfId="81" applyNumberFormat="1" applyFont="1" applyBorder="1"/>
    <xf numFmtId="3" fontId="8" fillId="0" borderId="25" xfId="81" applyNumberFormat="1" applyFont="1" applyBorder="1"/>
    <xf numFmtId="3" fontId="8" fillId="0" borderId="33" xfId="81" applyNumberFormat="1" applyFont="1" applyBorder="1"/>
    <xf numFmtId="3" fontId="8" fillId="0" borderId="14" xfId="82" applyNumberFormat="1" applyFont="1" applyBorder="1"/>
    <xf numFmtId="3" fontId="8" fillId="0" borderId="25" xfId="82" applyNumberFormat="1" applyFont="1" applyBorder="1"/>
    <xf numFmtId="3" fontId="8" fillId="0" borderId="33" xfId="82" applyNumberFormat="1" applyFont="1" applyBorder="1"/>
    <xf numFmtId="3" fontId="8" fillId="0" borderId="14" xfId="83" applyNumberFormat="1" applyFont="1" applyBorder="1"/>
    <xf numFmtId="3" fontId="8" fillId="0" borderId="33" xfId="83" applyNumberFormat="1" applyFont="1" applyBorder="1"/>
    <xf numFmtId="3" fontId="8" fillId="0" borderId="14" xfId="84" applyNumberFormat="1" applyFont="1" applyBorder="1"/>
    <xf numFmtId="3" fontId="7" fillId="24" borderId="32" xfId="84" applyNumberFormat="1" applyFont="1" applyFill="1" applyBorder="1" applyAlignment="1">
      <alignment horizontal="right"/>
    </xf>
    <xf numFmtId="3" fontId="8" fillId="0" borderId="33" xfId="84" applyNumberFormat="1" applyFont="1" applyBorder="1"/>
    <xf numFmtId="3" fontId="8" fillId="0" borderId="14" xfId="85" applyNumberFormat="1" applyFont="1" applyBorder="1"/>
    <xf numFmtId="3" fontId="8" fillId="0" borderId="25" xfId="85" applyNumberFormat="1" applyFont="1" applyBorder="1"/>
    <xf numFmtId="3" fontId="8" fillId="0" borderId="14" xfId="86" applyNumberFormat="1" applyFont="1" applyBorder="1"/>
    <xf numFmtId="3" fontId="8" fillId="0" borderId="33" xfId="86" applyNumberFormat="1" applyFont="1" applyBorder="1"/>
    <xf numFmtId="3" fontId="8" fillId="0" borderId="14" xfId="87" applyNumberFormat="1" applyFont="1" applyBorder="1"/>
    <xf numFmtId="3" fontId="8" fillId="0" borderId="33" xfId="87" applyNumberFormat="1" applyFont="1" applyBorder="1"/>
    <xf numFmtId="3" fontId="8" fillId="0" borderId="14" xfId="88" applyNumberFormat="1" applyFont="1" applyBorder="1"/>
    <xf numFmtId="3" fontId="8" fillId="0" borderId="33" xfId="88" applyNumberFormat="1" applyFont="1" applyBorder="1"/>
    <xf numFmtId="3" fontId="8" fillId="0" borderId="14" xfId="89" applyNumberFormat="1" applyFont="1" applyBorder="1"/>
    <xf numFmtId="3" fontId="8" fillId="0" borderId="33" xfId="89" applyNumberFormat="1" applyFont="1" applyBorder="1"/>
    <xf numFmtId="3" fontId="8" fillId="0" borderId="14" xfId="90" applyNumberFormat="1" applyFont="1" applyBorder="1"/>
    <xf numFmtId="3" fontId="8" fillId="0" borderId="33" xfId="90" applyNumberFormat="1" applyFont="1" applyBorder="1"/>
    <xf numFmtId="3" fontId="8" fillId="0" borderId="0" xfId="90" applyNumberFormat="1" applyFont="1"/>
    <xf numFmtId="3" fontId="8" fillId="0" borderId="14" xfId="91" applyNumberFormat="1" applyFont="1" applyBorder="1"/>
    <xf numFmtId="3" fontId="8" fillId="0" borderId="33" xfId="91" applyNumberFormat="1" applyFont="1" applyBorder="1"/>
    <xf numFmtId="3" fontId="8" fillId="0" borderId="14" xfId="93" applyNumberFormat="1" applyFont="1" applyBorder="1"/>
    <xf numFmtId="3" fontId="8" fillId="0" borderId="33" xfId="93" applyNumberFormat="1" applyFont="1" applyBorder="1"/>
    <xf numFmtId="3" fontId="8" fillId="0" borderId="33" xfId="92" applyNumberFormat="1" applyFont="1" applyFill="1" applyBorder="1"/>
    <xf numFmtId="3" fontId="7" fillId="0" borderId="14" xfId="92" applyNumberFormat="1" applyFont="1" applyFill="1" applyBorder="1"/>
    <xf numFmtId="3" fontId="8" fillId="0" borderId="33" xfId="92" applyNumberFormat="1" applyFont="1" applyBorder="1"/>
    <xf numFmtId="0" fontId="8" fillId="0" borderId="10" xfId="94" applyFont="1" applyBorder="1" applyAlignment="1">
      <alignment horizontal="left"/>
    </xf>
    <xf numFmtId="37" fontId="8" fillId="0" borderId="0" xfId="94" applyNumberFormat="1" applyFont="1" applyBorder="1" applyAlignment="1">
      <alignment horizontal="right"/>
    </xf>
    <xf numFmtId="3" fontId="8" fillId="0" borderId="14" xfId="94" applyNumberFormat="1" applyFont="1" applyBorder="1"/>
    <xf numFmtId="0" fontId="7" fillId="24" borderId="11" xfId="94" applyFont="1" applyFill="1" applyBorder="1" applyAlignment="1">
      <alignment horizontal="left"/>
    </xf>
    <xf numFmtId="37" fontId="7" fillId="24" borderId="22" xfId="94" applyNumberFormat="1" applyFont="1" applyFill="1" applyBorder="1" applyAlignment="1">
      <alignment horizontal="right"/>
    </xf>
    <xf numFmtId="37" fontId="8" fillId="0" borderId="19" xfId="94" applyNumberFormat="1" applyFont="1" applyBorder="1" applyAlignment="1">
      <alignment horizontal="right"/>
    </xf>
    <xf numFmtId="3" fontId="8" fillId="0" borderId="33" xfId="94" applyNumberFormat="1" applyFont="1" applyBorder="1"/>
    <xf numFmtId="37" fontId="7" fillId="24" borderId="24" xfId="94" applyNumberFormat="1" applyFont="1" applyFill="1" applyBorder="1" applyAlignment="1">
      <alignment horizontal="right"/>
    </xf>
    <xf numFmtId="0" fontId="8" fillId="0" borderId="15" xfId="94" applyFont="1" applyBorder="1" applyAlignment="1">
      <alignment horizontal="left"/>
    </xf>
    <xf numFmtId="37" fontId="8" fillId="0" borderId="13" xfId="94" applyNumberFormat="1" applyFont="1" applyBorder="1" applyAlignment="1">
      <alignment horizontal="right"/>
    </xf>
    <xf numFmtId="42" fontId="8" fillId="0" borderId="13" xfId="94" applyNumberFormat="1" applyFont="1" applyBorder="1" applyAlignment="1"/>
    <xf numFmtId="42" fontId="8" fillId="0" borderId="15" xfId="94" applyNumberFormat="1" applyFont="1" applyBorder="1" applyAlignment="1"/>
    <xf numFmtId="3" fontId="8" fillId="0" borderId="14" xfId="95" applyNumberFormat="1" applyFont="1" applyBorder="1"/>
    <xf numFmtId="3" fontId="8" fillId="0" borderId="33" xfId="95" applyNumberFormat="1" applyFont="1" applyBorder="1"/>
    <xf numFmtId="3" fontId="8" fillId="0" borderId="33" xfId="96" applyNumberFormat="1" applyFont="1" applyBorder="1"/>
    <xf numFmtId="3" fontId="8" fillId="0" borderId="0" xfId="95" applyNumberFormat="1" applyFont="1"/>
    <xf numFmtId="3" fontId="8" fillId="0" borderId="33" xfId="97" applyNumberFormat="1" applyFont="1" applyBorder="1"/>
    <xf numFmtId="3" fontId="8" fillId="0" borderId="14" xfId="97" applyNumberFormat="1" applyFont="1" applyFill="1" applyBorder="1"/>
    <xf numFmtId="3" fontId="8" fillId="0" borderId="14" xfId="98" applyNumberFormat="1" applyFont="1" applyBorder="1"/>
    <xf numFmtId="3" fontId="8" fillId="0" borderId="33" xfId="98" applyNumberFormat="1" applyFont="1" applyBorder="1"/>
    <xf numFmtId="3" fontId="8" fillId="0" borderId="33" xfId="99" applyNumberFormat="1" applyFont="1" applyBorder="1"/>
    <xf numFmtId="3" fontId="8" fillId="0" borderId="14" xfId="100" applyNumberFormat="1" applyFont="1" applyBorder="1"/>
    <xf numFmtId="3" fontId="8" fillId="0" borderId="34" xfId="0" applyNumberFormat="1" applyFont="1" applyFill="1" applyBorder="1" applyAlignment="1"/>
    <xf numFmtId="3" fontId="8" fillId="0" borderId="14" xfId="101" applyNumberFormat="1" applyFont="1" applyBorder="1"/>
    <xf numFmtId="3" fontId="8" fillId="0" borderId="33" xfId="101" applyNumberFormat="1" applyFont="1" applyBorder="1"/>
    <xf numFmtId="3" fontId="8" fillId="0" borderId="33" xfId="102" applyNumberFormat="1" applyFont="1" applyBorder="1"/>
    <xf numFmtId="3" fontId="8" fillId="0" borderId="14" xfId="102" applyNumberFormat="1" applyFont="1" applyFill="1" applyBorder="1"/>
    <xf numFmtId="3" fontId="7" fillId="0" borderId="14" xfId="91" applyNumberFormat="1" applyFont="1" applyFill="1" applyBorder="1" applyAlignment="1">
      <alignment horizontal="right"/>
    </xf>
    <xf numFmtId="0" fontId="7" fillId="24" borderId="35" xfId="194" applyFont="1" applyFill="1" applyBorder="1" applyAlignment="1">
      <alignment horizontal="left"/>
    </xf>
    <xf numFmtId="42" fontId="8" fillId="0" borderId="0" xfId="194" applyNumberFormat="1" applyFont="1" applyBorder="1" applyAlignment="1">
      <alignment horizontal="center"/>
    </xf>
    <xf numFmtId="3" fontId="0" fillId="0" borderId="0" xfId="0" applyNumberFormat="1" applyBorder="1"/>
    <xf numFmtId="42" fontId="8" fillId="0" borderId="19" xfId="52" applyNumberFormat="1" applyFont="1" applyFill="1" applyBorder="1" applyAlignment="1">
      <alignment horizontal="right"/>
    </xf>
    <xf numFmtId="3" fontId="7" fillId="0" borderId="0" xfId="54" applyNumberFormat="1" applyFont="1" applyBorder="1" applyAlignment="1">
      <alignment horizontal="left"/>
    </xf>
    <xf numFmtId="37" fontId="8" fillId="0" borderId="19" xfId="77" applyNumberFormat="1" applyFont="1" applyFill="1" applyBorder="1" applyAlignment="1">
      <alignment horizontal="right"/>
    </xf>
    <xf numFmtId="0" fontId="7" fillId="24" borderId="35" xfId="91" applyFont="1" applyFill="1" applyBorder="1"/>
    <xf numFmtId="0" fontId="8" fillId="0" borderId="10" xfId="194" applyFont="1" applyBorder="1"/>
    <xf numFmtId="42" fontId="13" fillId="0" borderId="0" xfId="0" applyNumberFormat="1" applyFont="1" applyFill="1" applyBorder="1" applyAlignment="1"/>
    <xf numFmtId="42" fontId="13" fillId="0" borderId="0" xfId="55" applyNumberFormat="1" applyFont="1" applyFill="1" applyBorder="1" applyAlignment="1">
      <alignment horizontal="left"/>
    </xf>
    <xf numFmtId="3" fontId="8" fillId="0" borderId="36" xfId="52" applyNumberFormat="1" applyFont="1" applyFill="1" applyBorder="1"/>
    <xf numFmtId="42" fontId="8" fillId="0" borderId="15" xfId="65" applyNumberFormat="1" applyFont="1" applyBorder="1" applyAlignment="1">
      <alignment horizontal="right"/>
    </xf>
    <xf numFmtId="42" fontId="8" fillId="0" borderId="18" xfId="66" applyNumberFormat="1" applyFont="1" applyBorder="1" applyAlignment="1"/>
    <xf numFmtId="42" fontId="8" fillId="0" borderId="15" xfId="66" applyNumberFormat="1" applyFont="1" applyBorder="1" applyAlignment="1"/>
    <xf numFmtId="42" fontId="13" fillId="0" borderId="0" xfId="0" applyNumberFormat="1" applyFont="1" applyBorder="1" applyAlignment="1"/>
    <xf numFmtId="42" fontId="13" fillId="0" borderId="0" xfId="0" quotePrefix="1" applyNumberFormat="1" applyFont="1" applyFill="1" applyBorder="1" applyAlignment="1"/>
    <xf numFmtId="3" fontId="8" fillId="0" borderId="25" xfId="100" applyNumberFormat="1" applyFont="1" applyBorder="1"/>
    <xf numFmtId="37" fontId="7" fillId="24" borderId="22" xfId="100" applyNumberFormat="1" applyFont="1" applyFill="1" applyBorder="1" applyAlignment="1">
      <alignment horizontal="right"/>
    </xf>
    <xf numFmtId="42" fontId="8" fillId="0" borderId="15" xfId="52" applyNumberFormat="1" applyFont="1" applyFill="1" applyBorder="1" applyAlignment="1"/>
    <xf numFmtId="3" fontId="31" fillId="0" borderId="14" xfId="41" applyNumberFormat="1" applyFont="1" applyBorder="1"/>
    <xf numFmtId="3" fontId="31" fillId="0" borderId="14" xfId="39" applyNumberFormat="1" applyFont="1" applyBorder="1"/>
    <xf numFmtId="3" fontId="31" fillId="0" borderId="14" xfId="44" applyNumberFormat="1" applyFont="1" applyBorder="1"/>
    <xf numFmtId="3" fontId="31" fillId="0" borderId="14" xfId="42" applyNumberFormat="1" applyFont="1" applyBorder="1"/>
    <xf numFmtId="3" fontId="31" fillId="0" borderId="14" xfId="48" applyNumberFormat="1" applyFont="1" applyBorder="1"/>
    <xf numFmtId="3" fontId="31" fillId="0" borderId="14" xfId="49" applyNumberFormat="1" applyFont="1" applyBorder="1"/>
    <xf numFmtId="3" fontId="31" fillId="0" borderId="14" xfId="50" applyNumberFormat="1" applyFont="1" applyBorder="1"/>
    <xf numFmtId="3" fontId="31" fillId="0" borderId="14" xfId="103" applyNumberFormat="1" applyFont="1" applyBorder="1"/>
    <xf numFmtId="3" fontId="31" fillId="0" borderId="14" xfId="105" applyNumberFormat="1" applyFont="1" applyBorder="1"/>
    <xf numFmtId="3" fontId="31" fillId="0" borderId="14" xfId="106" applyNumberFormat="1" applyFont="1" applyBorder="1"/>
    <xf numFmtId="3" fontId="31" fillId="0" borderId="14" xfId="107" applyNumberFormat="1" applyFont="1" applyBorder="1"/>
    <xf numFmtId="3" fontId="31" fillId="0" borderId="14" xfId="109" applyNumberFormat="1" applyFont="1" applyBorder="1"/>
    <xf numFmtId="3" fontId="31" fillId="0" borderId="14" xfId="110" applyNumberFormat="1" applyFont="1" applyBorder="1"/>
    <xf numFmtId="3" fontId="31" fillId="0" borderId="14" xfId="111" applyNumberFormat="1" applyFont="1" applyBorder="1"/>
    <xf numFmtId="3" fontId="31" fillId="0" borderId="14" xfId="108" applyNumberFormat="1" applyFont="1" applyBorder="1"/>
    <xf numFmtId="3" fontId="31" fillId="0" borderId="14" xfId="113" applyNumberFormat="1" applyFont="1" applyBorder="1"/>
    <xf numFmtId="3" fontId="31" fillId="0" borderId="14" xfId="114" applyNumberFormat="1" applyFont="1" applyBorder="1"/>
    <xf numFmtId="3" fontId="31" fillId="0" borderId="14" xfId="115" applyNumberFormat="1" applyFont="1" applyBorder="1"/>
    <xf numFmtId="3" fontId="31" fillId="0" borderId="14" xfId="119" applyNumberFormat="1" applyFont="1" applyBorder="1"/>
    <xf numFmtId="3" fontId="31" fillId="0" borderId="14" xfId="118" applyNumberFormat="1" applyFont="1" applyBorder="1"/>
    <xf numFmtId="3" fontId="31" fillId="0" borderId="14" xfId="116" applyNumberFormat="1" applyFont="1" applyBorder="1"/>
    <xf numFmtId="3" fontId="31" fillId="0" borderId="14" xfId="120" applyNumberFormat="1" applyFont="1" applyBorder="1"/>
    <xf numFmtId="3" fontId="31" fillId="0" borderId="14" xfId="121" applyNumberFormat="1" applyFont="1" applyBorder="1"/>
    <xf numFmtId="3" fontId="31" fillId="0" borderId="14" xfId="124" applyNumberFormat="1" applyFont="1" applyBorder="1"/>
    <xf numFmtId="3" fontId="31" fillId="0" borderId="14" xfId="122" applyNumberFormat="1" applyFont="1" applyBorder="1"/>
    <xf numFmtId="3" fontId="31" fillId="0" borderId="14" xfId="125" applyNumberFormat="1" applyFont="1" applyBorder="1"/>
    <xf numFmtId="3" fontId="31" fillId="0" borderId="14" xfId="127" applyNumberFormat="1" applyFont="1" applyBorder="1"/>
    <xf numFmtId="3" fontId="31" fillId="0" borderId="14" xfId="131" applyNumberFormat="1" applyFont="1" applyBorder="1"/>
    <xf numFmtId="3" fontId="31" fillId="0" borderId="14" xfId="128" applyNumberFormat="1" applyFont="1" applyBorder="1"/>
    <xf numFmtId="3" fontId="31" fillId="0" borderId="14" xfId="129" applyNumberFormat="1" applyFont="1" applyBorder="1"/>
    <xf numFmtId="3" fontId="31" fillId="0" borderId="14" xfId="130" applyNumberFormat="1" applyFont="1" applyBorder="1"/>
    <xf numFmtId="3" fontId="31" fillId="0" borderId="14" xfId="132" applyNumberFormat="1" applyFont="1" applyBorder="1"/>
    <xf numFmtId="3" fontId="31" fillId="0" borderId="14" xfId="126" applyNumberFormat="1" applyFont="1" applyBorder="1"/>
    <xf numFmtId="3" fontId="8" fillId="0" borderId="25" xfId="87" applyNumberFormat="1" applyFont="1" applyBorder="1"/>
    <xf numFmtId="37" fontId="8" fillId="0" borderId="19" xfId="87" applyNumberFormat="1" applyFont="1" applyBorder="1" applyAlignment="1">
      <alignment horizontal="right"/>
    </xf>
    <xf numFmtId="3" fontId="31" fillId="0" borderId="14" xfId="133" applyNumberFormat="1" applyFont="1" applyBorder="1"/>
    <xf numFmtId="3" fontId="31" fillId="0" borderId="14" xfId="134" applyNumberFormat="1" applyFont="1" applyBorder="1"/>
    <xf numFmtId="37" fontId="8" fillId="0" borderId="19" xfId="89" applyNumberFormat="1" applyFont="1" applyBorder="1" applyAlignment="1">
      <alignment horizontal="right"/>
    </xf>
    <xf numFmtId="3" fontId="31" fillId="0" borderId="14" xfId="135" applyNumberFormat="1" applyFont="1" applyBorder="1"/>
    <xf numFmtId="3" fontId="31" fillId="0" borderId="14" xfId="136" applyNumberFormat="1" applyFont="1" applyBorder="1"/>
    <xf numFmtId="3" fontId="31" fillId="0" borderId="14" xfId="139" applyNumberFormat="1" applyFont="1" applyBorder="1"/>
    <xf numFmtId="3" fontId="31" fillId="0" borderId="14" xfId="140" applyNumberFormat="1" applyFont="1" applyBorder="1"/>
    <xf numFmtId="42" fontId="31" fillId="0" borderId="0" xfId="183" applyNumberFormat="1" applyFont="1" applyBorder="1"/>
    <xf numFmtId="3" fontId="31" fillId="0" borderId="14" xfId="141" applyNumberFormat="1" applyFont="1" applyBorder="1"/>
    <xf numFmtId="3" fontId="31" fillId="0" borderId="14" xfId="195" applyNumberFormat="1" applyFont="1" applyBorder="1"/>
    <xf numFmtId="0" fontId="8" fillId="0" borderId="18" xfId="95" applyFont="1" applyBorder="1" applyAlignment="1">
      <alignment horizontal="left"/>
    </xf>
    <xf numFmtId="37" fontId="8" fillId="0" borderId="19" xfId="95" applyNumberFormat="1" applyFont="1" applyBorder="1" applyAlignment="1">
      <alignment horizontal="right"/>
    </xf>
    <xf numFmtId="3" fontId="8" fillId="0" borderId="25" xfId="95" applyNumberFormat="1" applyFont="1" applyBorder="1"/>
    <xf numFmtId="3" fontId="31" fillId="0" borderId="14" xfId="196" applyNumberFormat="1" applyFont="1" applyBorder="1"/>
    <xf numFmtId="3" fontId="31" fillId="0" borderId="14" xfId="199" applyNumberFormat="1" applyFont="1" applyBorder="1"/>
    <xf numFmtId="3" fontId="13" fillId="0" borderId="14" xfId="98" applyNumberFormat="1" applyFont="1" applyBorder="1"/>
    <xf numFmtId="3" fontId="31" fillId="0" borderId="14" xfId="197" applyNumberFormat="1" applyFont="1" applyBorder="1"/>
    <xf numFmtId="3" fontId="13" fillId="0" borderId="14" xfId="0" applyNumberFormat="1" applyFont="1" applyBorder="1"/>
    <xf numFmtId="3" fontId="31" fillId="0" borderId="14" xfId="200" applyNumberFormat="1" applyFont="1" applyBorder="1"/>
    <xf numFmtId="3" fontId="31" fillId="0" borderId="14" xfId="202" applyNumberFormat="1" applyFont="1" applyBorder="1"/>
    <xf numFmtId="3" fontId="8" fillId="26" borderId="33" xfId="100" applyNumberFormat="1" applyFont="1" applyFill="1" applyBorder="1"/>
    <xf numFmtId="3" fontId="31" fillId="0" borderId="14" xfId="201" applyNumberFormat="1" applyFont="1" applyBorder="1"/>
    <xf numFmtId="3" fontId="31" fillId="0" borderId="14" xfId="203" applyNumberFormat="1" applyFont="1" applyBorder="1"/>
    <xf numFmtId="3" fontId="8" fillId="0" borderId="25" xfId="89" applyNumberFormat="1" applyFont="1" applyBorder="1"/>
    <xf numFmtId="0" fontId="8" fillId="0" borderId="18" xfId="101" applyFont="1" applyBorder="1" applyAlignment="1">
      <alignment horizontal="left"/>
    </xf>
    <xf numFmtId="37" fontId="8" fillId="0" borderId="19" xfId="101" applyNumberFormat="1" applyFont="1" applyBorder="1" applyAlignment="1">
      <alignment horizontal="right"/>
    </xf>
    <xf numFmtId="3" fontId="8" fillId="0" borderId="25" xfId="101" applyNumberFormat="1" applyFont="1" applyBorder="1"/>
    <xf numFmtId="0" fontId="8" fillId="0" borderId="15" xfId="0" applyFont="1" applyBorder="1"/>
    <xf numFmtId="0" fontId="7" fillId="24" borderId="37" xfId="101" applyFont="1" applyFill="1" applyBorder="1" applyAlignment="1">
      <alignment horizontal="left"/>
    </xf>
    <xf numFmtId="37" fontId="7" fillId="24" borderId="38" xfId="101" applyNumberFormat="1" applyFont="1" applyFill="1" applyBorder="1" applyAlignment="1">
      <alignment horizontal="right"/>
    </xf>
    <xf numFmtId="0" fontId="7" fillId="0" borderId="10" xfId="0" applyFont="1" applyBorder="1"/>
    <xf numFmtId="3" fontId="8" fillId="0" borderId="39" xfId="91" applyNumberFormat="1" applyFont="1" applyBorder="1"/>
    <xf numFmtId="3" fontId="8" fillId="0" borderId="39" xfId="102" applyNumberFormat="1" applyFont="1" applyBorder="1"/>
    <xf numFmtId="3" fontId="8" fillId="0" borderId="39" xfId="101" applyNumberFormat="1" applyFont="1" applyBorder="1"/>
    <xf numFmtId="3" fontId="8" fillId="0" borderId="39" xfId="99" applyNumberFormat="1" applyFont="1" applyBorder="1"/>
    <xf numFmtId="3" fontId="8" fillId="0" borderId="39" xfId="97" applyNumberFormat="1" applyFont="1" applyBorder="1"/>
    <xf numFmtId="3" fontId="8" fillId="0" borderId="39" xfId="96" applyNumberFormat="1" applyFont="1" applyBorder="1"/>
    <xf numFmtId="3" fontId="8" fillId="0" borderId="39" xfId="95" applyNumberFormat="1" applyFont="1" applyBorder="1"/>
    <xf numFmtId="3" fontId="8" fillId="0" borderId="39" xfId="94" applyNumberFormat="1" applyFont="1" applyBorder="1"/>
    <xf numFmtId="3" fontId="8" fillId="0" borderId="39" xfId="92" applyNumberFormat="1" applyFont="1" applyBorder="1"/>
    <xf numFmtId="3" fontId="1" fillId="0" borderId="30" xfId="38" applyNumberFormat="1" applyFont="1" applyBorder="1"/>
    <xf numFmtId="3" fontId="1" fillId="0" borderId="14" xfId="38" applyNumberFormat="1" applyFont="1" applyBorder="1"/>
    <xf numFmtId="3" fontId="8" fillId="0" borderId="39" xfId="89" applyNumberFormat="1" applyFont="1" applyBorder="1"/>
    <xf numFmtId="3" fontId="8" fillId="0" borderId="39" xfId="88" applyNumberFormat="1" applyFont="1" applyBorder="1"/>
    <xf numFmtId="3" fontId="8" fillId="0" borderId="39" xfId="87" applyNumberFormat="1" applyFont="1" applyBorder="1"/>
    <xf numFmtId="3" fontId="8" fillId="0" borderId="39" xfId="53" applyNumberFormat="1" applyFont="1" applyFill="1" applyBorder="1"/>
    <xf numFmtId="3" fontId="8" fillId="0" borderId="39" xfId="54" applyNumberFormat="1" applyFont="1" applyBorder="1"/>
    <xf numFmtId="3" fontId="8" fillId="0" borderId="39" xfId="55" applyNumberFormat="1" applyFont="1" applyBorder="1"/>
    <xf numFmtId="3" fontId="8" fillId="0" borderId="39" xfId="56" applyNumberFormat="1" applyFont="1" applyBorder="1"/>
    <xf numFmtId="3" fontId="8" fillId="0" borderId="39" xfId="57" applyNumberFormat="1" applyFont="1" applyBorder="1"/>
    <xf numFmtId="3" fontId="8" fillId="0" borderId="39" xfId="58" applyNumberFormat="1" applyFont="1" applyBorder="1"/>
    <xf numFmtId="3" fontId="8" fillId="0" borderId="39" xfId="60" applyNumberFormat="1" applyFont="1" applyBorder="1"/>
    <xf numFmtId="3" fontId="8" fillId="0" borderId="14" xfId="59" applyNumberFormat="1" applyFont="1" applyBorder="1"/>
    <xf numFmtId="3" fontId="8" fillId="0" borderId="25" xfId="59" applyNumberFormat="1" applyFont="1" applyBorder="1"/>
    <xf numFmtId="3" fontId="8" fillId="0" borderId="39" xfId="59" applyNumberFormat="1" applyFont="1" applyBorder="1"/>
    <xf numFmtId="3" fontId="8" fillId="0" borderId="39" xfId="61" applyNumberFormat="1" applyFont="1" applyBorder="1"/>
    <xf numFmtId="3" fontId="8" fillId="0" borderId="39" xfId="62" applyNumberFormat="1" applyFont="1" applyBorder="1"/>
    <xf numFmtId="3" fontId="8" fillId="0" borderId="39" xfId="63" applyNumberFormat="1" applyFont="1" applyBorder="1"/>
    <xf numFmtId="3" fontId="8" fillId="0" borderId="39" xfId="64" applyNumberFormat="1" applyFont="1" applyBorder="1"/>
    <xf numFmtId="3" fontId="8" fillId="0" borderId="39" xfId="65" applyNumberFormat="1" applyFont="1" applyBorder="1"/>
    <xf numFmtId="3" fontId="8" fillId="0" borderId="39" xfId="66" applyNumberFormat="1" applyFont="1" applyBorder="1"/>
    <xf numFmtId="3" fontId="8" fillId="0" borderId="39" xfId="67" applyNumberFormat="1" applyFont="1" applyBorder="1"/>
    <xf numFmtId="3" fontId="6" fillId="0" borderId="39" xfId="68" applyNumberFormat="1" applyFont="1" applyBorder="1"/>
    <xf numFmtId="3" fontId="8" fillId="0" borderId="39" xfId="69" applyNumberFormat="1" applyFont="1" applyBorder="1"/>
    <xf numFmtId="3" fontId="8" fillId="0" borderId="39" xfId="70" applyNumberFormat="1" applyFont="1" applyBorder="1"/>
    <xf numFmtId="3" fontId="31" fillId="0" borderId="30" xfId="41" applyNumberFormat="1" applyFont="1" applyBorder="1"/>
    <xf numFmtId="3" fontId="13" fillId="0" borderId="14" xfId="52" applyNumberFormat="1" applyFont="1" applyFill="1" applyBorder="1"/>
    <xf numFmtId="3" fontId="13" fillId="0" borderId="25" xfId="52" applyNumberFormat="1" applyFont="1" applyFill="1" applyBorder="1"/>
    <xf numFmtId="3" fontId="13" fillId="0" borderId="39" xfId="52" applyNumberFormat="1" applyFont="1" applyFill="1" applyBorder="1"/>
    <xf numFmtId="3" fontId="31" fillId="0" borderId="30" xfId="119" applyNumberFormat="1" applyFont="1" applyBorder="1"/>
    <xf numFmtId="3" fontId="8" fillId="0" borderId="39" xfId="71" applyNumberFormat="1" applyFont="1" applyBorder="1"/>
    <xf numFmtId="3" fontId="8" fillId="0" borderId="39" xfId="72" applyNumberFormat="1" applyFont="1" applyBorder="1"/>
    <xf numFmtId="3" fontId="8" fillId="0" borderId="39" xfId="73" applyNumberFormat="1" applyFont="1" applyBorder="1"/>
    <xf numFmtId="3" fontId="8" fillId="0" borderId="39" xfId="74" applyNumberFormat="1" applyFont="1" applyBorder="1"/>
    <xf numFmtId="3" fontId="8" fillId="0" borderId="39" xfId="75" applyNumberFormat="1" applyFont="1" applyBorder="1"/>
    <xf numFmtId="3" fontId="8" fillId="0" borderId="39" xfId="76" applyNumberFormat="1" applyFont="1" applyBorder="1"/>
    <xf numFmtId="3" fontId="8" fillId="0" borderId="39" xfId="77" applyNumberFormat="1" applyFont="1" applyBorder="1"/>
    <xf numFmtId="3" fontId="8" fillId="0" borderId="39" xfId="79" applyNumberFormat="1" applyFont="1" applyBorder="1"/>
    <xf numFmtId="3" fontId="8" fillId="0" borderId="39" xfId="81" applyNumberFormat="1" applyFont="1" applyBorder="1"/>
    <xf numFmtId="3" fontId="8" fillId="0" borderId="39" xfId="82" applyNumberFormat="1" applyFont="1" applyBorder="1"/>
    <xf numFmtId="3" fontId="8" fillId="0" borderId="39" xfId="83" applyNumberFormat="1" applyFont="1" applyBorder="1"/>
    <xf numFmtId="3" fontId="8" fillId="0" borderId="39" xfId="84" applyNumberFormat="1" applyFont="1" applyBorder="1"/>
    <xf numFmtId="3" fontId="8" fillId="0" borderId="39" xfId="85" applyNumberFormat="1" applyFont="1" applyBorder="1"/>
    <xf numFmtId="3" fontId="8" fillId="0" borderId="39" xfId="86" applyNumberFormat="1" applyFont="1" applyFill="1" applyBorder="1"/>
    <xf numFmtId="3" fontId="8" fillId="0" borderId="39" xfId="93" applyNumberFormat="1" applyFont="1" applyBorder="1"/>
    <xf numFmtId="3" fontId="31" fillId="0" borderId="30" xfId="39" applyNumberFormat="1" applyFont="1" applyBorder="1"/>
    <xf numFmtId="3" fontId="8" fillId="0" borderId="39" xfId="53" applyNumberFormat="1" applyFont="1" applyBorder="1"/>
    <xf numFmtId="42" fontId="8" fillId="0" borderId="15" xfId="53" applyNumberFormat="1" applyFont="1" applyFill="1" applyBorder="1" applyAlignment="1"/>
    <xf numFmtId="37" fontId="7" fillId="24" borderId="22" xfId="0" applyNumberFormat="1" applyFont="1" applyFill="1" applyBorder="1" applyAlignment="1"/>
    <xf numFmtId="37" fontId="7" fillId="24" borderId="32" xfId="65" applyNumberFormat="1" applyFont="1" applyFill="1" applyBorder="1" applyAlignment="1">
      <alignment horizontal="right"/>
    </xf>
    <xf numFmtId="37" fontId="7" fillId="24" borderId="32" xfId="55" applyNumberFormat="1" applyFont="1" applyFill="1" applyBorder="1" applyAlignment="1">
      <alignment horizontal="right"/>
    </xf>
    <xf numFmtId="37" fontId="7" fillId="24" borderId="32" xfId="64" applyNumberFormat="1" applyFont="1" applyFill="1" applyBorder="1" applyAlignment="1">
      <alignment horizontal="right"/>
    </xf>
    <xf numFmtId="37" fontId="7" fillId="24" borderId="32" xfId="62" applyNumberFormat="1" applyFont="1" applyFill="1" applyBorder="1" applyAlignment="1">
      <alignment horizontal="right"/>
    </xf>
    <xf numFmtId="37" fontId="7" fillId="24" borderId="32" xfId="63" applyNumberFormat="1" applyFont="1" applyFill="1" applyBorder="1" applyAlignment="1">
      <alignment horizontal="right"/>
    </xf>
    <xf numFmtId="37" fontId="7" fillId="24" borderId="32" xfId="61" applyNumberFormat="1" applyFont="1" applyFill="1" applyBorder="1" applyAlignment="1">
      <alignment horizontal="right"/>
    </xf>
    <xf numFmtId="0" fontId="8" fillId="0" borderId="40" xfId="52" applyFont="1" applyFill="1" applyBorder="1"/>
    <xf numFmtId="37" fontId="7" fillId="24" borderId="32" xfId="60" applyNumberFormat="1" applyFont="1" applyFill="1" applyBorder="1" applyAlignment="1">
      <alignment horizontal="right"/>
    </xf>
    <xf numFmtId="37" fontId="7" fillId="24" borderId="32" xfId="58" applyNumberFormat="1" applyFont="1" applyFill="1" applyBorder="1" applyAlignment="1">
      <alignment horizontal="right"/>
    </xf>
    <xf numFmtId="37" fontId="7" fillId="24" borderId="32" xfId="57" applyNumberFormat="1" applyFont="1" applyFill="1" applyBorder="1" applyAlignment="1">
      <alignment horizontal="right"/>
    </xf>
    <xf numFmtId="37" fontId="7" fillId="24" borderId="32" xfId="56" applyNumberFormat="1" applyFont="1" applyFill="1" applyBorder="1" applyAlignment="1">
      <alignment horizontal="right"/>
    </xf>
    <xf numFmtId="3" fontId="7" fillId="24" borderId="32" xfId="54" applyNumberFormat="1" applyFont="1" applyFill="1" applyBorder="1" applyAlignment="1">
      <alignment horizontal="right"/>
    </xf>
    <xf numFmtId="3" fontId="7" fillId="24" borderId="32" xfId="52" applyNumberFormat="1" applyFont="1" applyFill="1" applyBorder="1" applyAlignment="1">
      <alignment horizontal="right"/>
    </xf>
    <xf numFmtId="37" fontId="7" fillId="24" borderId="32" xfId="0" applyNumberFormat="1" applyFont="1" applyFill="1" applyBorder="1" applyAlignment="1"/>
    <xf numFmtId="41" fontId="7" fillId="24" borderId="40" xfId="52" applyNumberFormat="1" applyFont="1" applyFill="1" applyBorder="1" applyAlignment="1">
      <alignment horizontal="right"/>
    </xf>
    <xf numFmtId="37" fontId="7" fillId="24" borderId="32" xfId="66" applyNumberFormat="1" applyFont="1" applyFill="1" applyBorder="1" applyAlignment="1">
      <alignment horizontal="right"/>
    </xf>
    <xf numFmtId="37" fontId="7" fillId="24" borderId="32" xfId="67" applyNumberFormat="1" applyFont="1" applyFill="1" applyBorder="1" applyAlignment="1">
      <alignment horizontal="right"/>
    </xf>
    <xf numFmtId="37" fontId="11" fillId="24" borderId="32" xfId="68" applyNumberFormat="1" applyFont="1" applyFill="1" applyBorder="1" applyAlignment="1"/>
    <xf numFmtId="37" fontId="7" fillId="24" borderId="32" xfId="69" applyNumberFormat="1" applyFont="1" applyFill="1" applyBorder="1" applyAlignment="1">
      <alignment horizontal="right"/>
    </xf>
    <xf numFmtId="37" fontId="7" fillId="24" borderId="32" xfId="70" applyNumberFormat="1" applyFont="1" applyFill="1" applyBorder="1" applyAlignment="1">
      <alignment horizontal="right"/>
    </xf>
    <xf numFmtId="42" fontId="7" fillId="24" borderId="22" xfId="71" applyNumberFormat="1" applyFont="1" applyFill="1" applyBorder="1" applyAlignment="1">
      <alignment horizontal="right"/>
    </xf>
    <xf numFmtId="42" fontId="7" fillId="24" borderId="32" xfId="71" applyNumberFormat="1" applyFont="1" applyFill="1" applyBorder="1" applyAlignment="1">
      <alignment horizontal="right"/>
    </xf>
    <xf numFmtId="42" fontId="7" fillId="24" borderId="11" xfId="71" applyNumberFormat="1" applyFont="1" applyFill="1" applyBorder="1" applyAlignment="1">
      <alignment horizontal="right"/>
    </xf>
    <xf numFmtId="37" fontId="7" fillId="24" borderId="32" xfId="71" applyNumberFormat="1" applyFont="1" applyFill="1" applyBorder="1" applyAlignment="1">
      <alignment horizontal="right"/>
    </xf>
    <xf numFmtId="37" fontId="7" fillId="24" borderId="32" xfId="72" applyNumberFormat="1" applyFont="1" applyFill="1" applyBorder="1" applyAlignment="1">
      <alignment horizontal="right"/>
    </xf>
    <xf numFmtId="37" fontId="7" fillId="24" borderId="32" xfId="73" applyNumberFormat="1" applyFont="1" applyFill="1" applyBorder="1" applyAlignment="1">
      <alignment horizontal="right"/>
    </xf>
    <xf numFmtId="42" fontId="7" fillId="24" borderId="22" xfId="74" applyNumberFormat="1" applyFont="1" applyFill="1" applyBorder="1"/>
    <xf numFmtId="42" fontId="7" fillId="24" borderId="32" xfId="74" applyNumberFormat="1" applyFont="1" applyFill="1" applyBorder="1"/>
    <xf numFmtId="42" fontId="7" fillId="24" borderId="11" xfId="74" applyNumberFormat="1" applyFont="1" applyFill="1" applyBorder="1"/>
    <xf numFmtId="37" fontId="7" fillId="24" borderId="32" xfId="74" applyNumberFormat="1" applyFont="1" applyFill="1" applyBorder="1" applyAlignment="1">
      <alignment horizontal="right"/>
    </xf>
    <xf numFmtId="37" fontId="7" fillId="24" borderId="32" xfId="74" applyNumberFormat="1" applyFont="1" applyFill="1" applyBorder="1"/>
    <xf numFmtId="37" fontId="7" fillId="24" borderId="32" xfId="76" applyNumberFormat="1" applyFont="1" applyFill="1" applyBorder="1" applyAlignment="1">
      <alignment horizontal="right"/>
    </xf>
    <xf numFmtId="37" fontId="7" fillId="24" borderId="32" xfId="77" applyNumberFormat="1" applyFont="1" applyFill="1" applyBorder="1" applyAlignment="1">
      <alignment horizontal="right"/>
    </xf>
    <xf numFmtId="37" fontId="7" fillId="24" borderId="32" xfId="78" applyNumberFormat="1" applyFont="1" applyFill="1" applyBorder="1" applyAlignment="1">
      <alignment horizontal="right"/>
    </xf>
    <xf numFmtId="37" fontId="7" fillId="24" borderId="32" xfId="79" applyNumberFormat="1" applyFont="1" applyFill="1" applyBorder="1" applyAlignment="1">
      <alignment horizontal="right"/>
    </xf>
    <xf numFmtId="37" fontId="7" fillId="24" borderId="32" xfId="80" applyNumberFormat="1" applyFont="1" applyFill="1" applyBorder="1" applyAlignment="1">
      <alignment horizontal="right"/>
    </xf>
    <xf numFmtId="3" fontId="31" fillId="0" borderId="30" xfId="130" applyNumberFormat="1" applyFont="1" applyBorder="1"/>
    <xf numFmtId="3" fontId="8" fillId="0" borderId="41" xfId="0" applyNumberFormat="1" applyFont="1" applyBorder="1"/>
    <xf numFmtId="37" fontId="7" fillId="24" borderId="42" xfId="101" applyNumberFormat="1" applyFont="1" applyFill="1" applyBorder="1" applyAlignment="1">
      <alignment horizontal="right"/>
    </xf>
    <xf numFmtId="37" fontId="7" fillId="24" borderId="32" xfId="102" applyNumberFormat="1" applyFont="1" applyFill="1" applyBorder="1" applyAlignment="1">
      <alignment horizontal="right"/>
    </xf>
    <xf numFmtId="42" fontId="7" fillId="24" borderId="24" xfId="92" applyNumberFormat="1" applyFont="1" applyFill="1" applyBorder="1" applyAlignment="1">
      <alignment horizontal="right"/>
    </xf>
    <xf numFmtId="42" fontId="7" fillId="24" borderId="22" xfId="92" applyNumberFormat="1" applyFont="1" applyFill="1" applyBorder="1" applyAlignment="1">
      <alignment horizontal="right"/>
    </xf>
    <xf numFmtId="37" fontId="7" fillId="24" borderId="32" xfId="81" applyNumberFormat="1" applyFont="1" applyFill="1" applyBorder="1" applyAlignment="1">
      <alignment horizontal="right"/>
    </xf>
    <xf numFmtId="37" fontId="7" fillId="24" borderId="32" xfId="82" applyNumberFormat="1" applyFont="1" applyFill="1" applyBorder="1" applyAlignment="1">
      <alignment horizontal="right"/>
    </xf>
    <xf numFmtId="37" fontId="7" fillId="24" borderId="32" xfId="83" applyNumberFormat="1" applyFont="1" applyFill="1" applyBorder="1" applyAlignment="1">
      <alignment horizontal="right"/>
    </xf>
    <xf numFmtId="37" fontId="7" fillId="24" borderId="32" xfId="84" applyNumberFormat="1" applyFont="1" applyFill="1" applyBorder="1" applyAlignment="1">
      <alignment horizontal="right"/>
    </xf>
    <xf numFmtId="37" fontId="7" fillId="24" borderId="32" xfId="85" applyNumberFormat="1" applyFont="1" applyFill="1" applyBorder="1" applyAlignment="1">
      <alignment horizontal="right"/>
    </xf>
    <xf numFmtId="37" fontId="7" fillId="24" borderId="32" xfId="86" applyNumberFormat="1" applyFont="1" applyFill="1" applyBorder="1" applyAlignment="1">
      <alignment horizontal="right"/>
    </xf>
    <xf numFmtId="37" fontId="7" fillId="24" borderId="32" xfId="87" applyNumberFormat="1" applyFont="1" applyFill="1" applyBorder="1" applyAlignment="1">
      <alignment horizontal="right"/>
    </xf>
    <xf numFmtId="37" fontId="7" fillId="24" borderId="32" xfId="88" applyNumberFormat="1" applyFont="1" applyFill="1" applyBorder="1" applyAlignment="1">
      <alignment horizontal="right"/>
    </xf>
    <xf numFmtId="37" fontId="7" fillId="24" borderId="32" xfId="89" applyNumberFormat="1" applyFont="1" applyFill="1" applyBorder="1" applyAlignment="1">
      <alignment horizontal="right"/>
    </xf>
    <xf numFmtId="37" fontId="7" fillId="24" borderId="32" xfId="90" applyNumberFormat="1" applyFont="1" applyFill="1" applyBorder="1" applyAlignment="1">
      <alignment horizontal="right"/>
    </xf>
    <xf numFmtId="37" fontId="7" fillId="24" borderId="32" xfId="91" applyNumberFormat="1" applyFont="1" applyFill="1" applyBorder="1" applyAlignment="1">
      <alignment horizontal="right"/>
    </xf>
    <xf numFmtId="37" fontId="7" fillId="24" borderId="32" xfId="93" applyNumberFormat="1" applyFont="1" applyFill="1" applyBorder="1" applyAlignment="1">
      <alignment horizontal="right"/>
    </xf>
    <xf numFmtId="42" fontId="7" fillId="24" borderId="32" xfId="92" applyNumberFormat="1" applyFont="1" applyFill="1" applyBorder="1" applyAlignment="1">
      <alignment horizontal="right"/>
    </xf>
    <xf numFmtId="42" fontId="7" fillId="24" borderId="11" xfId="92" applyNumberFormat="1" applyFont="1" applyFill="1" applyBorder="1" applyAlignment="1">
      <alignment horizontal="right"/>
    </xf>
    <xf numFmtId="37" fontId="7" fillId="24" borderId="32" xfId="92" applyNumberFormat="1" applyFont="1" applyFill="1" applyBorder="1" applyAlignment="1">
      <alignment horizontal="right"/>
    </xf>
    <xf numFmtId="37" fontId="7" fillId="24" borderId="32" xfId="94" applyNumberFormat="1" applyFont="1" applyFill="1" applyBorder="1" applyAlignment="1">
      <alignment horizontal="right"/>
    </xf>
    <xf numFmtId="37" fontId="7" fillId="24" borderId="32" xfId="95" applyNumberFormat="1" applyFont="1" applyFill="1" applyBorder="1" applyAlignment="1">
      <alignment horizontal="right"/>
    </xf>
    <xf numFmtId="37" fontId="7" fillId="24" borderId="32" xfId="96" applyNumberFormat="1" applyFont="1" applyFill="1" applyBorder="1" applyAlignment="1">
      <alignment horizontal="right"/>
    </xf>
    <xf numFmtId="37" fontId="7" fillId="24" borderId="32" xfId="97" applyNumberFormat="1" applyFont="1" applyFill="1" applyBorder="1" applyAlignment="1">
      <alignment horizontal="right"/>
    </xf>
    <xf numFmtId="37" fontId="7" fillId="24" borderId="32" xfId="98" applyNumberFormat="1" applyFont="1" applyFill="1" applyBorder="1" applyAlignment="1">
      <alignment horizontal="right"/>
    </xf>
    <xf numFmtId="37" fontId="7" fillId="24" borderId="32" xfId="99" applyNumberFormat="1" applyFont="1" applyFill="1" applyBorder="1" applyAlignment="1">
      <alignment horizontal="right"/>
    </xf>
    <xf numFmtId="37" fontId="7" fillId="24" borderId="32" xfId="100" applyNumberFormat="1" applyFont="1" applyFill="1" applyBorder="1" applyAlignment="1">
      <alignment horizontal="right"/>
    </xf>
    <xf numFmtId="37" fontId="7" fillId="24" borderId="32" xfId="101" applyNumberFormat="1" applyFont="1" applyFill="1" applyBorder="1" applyAlignment="1">
      <alignment horizontal="right"/>
    </xf>
    <xf numFmtId="42" fontId="13" fillId="0" borderId="0" xfId="88" applyNumberFormat="1" applyFont="1" applyBorder="1" applyAlignment="1">
      <alignment horizontal="left"/>
    </xf>
    <xf numFmtId="42" fontId="13" fillId="0" borderId="0" xfId="0" applyNumberFormat="1" applyFont="1" applyBorder="1" applyAlignment="1">
      <alignment horizontal="left"/>
    </xf>
    <xf numFmtId="42" fontId="13" fillId="0" borderId="0" xfId="0" quotePrefix="1" applyNumberFormat="1" applyFont="1" applyBorder="1" applyAlignment="1">
      <alignment horizontal="left"/>
    </xf>
    <xf numFmtId="42" fontId="13" fillId="0" borderId="29" xfId="0" quotePrefix="1" applyNumberFormat="1" applyFont="1" applyBorder="1" applyAlignment="1">
      <alignment horizontal="left"/>
    </xf>
    <xf numFmtId="42" fontId="31" fillId="0" borderId="0" xfId="162" applyNumberFormat="1" applyFont="1" applyBorder="1" applyAlignment="1">
      <alignment horizontal="left"/>
    </xf>
    <xf numFmtId="42" fontId="8" fillId="0" borderId="0" xfId="0" applyNumberFormat="1" applyFont="1" applyBorder="1" applyAlignment="1">
      <alignment horizontal="left"/>
    </xf>
    <xf numFmtId="42" fontId="8" fillId="0" borderId="10" xfId="0" applyNumberFormat="1" applyFont="1" applyBorder="1" applyAlignment="1">
      <alignment horizontal="left"/>
    </xf>
    <xf numFmtId="42" fontId="7" fillId="24" borderId="22" xfId="71" applyNumberFormat="1" applyFont="1" applyFill="1" applyBorder="1" applyAlignment="1">
      <alignment horizontal="left"/>
    </xf>
    <xf numFmtId="42" fontId="7" fillId="24" borderId="32" xfId="71" applyNumberFormat="1" applyFont="1" applyFill="1" applyBorder="1" applyAlignment="1">
      <alignment horizontal="left"/>
    </xf>
    <xf numFmtId="42" fontId="7" fillId="24" borderId="11" xfId="71" applyNumberFormat="1" applyFont="1" applyFill="1" applyBorder="1" applyAlignment="1">
      <alignment horizontal="left"/>
    </xf>
    <xf numFmtId="42" fontId="8" fillId="0" borderId="19" xfId="0" applyNumberFormat="1" applyFont="1" applyBorder="1" applyAlignment="1">
      <alignment horizontal="left"/>
    </xf>
    <xf numFmtId="42" fontId="8" fillId="0" borderId="13" xfId="71" applyNumberFormat="1" applyFont="1" applyBorder="1" applyAlignment="1">
      <alignment horizontal="left"/>
    </xf>
    <xf numFmtId="42" fontId="8" fillId="0" borderId="15" xfId="71" applyNumberFormat="1" applyFont="1" applyBorder="1" applyAlignment="1">
      <alignment horizontal="left"/>
    </xf>
    <xf numFmtId="42" fontId="13" fillId="0" borderId="29" xfId="0" applyNumberFormat="1" applyFont="1" applyBorder="1" applyAlignment="1">
      <alignment horizontal="left"/>
    </xf>
    <xf numFmtId="42" fontId="31" fillId="0" borderId="0" xfId="163" applyNumberFormat="1" applyFont="1" applyBorder="1" applyAlignment="1">
      <alignment horizontal="left"/>
    </xf>
    <xf numFmtId="42" fontId="7" fillId="24" borderId="22" xfId="74" applyNumberFormat="1" applyFont="1" applyFill="1" applyBorder="1" applyAlignment="1">
      <alignment horizontal="left"/>
    </xf>
    <xf numFmtId="42" fontId="7" fillId="24" borderId="32" xfId="74" applyNumberFormat="1" applyFont="1" applyFill="1" applyBorder="1" applyAlignment="1">
      <alignment horizontal="left"/>
    </xf>
    <xf numFmtId="42" fontId="7" fillId="24" borderId="11" xfId="74" applyNumberFormat="1" applyFont="1" applyFill="1" applyBorder="1" applyAlignment="1">
      <alignment horizontal="left"/>
    </xf>
    <xf numFmtId="42" fontId="8" fillId="0" borderId="0" xfId="74" applyNumberFormat="1" applyFont="1" applyBorder="1" applyAlignment="1">
      <alignment horizontal="left"/>
    </xf>
    <xf numFmtId="42" fontId="8" fillId="0" borderId="10" xfId="74" applyNumberFormat="1" applyFont="1" applyBorder="1" applyAlignment="1">
      <alignment horizontal="left"/>
    </xf>
    <xf numFmtId="42" fontId="13" fillId="0" borderId="0" xfId="74" applyNumberFormat="1" applyFont="1" applyBorder="1" applyAlignment="1">
      <alignment horizontal="left"/>
    </xf>
    <xf numFmtId="42" fontId="31" fillId="0" borderId="0" xfId="164" applyNumberFormat="1" applyFont="1" applyBorder="1" applyAlignment="1">
      <alignment horizontal="left"/>
    </xf>
    <xf numFmtId="42" fontId="7" fillId="24" borderId="24" xfId="75" applyNumberFormat="1" applyFont="1" applyFill="1" applyBorder="1" applyAlignment="1">
      <alignment horizontal="left"/>
    </xf>
    <xf numFmtId="42" fontId="7" fillId="24" borderId="32" xfId="75" applyNumberFormat="1" applyFont="1" applyFill="1" applyBorder="1" applyAlignment="1">
      <alignment horizontal="left"/>
    </xf>
    <xf numFmtId="42" fontId="7" fillId="24" borderId="11" xfId="75" applyNumberFormat="1" applyFont="1" applyFill="1" applyBorder="1" applyAlignment="1">
      <alignment horizontal="left"/>
    </xf>
    <xf numFmtId="42" fontId="8" fillId="0" borderId="0" xfId="75" applyNumberFormat="1" applyFont="1" applyBorder="1" applyAlignment="1">
      <alignment horizontal="left"/>
    </xf>
    <xf numFmtId="42" fontId="8" fillId="0" borderId="10" xfId="75" applyNumberFormat="1" applyFont="1" applyBorder="1" applyAlignment="1">
      <alignment horizontal="left"/>
    </xf>
    <xf numFmtId="42" fontId="13" fillId="0" borderId="29" xfId="75" applyNumberFormat="1" applyFont="1" applyBorder="1" applyAlignment="1">
      <alignment horizontal="left"/>
    </xf>
    <xf numFmtId="42" fontId="13" fillId="0" borderId="0" xfId="75" applyNumberFormat="1" applyFont="1" applyBorder="1" applyAlignment="1">
      <alignment horizontal="left"/>
    </xf>
    <xf numFmtId="42" fontId="31" fillId="0" borderId="0" xfId="160" applyNumberFormat="1" applyFont="1" applyBorder="1" applyAlignment="1">
      <alignment horizontal="left"/>
    </xf>
    <xf numFmtId="42" fontId="7" fillId="24" borderId="22" xfId="73" applyNumberFormat="1" applyFont="1" applyFill="1" applyBorder="1" applyAlignment="1">
      <alignment horizontal="left"/>
    </xf>
    <xf numFmtId="42" fontId="7" fillId="24" borderId="32" xfId="73" applyNumberFormat="1" applyFont="1" applyFill="1" applyBorder="1" applyAlignment="1">
      <alignment horizontal="left"/>
    </xf>
    <xf numFmtId="42" fontId="7" fillId="24" borderId="11" xfId="73" applyNumberFormat="1" applyFont="1" applyFill="1" applyBorder="1" applyAlignment="1">
      <alignment horizontal="left"/>
    </xf>
    <xf numFmtId="42" fontId="8" fillId="0" borderId="19" xfId="73" applyNumberFormat="1" applyFont="1" applyBorder="1" applyAlignment="1">
      <alignment horizontal="left"/>
    </xf>
    <xf numFmtId="42" fontId="8" fillId="0" borderId="18" xfId="73" applyNumberFormat="1" applyFont="1" applyBorder="1" applyAlignment="1">
      <alignment horizontal="left"/>
    </xf>
    <xf numFmtId="42" fontId="13" fillId="0" borderId="0" xfId="0" applyNumberFormat="1" applyFont="1" applyFill="1" applyBorder="1" applyAlignment="1">
      <alignment horizontal="left"/>
    </xf>
    <xf numFmtId="42" fontId="0" fillId="0" borderId="0" xfId="0" applyNumberFormat="1" applyAlignment="1">
      <alignment horizontal="left"/>
    </xf>
    <xf numFmtId="42" fontId="0" fillId="0" borderId="30" xfId="0" applyNumberFormat="1" applyBorder="1" applyAlignment="1">
      <alignment horizontal="left"/>
    </xf>
    <xf numFmtId="42" fontId="0" fillId="0" borderId="14" xfId="0" applyNumberFormat="1" applyBorder="1" applyAlignment="1">
      <alignment horizontal="left"/>
    </xf>
    <xf numFmtId="42" fontId="8" fillId="0" borderId="0" xfId="0" applyNumberFormat="1" applyFont="1" applyFill="1" applyBorder="1" applyAlignment="1">
      <alignment horizontal="left"/>
    </xf>
    <xf numFmtId="42" fontId="8" fillId="0" borderId="43" xfId="0" applyNumberFormat="1" applyFont="1" applyFill="1" applyBorder="1" applyAlignment="1">
      <alignment horizontal="left"/>
    </xf>
    <xf numFmtId="42" fontId="7" fillId="24" borderId="22" xfId="70" applyNumberFormat="1" applyFont="1" applyFill="1" applyBorder="1" applyAlignment="1">
      <alignment horizontal="left"/>
    </xf>
    <xf numFmtId="42" fontId="7" fillId="24" borderId="32" xfId="70" applyNumberFormat="1" applyFont="1" applyFill="1" applyBorder="1" applyAlignment="1">
      <alignment horizontal="left"/>
    </xf>
    <xf numFmtId="42" fontId="7" fillId="24" borderId="11" xfId="70" applyNumberFormat="1" applyFont="1" applyFill="1" applyBorder="1" applyAlignment="1">
      <alignment horizontal="left"/>
    </xf>
    <xf numFmtId="42" fontId="8" fillId="0" borderId="13" xfId="0" applyNumberFormat="1" applyFont="1" applyFill="1" applyBorder="1" applyAlignment="1">
      <alignment horizontal="left"/>
    </xf>
    <xf numFmtId="42" fontId="8" fillId="0" borderId="13" xfId="70" applyNumberFormat="1" applyFont="1" applyBorder="1" applyAlignment="1">
      <alignment horizontal="left"/>
    </xf>
    <xf numFmtId="42" fontId="8" fillId="0" borderId="0" xfId="70" applyNumberFormat="1" applyFont="1" applyBorder="1" applyAlignment="1">
      <alignment horizontal="left"/>
    </xf>
    <xf numFmtId="42" fontId="8" fillId="0" borderId="10" xfId="70" applyNumberFormat="1" applyFont="1" applyBorder="1" applyAlignment="1">
      <alignment horizontal="left"/>
    </xf>
    <xf numFmtId="42" fontId="31" fillId="0" borderId="29" xfId="142" applyNumberFormat="1" applyFont="1" applyFill="1" applyBorder="1" applyAlignment="1">
      <alignment horizontal="left" wrapText="1"/>
    </xf>
    <xf numFmtId="42" fontId="31" fillId="0" borderId="0" xfId="142" applyNumberFormat="1" applyFont="1" applyFill="1" applyBorder="1" applyAlignment="1">
      <alignment horizontal="left" wrapText="1"/>
    </xf>
    <xf numFmtId="42" fontId="31" fillId="0" borderId="0" xfId="159" applyNumberFormat="1" applyFont="1" applyBorder="1" applyAlignment="1">
      <alignment horizontal="left"/>
    </xf>
    <xf numFmtId="42" fontId="8" fillId="0" borderId="10" xfId="0" applyNumberFormat="1" applyFont="1" applyFill="1" applyBorder="1" applyAlignment="1">
      <alignment horizontal="left"/>
    </xf>
    <xf numFmtId="42" fontId="7" fillId="24" borderId="22" xfId="69" applyNumberFormat="1" applyFont="1" applyFill="1" applyBorder="1" applyAlignment="1">
      <alignment horizontal="left"/>
    </xf>
    <xf numFmtId="42" fontId="7" fillId="24" borderId="32" xfId="69" applyNumberFormat="1" applyFont="1" applyFill="1" applyBorder="1" applyAlignment="1">
      <alignment horizontal="left"/>
    </xf>
    <xf numFmtId="42" fontId="7" fillId="24" borderId="11" xfId="69" applyNumberFormat="1" applyFont="1" applyFill="1" applyBorder="1" applyAlignment="1">
      <alignment horizontal="left"/>
    </xf>
    <xf numFmtId="42" fontId="8" fillId="0" borderId="19" xfId="0" applyNumberFormat="1" applyFont="1" applyFill="1" applyBorder="1" applyAlignment="1">
      <alignment horizontal="left"/>
    </xf>
    <xf numFmtId="0" fontId="8" fillId="0" borderId="19" xfId="0" applyFont="1" applyBorder="1" applyAlignment="1">
      <alignment horizontal="left"/>
    </xf>
    <xf numFmtId="42" fontId="8" fillId="0" borderId="18" xfId="69" applyNumberFormat="1" applyFont="1" applyBorder="1" applyAlignment="1">
      <alignment horizontal="left"/>
    </xf>
    <xf numFmtId="42" fontId="13" fillId="0" borderId="0" xfId="69" applyNumberFormat="1" applyFont="1" applyFill="1" applyBorder="1" applyAlignment="1">
      <alignment horizontal="left"/>
    </xf>
    <xf numFmtId="0" fontId="8" fillId="0" borderId="0" xfId="0" applyFont="1" applyBorder="1" applyAlignment="1">
      <alignment horizontal="left"/>
    </xf>
    <xf numFmtId="42" fontId="1" fillId="0" borderId="0" xfId="0" applyNumberFormat="1" applyFont="1" applyFill="1" applyBorder="1" applyAlignment="1">
      <alignment horizontal="left"/>
    </xf>
    <xf numFmtId="42" fontId="31" fillId="0" borderId="0" xfId="158" applyNumberFormat="1" applyFont="1" applyBorder="1" applyAlignment="1">
      <alignment horizontal="left"/>
    </xf>
    <xf numFmtId="42" fontId="6" fillId="0" borderId="0" xfId="0" applyNumberFormat="1" applyFont="1" applyFill="1" applyBorder="1" applyAlignment="1">
      <alignment horizontal="left"/>
    </xf>
    <xf numFmtId="42" fontId="6" fillId="0" borderId="0" xfId="112" quotePrefix="1" applyNumberFormat="1" applyFont="1" applyBorder="1" applyAlignment="1">
      <alignment horizontal="left"/>
    </xf>
    <xf numFmtId="42" fontId="6" fillId="0" borderId="0" xfId="0" quotePrefix="1" applyNumberFormat="1" applyFont="1" applyBorder="1" applyAlignment="1">
      <alignment horizontal="left"/>
    </xf>
    <xf numFmtId="42" fontId="12" fillId="0" borderId="0" xfId="142" applyNumberFormat="1" applyFont="1" applyFill="1" applyBorder="1" applyAlignment="1">
      <alignment horizontal="left" wrapText="1"/>
    </xf>
    <xf numFmtId="42" fontId="6" fillId="0" borderId="10" xfId="68" applyNumberFormat="1" applyFont="1" applyBorder="1" applyAlignment="1">
      <alignment horizontal="left"/>
    </xf>
    <xf numFmtId="42" fontId="11" fillId="24" borderId="22" xfId="68" applyNumberFormat="1" applyFont="1" applyFill="1" applyBorder="1" applyAlignment="1">
      <alignment horizontal="left"/>
    </xf>
    <xf numFmtId="42" fontId="11" fillId="24" borderId="32" xfId="68" applyNumberFormat="1" applyFont="1" applyFill="1" applyBorder="1" applyAlignment="1">
      <alignment horizontal="left"/>
    </xf>
    <xf numFmtId="42" fontId="11" fillId="24" borderId="11" xfId="68" applyNumberFormat="1" applyFont="1" applyFill="1" applyBorder="1" applyAlignment="1">
      <alignment horizontal="left"/>
    </xf>
    <xf numFmtId="42" fontId="6" fillId="0" borderId="19" xfId="0" applyNumberFormat="1" applyFont="1" applyFill="1" applyBorder="1" applyAlignment="1">
      <alignment horizontal="left"/>
    </xf>
    <xf numFmtId="42" fontId="6" fillId="0" borderId="19" xfId="68" applyNumberFormat="1" applyFont="1" applyFill="1" applyBorder="1" applyAlignment="1">
      <alignment horizontal="left"/>
    </xf>
    <xf numFmtId="42" fontId="6" fillId="0" borderId="18" xfId="68" applyNumberFormat="1" applyFont="1" applyBorder="1" applyAlignment="1">
      <alignment horizontal="left"/>
    </xf>
    <xf numFmtId="42" fontId="1" fillId="0" borderId="0" xfId="0" applyNumberFormat="1" applyFont="1" applyBorder="1" applyAlignment="1">
      <alignment horizontal="left"/>
    </xf>
    <xf numFmtId="42" fontId="13" fillId="0" borderId="0" xfId="51" applyNumberFormat="1" applyFont="1" applyFill="1" applyBorder="1" applyAlignment="1">
      <alignment horizontal="left"/>
    </xf>
    <xf numFmtId="42" fontId="8" fillId="0" borderId="0" xfId="66" applyNumberFormat="1" applyFont="1" applyBorder="1" applyAlignment="1">
      <alignment horizontal="left"/>
    </xf>
    <xf numFmtId="42" fontId="7" fillId="24" borderId="22" xfId="66" applyNumberFormat="1" applyFont="1" applyFill="1" applyBorder="1" applyAlignment="1">
      <alignment horizontal="left"/>
    </xf>
    <xf numFmtId="42" fontId="7" fillId="24" borderId="32" xfId="66" applyNumberFormat="1" applyFont="1" applyFill="1" applyBorder="1" applyAlignment="1">
      <alignment horizontal="left"/>
    </xf>
    <xf numFmtId="42" fontId="7" fillId="24" borderId="11" xfId="66" applyNumberFormat="1" applyFont="1" applyFill="1" applyBorder="1" applyAlignment="1">
      <alignment horizontal="left"/>
    </xf>
    <xf numFmtId="42" fontId="31" fillId="0" borderId="0" xfId="157" applyNumberFormat="1" applyFont="1" applyBorder="1" applyAlignment="1">
      <alignment horizontal="left"/>
    </xf>
    <xf numFmtId="42" fontId="8" fillId="0" borderId="0" xfId="66" applyNumberFormat="1" applyFont="1" applyFill="1" applyBorder="1" applyAlignment="1">
      <alignment horizontal="left"/>
    </xf>
    <xf numFmtId="42" fontId="7" fillId="24" borderId="24" xfId="65" applyNumberFormat="1" applyFont="1" applyFill="1" applyBorder="1" applyAlignment="1">
      <alignment horizontal="left"/>
    </xf>
    <xf numFmtId="42" fontId="7" fillId="24" borderId="32" xfId="65" applyNumberFormat="1" applyFont="1" applyFill="1" applyBorder="1" applyAlignment="1">
      <alignment horizontal="left"/>
    </xf>
    <xf numFmtId="42" fontId="7" fillId="24" borderId="11" xfId="65" applyNumberFormat="1" applyFont="1" applyFill="1" applyBorder="1" applyAlignment="1">
      <alignment horizontal="left"/>
    </xf>
    <xf numFmtId="42" fontId="31" fillId="0" borderId="0" xfId="156" applyNumberFormat="1" applyFont="1" applyBorder="1" applyAlignment="1">
      <alignment horizontal="left"/>
    </xf>
    <xf numFmtId="42" fontId="8" fillId="0" borderId="13" xfId="65" applyNumberFormat="1" applyFont="1" applyFill="1" applyBorder="1" applyAlignment="1">
      <alignment horizontal="left"/>
    </xf>
    <xf numFmtId="42" fontId="8" fillId="0" borderId="19" xfId="65" applyNumberFormat="1" applyFont="1" applyFill="1" applyBorder="1" applyAlignment="1">
      <alignment horizontal="left"/>
    </xf>
    <xf numFmtId="42" fontId="8" fillId="0" borderId="15" xfId="65" applyNumberFormat="1" applyFont="1" applyBorder="1" applyAlignment="1">
      <alignment horizontal="left"/>
    </xf>
    <xf numFmtId="42" fontId="31" fillId="0" borderId="0" xfId="155" applyNumberFormat="1" applyFont="1" applyBorder="1" applyAlignment="1">
      <alignment horizontal="left"/>
    </xf>
    <xf numFmtId="42" fontId="8" fillId="0" borderId="0" xfId="64" applyNumberFormat="1" applyFont="1" applyFill="1" applyBorder="1" applyAlignment="1">
      <alignment horizontal="left"/>
    </xf>
    <xf numFmtId="42" fontId="8" fillId="0" borderId="10" xfId="64" applyNumberFormat="1" applyFont="1" applyFill="1" applyBorder="1" applyAlignment="1">
      <alignment horizontal="left"/>
    </xf>
    <xf numFmtId="42" fontId="7" fillId="24" borderId="24" xfId="64" applyNumberFormat="1" applyFont="1" applyFill="1" applyBorder="1" applyAlignment="1">
      <alignment horizontal="left"/>
    </xf>
    <xf numFmtId="42" fontId="7" fillId="24" borderId="32" xfId="64" applyNumberFormat="1" applyFont="1" applyFill="1" applyBorder="1" applyAlignment="1">
      <alignment horizontal="left"/>
    </xf>
    <xf numFmtId="42" fontId="7" fillId="24" borderId="11" xfId="64" applyNumberFormat="1" applyFont="1" applyFill="1" applyBorder="1" applyAlignment="1">
      <alignment horizontal="left"/>
    </xf>
    <xf numFmtId="42" fontId="8" fillId="0" borderId="13" xfId="64" applyNumberFormat="1" applyFont="1" applyBorder="1" applyAlignment="1">
      <alignment horizontal="left"/>
    </xf>
    <xf numFmtId="42" fontId="8" fillId="0" borderId="19" xfId="64" applyNumberFormat="1" applyFont="1" applyBorder="1" applyAlignment="1">
      <alignment horizontal="left"/>
    </xf>
    <xf numFmtId="42" fontId="8" fillId="0" borderId="15" xfId="64" applyNumberFormat="1" applyFont="1" applyBorder="1" applyAlignment="1">
      <alignment horizontal="left"/>
    </xf>
    <xf numFmtId="42" fontId="8" fillId="0" borderId="0" xfId="64" applyNumberFormat="1" applyFont="1" applyBorder="1" applyAlignment="1">
      <alignment horizontal="left"/>
    </xf>
    <xf numFmtId="42" fontId="8" fillId="0" borderId="10" xfId="64" applyNumberFormat="1" applyFont="1" applyBorder="1" applyAlignment="1">
      <alignment horizontal="left"/>
    </xf>
    <xf numFmtId="42" fontId="7" fillId="24" borderId="24" xfId="62" applyNumberFormat="1" applyFont="1" applyFill="1" applyBorder="1" applyAlignment="1">
      <alignment horizontal="left"/>
    </xf>
    <xf numFmtId="42" fontId="7" fillId="24" borderId="32" xfId="62" applyNumberFormat="1" applyFont="1" applyFill="1" applyBorder="1" applyAlignment="1">
      <alignment horizontal="left"/>
    </xf>
    <xf numFmtId="42" fontId="7" fillId="24" borderId="11" xfId="62" applyNumberFormat="1" applyFont="1" applyFill="1" applyBorder="1" applyAlignment="1">
      <alignment horizontal="left"/>
    </xf>
    <xf numFmtId="42" fontId="31" fillId="0" borderId="0" xfId="154" applyNumberFormat="1" applyFont="1" applyBorder="1" applyAlignment="1">
      <alignment horizontal="left"/>
    </xf>
    <xf numFmtId="42" fontId="7" fillId="24" borderId="22" xfId="67" applyNumberFormat="1" applyFont="1" applyFill="1" applyBorder="1" applyAlignment="1">
      <alignment horizontal="left"/>
    </xf>
    <xf numFmtId="42" fontId="7" fillId="24" borderId="32" xfId="67" applyNumberFormat="1" applyFont="1" applyFill="1" applyBorder="1" applyAlignment="1">
      <alignment horizontal="left"/>
    </xf>
    <xf numFmtId="42" fontId="7" fillId="24" borderId="11" xfId="67" applyNumberFormat="1" applyFont="1" applyFill="1" applyBorder="1" applyAlignment="1">
      <alignment horizontal="left"/>
    </xf>
    <xf numFmtId="42" fontId="13" fillId="0" borderId="13" xfId="0" applyNumberFormat="1" applyFont="1" applyBorder="1" applyAlignment="1">
      <alignment horizontal="left"/>
    </xf>
    <xf numFmtId="42" fontId="8" fillId="0" borderId="13" xfId="67" applyNumberFormat="1" applyFont="1" applyFill="1" applyBorder="1" applyAlignment="1">
      <alignment horizontal="left"/>
    </xf>
    <xf numFmtId="42" fontId="8" fillId="0" borderId="15" xfId="67" applyNumberFormat="1" applyFont="1" applyFill="1" applyBorder="1" applyAlignment="1">
      <alignment horizontal="left"/>
    </xf>
    <xf numFmtId="42" fontId="31" fillId="0" borderId="0" xfId="153" applyNumberFormat="1" applyFont="1" applyBorder="1" applyAlignment="1">
      <alignment horizontal="left"/>
    </xf>
    <xf numFmtId="42" fontId="7" fillId="24" borderId="24" xfId="63" applyNumberFormat="1" applyFont="1" applyFill="1" applyBorder="1" applyAlignment="1">
      <alignment horizontal="left"/>
    </xf>
    <xf numFmtId="42" fontId="7" fillId="24" borderId="32" xfId="63" applyNumberFormat="1" applyFont="1" applyFill="1" applyBorder="1" applyAlignment="1">
      <alignment horizontal="left"/>
    </xf>
    <xf numFmtId="42" fontId="7" fillId="24" borderId="11" xfId="63" applyNumberFormat="1" applyFont="1" applyFill="1" applyBorder="1" applyAlignment="1">
      <alignment horizontal="left"/>
    </xf>
    <xf numFmtId="42" fontId="8" fillId="0" borderId="19" xfId="63" applyNumberFormat="1" applyFont="1" applyBorder="1" applyAlignment="1">
      <alignment horizontal="left"/>
    </xf>
    <xf numFmtId="42" fontId="8" fillId="0" borderId="13" xfId="63" applyNumberFormat="1" applyFont="1" applyBorder="1" applyAlignment="1">
      <alignment horizontal="left"/>
    </xf>
    <xf numFmtId="42" fontId="8" fillId="0" borderId="15" xfId="63" applyNumberFormat="1" applyFont="1" applyBorder="1" applyAlignment="1">
      <alignment horizontal="left"/>
    </xf>
    <xf numFmtId="42" fontId="8" fillId="0" borderId="0" xfId="63" applyNumberFormat="1" applyFont="1" applyBorder="1" applyAlignment="1">
      <alignment horizontal="left"/>
    </xf>
    <xf numFmtId="42" fontId="8" fillId="0" borderId="10" xfId="63" applyNumberFormat="1" applyFont="1" applyBorder="1" applyAlignment="1">
      <alignment horizontal="left"/>
    </xf>
    <xf numFmtId="42" fontId="7" fillId="24" borderId="22" xfId="63" applyNumberFormat="1" applyFont="1" applyFill="1" applyBorder="1" applyAlignment="1">
      <alignment horizontal="left"/>
    </xf>
    <xf numFmtId="42" fontId="31" fillId="0" borderId="0" xfId="152" applyNumberFormat="1" applyFont="1" applyBorder="1" applyAlignment="1">
      <alignment horizontal="left"/>
    </xf>
    <xf numFmtId="42" fontId="8" fillId="0" borderId="0" xfId="62" applyNumberFormat="1" applyFont="1" applyFill="1" applyBorder="1" applyAlignment="1">
      <alignment horizontal="left"/>
    </xf>
    <xf numFmtId="42" fontId="7" fillId="24" borderId="22" xfId="62" applyNumberFormat="1" applyFont="1" applyFill="1" applyBorder="1" applyAlignment="1">
      <alignment horizontal="left"/>
    </xf>
    <xf numFmtId="42" fontId="8" fillId="0" borderId="19" xfId="62" applyNumberFormat="1" applyFont="1" applyBorder="1" applyAlignment="1">
      <alignment horizontal="left"/>
    </xf>
    <xf numFmtId="42" fontId="8" fillId="0" borderId="18" xfId="62" applyNumberFormat="1" applyFont="1" applyBorder="1" applyAlignment="1">
      <alignment horizontal="left"/>
    </xf>
    <xf numFmtId="42" fontId="13" fillId="0" borderId="0" xfId="62" applyNumberFormat="1" applyFont="1" applyBorder="1" applyAlignment="1">
      <alignment horizontal="left"/>
    </xf>
    <xf numFmtId="42" fontId="8" fillId="0" borderId="0" xfId="62" applyNumberFormat="1" applyFont="1" applyBorder="1" applyAlignment="1">
      <alignment horizontal="left"/>
    </xf>
    <xf numFmtId="0" fontId="8" fillId="0" borderId="10" xfId="0" applyFont="1" applyBorder="1" applyAlignment="1">
      <alignment horizontal="left"/>
    </xf>
    <xf numFmtId="42" fontId="31" fillId="0" borderId="0" xfId="151" applyNumberFormat="1" applyFont="1" applyBorder="1" applyAlignment="1">
      <alignment horizontal="left"/>
    </xf>
    <xf numFmtId="42" fontId="8" fillId="0" borderId="0" xfId="61" applyNumberFormat="1" applyFont="1" applyFill="1" applyBorder="1" applyAlignment="1">
      <alignment horizontal="left"/>
    </xf>
    <xf numFmtId="42" fontId="8" fillId="0" borderId="10" xfId="61" applyNumberFormat="1" applyFont="1" applyFill="1" applyBorder="1" applyAlignment="1">
      <alignment horizontal="left"/>
    </xf>
    <xf numFmtId="42" fontId="7" fillId="24" borderId="22" xfId="61" applyNumberFormat="1" applyFont="1" applyFill="1" applyBorder="1" applyAlignment="1">
      <alignment horizontal="left"/>
    </xf>
    <xf numFmtId="42" fontId="7" fillId="24" borderId="32" xfId="61" applyNumberFormat="1" applyFont="1" applyFill="1" applyBorder="1" applyAlignment="1">
      <alignment horizontal="left"/>
    </xf>
    <xf numFmtId="42" fontId="7" fillId="24" borderId="11" xfId="61" applyNumberFormat="1" applyFont="1" applyFill="1" applyBorder="1" applyAlignment="1">
      <alignment horizontal="left"/>
    </xf>
    <xf numFmtId="42" fontId="8" fillId="0" borderId="19" xfId="61" applyNumberFormat="1" applyFont="1" applyBorder="1" applyAlignment="1">
      <alignment horizontal="left"/>
    </xf>
    <xf numFmtId="42" fontId="8" fillId="0" borderId="13" xfId="104" quotePrefix="1" applyNumberFormat="1" applyFont="1" applyBorder="1" applyAlignment="1">
      <alignment horizontal="left"/>
    </xf>
    <xf numFmtId="42" fontId="8" fillId="0" borderId="13" xfId="61" applyNumberFormat="1" applyFont="1" applyBorder="1" applyAlignment="1">
      <alignment horizontal="left"/>
    </xf>
    <xf numFmtId="42" fontId="8" fillId="0" borderId="19" xfId="0" quotePrefix="1" applyNumberFormat="1" applyFont="1" applyBorder="1" applyAlignment="1">
      <alignment horizontal="left"/>
    </xf>
    <xf numFmtId="42" fontId="8" fillId="0" borderId="13" xfId="0" quotePrefix="1" applyNumberFormat="1" applyFont="1" applyBorder="1" applyAlignment="1">
      <alignment horizontal="left"/>
    </xf>
    <xf numFmtId="42" fontId="8" fillId="0" borderId="15" xfId="61" applyNumberFormat="1" applyFont="1" applyBorder="1" applyAlignment="1">
      <alignment horizontal="left"/>
    </xf>
    <xf numFmtId="42" fontId="8" fillId="0" borderId="0" xfId="61" applyNumberFormat="1" applyFont="1" applyBorder="1" applyAlignment="1">
      <alignment horizontal="left"/>
    </xf>
    <xf numFmtId="42" fontId="31" fillId="0" borderId="0" xfId="150" applyNumberFormat="1" applyFont="1" applyBorder="1" applyAlignment="1">
      <alignment horizontal="left"/>
    </xf>
    <xf numFmtId="42" fontId="8" fillId="0" borderId="0" xfId="60" applyNumberFormat="1" applyFont="1" applyFill="1" applyBorder="1" applyAlignment="1">
      <alignment horizontal="left"/>
    </xf>
    <xf numFmtId="42" fontId="8" fillId="0" borderId="10" xfId="60" applyNumberFormat="1" applyFont="1" applyFill="1" applyBorder="1" applyAlignment="1">
      <alignment horizontal="left"/>
    </xf>
    <xf numFmtId="42" fontId="7" fillId="24" borderId="22" xfId="60" applyNumberFormat="1" applyFont="1" applyFill="1" applyBorder="1" applyAlignment="1">
      <alignment horizontal="left"/>
    </xf>
    <xf numFmtId="42" fontId="7" fillId="24" borderId="32" xfId="60" applyNumberFormat="1" applyFont="1" applyFill="1" applyBorder="1" applyAlignment="1">
      <alignment horizontal="left"/>
    </xf>
    <xf numFmtId="42" fontId="7" fillId="24" borderId="11" xfId="60" applyNumberFormat="1" applyFont="1" applyFill="1" applyBorder="1" applyAlignment="1">
      <alignment horizontal="left"/>
    </xf>
    <xf numFmtId="42" fontId="8" fillId="0" borderId="13" xfId="60" applyNumberFormat="1" applyFont="1" applyBorder="1" applyAlignment="1">
      <alignment horizontal="left"/>
    </xf>
    <xf numFmtId="42" fontId="8" fillId="0" borderId="19" xfId="60" applyNumberFormat="1" applyFont="1" applyBorder="1" applyAlignment="1">
      <alignment horizontal="left"/>
    </xf>
    <xf numFmtId="42" fontId="8" fillId="0" borderId="15" xfId="60" applyNumberFormat="1" applyFont="1" applyBorder="1" applyAlignment="1">
      <alignment horizontal="left"/>
    </xf>
    <xf numFmtId="42" fontId="8" fillId="0" borderId="0" xfId="60" applyNumberFormat="1" applyFont="1" applyBorder="1" applyAlignment="1">
      <alignment horizontal="left"/>
    </xf>
    <xf numFmtId="42" fontId="8" fillId="0" borderId="10" xfId="60" applyNumberFormat="1" applyFont="1" applyBorder="1" applyAlignment="1">
      <alignment horizontal="left"/>
    </xf>
    <xf numFmtId="42" fontId="31" fillId="0" borderId="0" xfId="149" applyNumberFormat="1" applyFont="1" applyBorder="1" applyAlignment="1">
      <alignment horizontal="left"/>
    </xf>
    <xf numFmtId="42" fontId="8" fillId="0" borderId="0" xfId="59" applyNumberFormat="1" applyFont="1" applyFill="1" applyBorder="1" applyAlignment="1">
      <alignment horizontal="left"/>
    </xf>
    <xf numFmtId="42" fontId="8" fillId="0" borderId="10" xfId="59" applyNumberFormat="1" applyFont="1" applyFill="1" applyBorder="1" applyAlignment="1">
      <alignment horizontal="left"/>
    </xf>
    <xf numFmtId="42" fontId="7" fillId="24" borderId="24" xfId="0" applyNumberFormat="1" applyFont="1" applyFill="1" applyBorder="1" applyAlignment="1">
      <alignment horizontal="left"/>
    </xf>
    <xf numFmtId="42" fontId="7" fillId="24" borderId="32" xfId="0" applyNumberFormat="1" applyFont="1" applyFill="1" applyBorder="1" applyAlignment="1">
      <alignment horizontal="left"/>
    </xf>
    <xf numFmtId="42" fontId="7" fillId="24" borderId="11" xfId="0" applyNumberFormat="1" applyFont="1" applyFill="1" applyBorder="1" applyAlignment="1">
      <alignment horizontal="left"/>
    </xf>
    <xf numFmtId="42" fontId="8" fillId="0" borderId="19" xfId="59" applyNumberFormat="1" applyFont="1" applyBorder="1" applyAlignment="1">
      <alignment horizontal="left"/>
    </xf>
    <xf numFmtId="42" fontId="8" fillId="0" borderId="18" xfId="59" applyNumberFormat="1" applyFont="1" applyBorder="1" applyAlignment="1">
      <alignment horizontal="left"/>
    </xf>
    <xf numFmtId="42" fontId="8" fillId="0" borderId="0" xfId="59" applyNumberFormat="1" applyFont="1" applyBorder="1" applyAlignment="1">
      <alignment horizontal="left"/>
    </xf>
    <xf numFmtId="42" fontId="8" fillId="0" borderId="10" xfId="59" applyNumberFormat="1" applyFont="1" applyBorder="1" applyAlignment="1">
      <alignment horizontal="left"/>
    </xf>
    <xf numFmtId="42" fontId="31" fillId="0" borderId="0" xfId="148" applyNumberFormat="1" applyFont="1" applyBorder="1" applyAlignment="1">
      <alignment horizontal="left"/>
    </xf>
    <xf numFmtId="42" fontId="8" fillId="0" borderId="0" xfId="58" applyNumberFormat="1" applyFont="1" applyBorder="1" applyAlignment="1">
      <alignment horizontal="left"/>
    </xf>
    <xf numFmtId="42" fontId="8" fillId="0" borderId="10" xfId="58" applyNumberFormat="1" applyFont="1" applyBorder="1" applyAlignment="1">
      <alignment horizontal="left"/>
    </xf>
    <xf numFmtId="42" fontId="7" fillId="24" borderId="22" xfId="58" applyNumberFormat="1" applyFont="1" applyFill="1" applyBorder="1" applyAlignment="1">
      <alignment horizontal="left"/>
    </xf>
    <xf numFmtId="42" fontId="7" fillId="24" borderId="32" xfId="58" applyNumberFormat="1" applyFont="1" applyFill="1" applyBorder="1" applyAlignment="1">
      <alignment horizontal="left"/>
    </xf>
    <xf numFmtId="42" fontId="7" fillId="24" borderId="11" xfId="58" applyNumberFormat="1" applyFont="1" applyFill="1" applyBorder="1" applyAlignment="1">
      <alignment horizontal="left"/>
    </xf>
    <xf numFmtId="42" fontId="8" fillId="0" borderId="19" xfId="58" applyNumberFormat="1" applyFont="1" applyBorder="1" applyAlignment="1">
      <alignment horizontal="left"/>
    </xf>
    <xf numFmtId="42" fontId="8" fillId="0" borderId="18" xfId="58" applyNumberFormat="1" applyFont="1" applyBorder="1" applyAlignment="1">
      <alignment horizontal="left"/>
    </xf>
    <xf numFmtId="42" fontId="7" fillId="24" borderId="22" xfId="0" applyNumberFormat="1" applyFont="1" applyFill="1" applyBorder="1" applyAlignment="1">
      <alignment horizontal="left"/>
    </xf>
    <xf numFmtId="42" fontId="31" fillId="0" borderId="0" xfId="147" applyNumberFormat="1" applyFont="1" applyBorder="1" applyAlignment="1">
      <alignment horizontal="left"/>
    </xf>
    <xf numFmtId="42" fontId="7" fillId="24" borderId="22" xfId="57" applyNumberFormat="1" applyFont="1" applyFill="1" applyBorder="1" applyAlignment="1">
      <alignment horizontal="left"/>
    </xf>
    <xf numFmtId="42" fontId="7" fillId="24" borderId="32" xfId="57" applyNumberFormat="1" applyFont="1" applyFill="1" applyBorder="1" applyAlignment="1">
      <alignment horizontal="left"/>
    </xf>
    <xf numFmtId="42" fontId="7" fillId="24" borderId="11" xfId="57" applyNumberFormat="1" applyFont="1" applyFill="1" applyBorder="1" applyAlignment="1">
      <alignment horizontal="left"/>
    </xf>
    <xf numFmtId="42" fontId="8" fillId="0" borderId="13" xfId="57" applyNumberFormat="1" applyFont="1" applyBorder="1" applyAlignment="1">
      <alignment horizontal="left"/>
    </xf>
    <xf numFmtId="42" fontId="8" fillId="0" borderId="44" xfId="57" applyNumberFormat="1" applyFont="1" applyBorder="1" applyAlignment="1">
      <alignment horizontal="left"/>
    </xf>
    <xf numFmtId="42" fontId="9" fillId="0" borderId="45" xfId="142" applyNumberFormat="1" applyFont="1" applyFill="1" applyBorder="1" applyAlignment="1">
      <alignment horizontal="left" wrapText="1"/>
    </xf>
    <xf numFmtId="42" fontId="8" fillId="0" borderId="15" xfId="57" applyNumberFormat="1" applyFont="1" applyBorder="1" applyAlignment="1">
      <alignment horizontal="left"/>
    </xf>
    <xf numFmtId="42" fontId="31" fillId="0" borderId="0" xfId="146" applyNumberFormat="1" applyFont="1" applyBorder="1" applyAlignment="1">
      <alignment horizontal="left"/>
    </xf>
    <xf numFmtId="42" fontId="8" fillId="0" borderId="0" xfId="56" applyNumberFormat="1" applyFont="1" applyFill="1" applyBorder="1" applyAlignment="1">
      <alignment horizontal="left"/>
    </xf>
    <xf numFmtId="42" fontId="8" fillId="0" borderId="10" xfId="56" applyNumberFormat="1" applyFont="1" applyFill="1" applyBorder="1" applyAlignment="1">
      <alignment horizontal="left"/>
    </xf>
    <xf numFmtId="42" fontId="7" fillId="24" borderId="22" xfId="56" applyNumberFormat="1" applyFont="1" applyFill="1" applyBorder="1" applyAlignment="1">
      <alignment horizontal="left"/>
    </xf>
    <xf numFmtId="42" fontId="7" fillId="24" borderId="32" xfId="56" applyNumberFormat="1" applyFont="1" applyFill="1" applyBorder="1" applyAlignment="1">
      <alignment horizontal="left"/>
    </xf>
    <xf numFmtId="42" fontId="7" fillId="24" borderId="11" xfId="56" applyNumberFormat="1" applyFont="1" applyFill="1" applyBorder="1" applyAlignment="1">
      <alignment horizontal="left"/>
    </xf>
    <xf numFmtId="42" fontId="8" fillId="0" borderId="19" xfId="56" applyNumberFormat="1" applyFont="1" applyFill="1" applyBorder="1" applyAlignment="1">
      <alignment horizontal="left"/>
    </xf>
    <xf numFmtId="42" fontId="8" fillId="0" borderId="19" xfId="56" applyNumberFormat="1" applyFont="1" applyBorder="1" applyAlignment="1">
      <alignment horizontal="left"/>
    </xf>
    <xf numFmtId="42" fontId="8" fillId="0" borderId="18" xfId="56" applyNumberFormat="1" applyFont="1" applyFill="1" applyBorder="1" applyAlignment="1">
      <alignment horizontal="left"/>
    </xf>
    <xf numFmtId="42" fontId="8" fillId="0" borderId="0" xfId="56" applyNumberFormat="1" applyFont="1" applyBorder="1" applyAlignment="1">
      <alignment horizontal="left"/>
    </xf>
    <xf numFmtId="42" fontId="13" fillId="0" borderId="0" xfId="54" applyNumberFormat="1" applyFont="1" applyBorder="1" applyAlignment="1">
      <alignment horizontal="left"/>
    </xf>
    <xf numFmtId="42" fontId="31" fillId="0" borderId="0" xfId="145" applyNumberFormat="1" applyFont="1" applyBorder="1" applyAlignment="1">
      <alignment horizontal="left"/>
    </xf>
    <xf numFmtId="42" fontId="8" fillId="0" borderId="0" xfId="54" applyNumberFormat="1" applyFont="1" applyBorder="1" applyAlignment="1">
      <alignment horizontal="left"/>
    </xf>
    <xf numFmtId="42" fontId="8" fillId="0" borderId="0" xfId="54" applyNumberFormat="1" applyFont="1" applyFill="1" applyBorder="1" applyAlignment="1">
      <alignment horizontal="left"/>
    </xf>
    <xf numFmtId="42" fontId="8" fillId="0" borderId="10" xfId="54" applyNumberFormat="1" applyFont="1" applyFill="1" applyBorder="1" applyAlignment="1">
      <alignment horizontal="left"/>
    </xf>
    <xf numFmtId="42" fontId="7" fillId="24" borderId="22" xfId="54" applyNumberFormat="1" applyFont="1" applyFill="1" applyBorder="1" applyAlignment="1">
      <alignment horizontal="left"/>
    </xf>
    <xf numFmtId="42" fontId="8" fillId="0" borderId="19" xfId="54" applyNumberFormat="1" applyFont="1" applyBorder="1" applyAlignment="1">
      <alignment horizontal="left"/>
    </xf>
    <xf numFmtId="42" fontId="8" fillId="0" borderId="18" xfId="54" applyNumberFormat="1" applyFont="1" applyBorder="1" applyAlignment="1">
      <alignment horizontal="left"/>
    </xf>
    <xf numFmtId="42" fontId="8" fillId="0" borderId="10" xfId="54" applyNumberFormat="1" applyFont="1" applyBorder="1" applyAlignment="1">
      <alignment horizontal="left"/>
    </xf>
    <xf numFmtId="42" fontId="7" fillId="24" borderId="22" xfId="52" applyNumberFormat="1" applyFont="1" applyFill="1" applyBorder="1" applyAlignment="1">
      <alignment horizontal="left"/>
    </xf>
    <xf numFmtId="42" fontId="31" fillId="0" borderId="0" xfId="144" applyNumberFormat="1" applyFont="1" applyBorder="1" applyAlignment="1">
      <alignment horizontal="left"/>
    </xf>
    <xf numFmtId="42" fontId="7" fillId="24" borderId="22" xfId="55" applyNumberFormat="1" applyFont="1" applyFill="1" applyBorder="1" applyAlignment="1">
      <alignment horizontal="left"/>
    </xf>
    <xf numFmtId="42" fontId="31" fillId="0" borderId="0" xfId="143" applyNumberFormat="1" applyFont="1" applyBorder="1" applyAlignment="1">
      <alignment horizontal="left"/>
    </xf>
    <xf numFmtId="42" fontId="31" fillId="0" borderId="0" xfId="143" applyNumberFormat="1" applyFont="1" applyFill="1" applyBorder="1" applyAlignment="1">
      <alignment horizontal="left"/>
    </xf>
    <xf numFmtId="42" fontId="10" fillId="0" borderId="0" xfId="52" applyNumberFormat="1" applyFont="1" applyFill="1" applyBorder="1" applyAlignment="1">
      <alignment horizontal="left"/>
    </xf>
    <xf numFmtId="42" fontId="13" fillId="0" borderId="0" xfId="52" applyNumberFormat="1" applyFont="1" applyFill="1" applyBorder="1" applyAlignment="1">
      <alignment horizontal="left"/>
    </xf>
    <xf numFmtId="42" fontId="13" fillId="0" borderId="10" xfId="52" applyNumberFormat="1" applyFont="1" applyFill="1" applyBorder="1" applyAlignment="1">
      <alignment horizontal="left"/>
    </xf>
    <xf numFmtId="42" fontId="7" fillId="24" borderId="12" xfId="52" applyNumberFormat="1" applyFont="1" applyFill="1" applyBorder="1" applyAlignment="1">
      <alignment horizontal="left"/>
    </xf>
    <xf numFmtId="42" fontId="8" fillId="0" borderId="19" xfId="52" applyNumberFormat="1" applyFont="1" applyFill="1" applyBorder="1" applyAlignment="1">
      <alignment horizontal="left"/>
    </xf>
    <xf numFmtId="42" fontId="8" fillId="0" borderId="0" xfId="52" applyNumberFormat="1" applyFont="1" applyFill="1" applyBorder="1" applyAlignment="1">
      <alignment horizontal="left"/>
    </xf>
    <xf numFmtId="42" fontId="8" fillId="0" borderId="19" xfId="53" applyNumberFormat="1" applyFont="1" applyFill="1" applyBorder="1" applyAlignment="1">
      <alignment horizontal="left"/>
    </xf>
    <xf numFmtId="42" fontId="10" fillId="0" borderId="19" xfId="53" applyNumberFormat="1" applyFont="1" applyFill="1" applyBorder="1" applyAlignment="1">
      <alignment horizontal="left"/>
    </xf>
    <xf numFmtId="42" fontId="8" fillId="0" borderId="18" xfId="53" applyNumberFormat="1" applyFont="1" applyFill="1" applyBorder="1" applyAlignment="1">
      <alignment horizontal="left"/>
    </xf>
    <xf numFmtId="42" fontId="8" fillId="0" borderId="0" xfId="0" quotePrefix="1" applyNumberFormat="1" applyFont="1" applyFill="1" applyBorder="1" applyAlignment="1">
      <alignment horizontal="left"/>
    </xf>
    <xf numFmtId="42" fontId="8" fillId="0" borderId="0" xfId="53" applyNumberFormat="1" applyFont="1" applyFill="1" applyBorder="1" applyAlignment="1">
      <alignment horizontal="left"/>
    </xf>
    <xf numFmtId="42" fontId="7" fillId="24" borderId="22" xfId="194" applyNumberFormat="1" applyFont="1" applyFill="1" applyBorder="1" applyAlignment="1">
      <alignment horizontal="left"/>
    </xf>
    <xf numFmtId="42" fontId="1" fillId="0" borderId="0" xfId="194" applyNumberFormat="1" applyFont="1" applyBorder="1" applyAlignment="1">
      <alignment horizontal="left"/>
    </xf>
    <xf numFmtId="42" fontId="13" fillId="0" borderId="0" xfId="194" applyNumberFormat="1" applyFont="1" applyBorder="1" applyAlignment="1">
      <alignment horizontal="left"/>
    </xf>
    <xf numFmtId="42" fontId="8" fillId="0" borderId="0" xfId="194" applyNumberFormat="1" applyFont="1" applyBorder="1" applyAlignment="1">
      <alignment horizontal="left"/>
    </xf>
    <xf numFmtId="42" fontId="8" fillId="0" borderId="0" xfId="194" applyNumberFormat="1" applyFont="1" applyBorder="1" applyAlignment="1" applyProtection="1">
      <alignment horizontal="left"/>
    </xf>
    <xf numFmtId="42" fontId="8" fillId="0" borderId="0" xfId="117" quotePrefix="1" applyNumberFormat="1" applyFont="1" applyFill="1" applyBorder="1" applyAlignment="1">
      <alignment horizontal="left"/>
    </xf>
    <xf numFmtId="42" fontId="8" fillId="0" borderId="10" xfId="117" applyNumberFormat="1" applyFont="1" applyFill="1" applyBorder="1" applyAlignment="1">
      <alignment horizontal="left"/>
    </xf>
    <xf numFmtId="42" fontId="31" fillId="0" borderId="0" xfId="161" applyNumberFormat="1" applyFont="1" applyBorder="1" applyAlignment="1">
      <alignment horizontal="left"/>
    </xf>
    <xf numFmtId="42" fontId="7" fillId="24" borderId="24" xfId="72" applyNumberFormat="1" applyFont="1" applyFill="1" applyBorder="1" applyAlignment="1">
      <alignment horizontal="left"/>
    </xf>
    <xf numFmtId="42" fontId="7" fillId="24" borderId="32" xfId="72" applyNumberFormat="1" applyFont="1" applyFill="1" applyBorder="1" applyAlignment="1">
      <alignment horizontal="left"/>
    </xf>
    <xf numFmtId="42" fontId="7" fillId="24" borderId="11" xfId="72" applyNumberFormat="1" applyFont="1" applyFill="1" applyBorder="1" applyAlignment="1">
      <alignment horizontal="left"/>
    </xf>
    <xf numFmtId="42" fontId="13" fillId="0" borderId="19" xfId="0" applyNumberFormat="1" applyFont="1" applyBorder="1" applyAlignment="1">
      <alignment horizontal="left"/>
    </xf>
    <xf numFmtId="42" fontId="8" fillId="0" borderId="13" xfId="72" applyNumberFormat="1" applyFont="1" applyBorder="1" applyAlignment="1">
      <alignment horizontal="left"/>
    </xf>
    <xf numFmtId="42" fontId="8" fillId="0" borderId="15" xfId="72" applyNumberFormat="1" applyFont="1" applyBorder="1" applyAlignment="1">
      <alignment horizontal="left"/>
    </xf>
    <xf numFmtId="42" fontId="13" fillId="0" borderId="0" xfId="72" applyNumberFormat="1" applyFont="1" applyBorder="1" applyAlignment="1">
      <alignment horizontal="left"/>
    </xf>
    <xf numFmtId="42" fontId="8" fillId="0" borderId="0" xfId="72" applyNumberFormat="1" applyFont="1" applyBorder="1" applyAlignment="1">
      <alignment horizontal="left"/>
    </xf>
    <xf numFmtId="42" fontId="8" fillId="0" borderId="10" xfId="72" applyNumberFormat="1" applyFont="1" applyBorder="1" applyAlignment="1">
      <alignment horizontal="left"/>
    </xf>
    <xf numFmtId="42" fontId="31" fillId="0" borderId="0" xfId="165" applyNumberFormat="1" applyFont="1" applyBorder="1" applyAlignment="1">
      <alignment horizontal="left"/>
    </xf>
    <xf numFmtId="42" fontId="31" fillId="0" borderId="14" xfId="165" applyNumberFormat="1" applyFont="1" applyBorder="1" applyAlignment="1">
      <alignment horizontal="left"/>
    </xf>
    <xf numFmtId="42" fontId="8" fillId="0" borderId="14" xfId="0" applyNumberFormat="1" applyFont="1" applyBorder="1" applyAlignment="1">
      <alignment horizontal="left"/>
    </xf>
    <xf numFmtId="42" fontId="7" fillId="24" borderId="22" xfId="77" applyNumberFormat="1" applyFont="1" applyFill="1" applyBorder="1" applyAlignment="1">
      <alignment horizontal="left"/>
    </xf>
    <xf numFmtId="42" fontId="7" fillId="24" borderId="32" xfId="77" applyNumberFormat="1" applyFont="1" applyFill="1" applyBorder="1" applyAlignment="1">
      <alignment horizontal="left"/>
    </xf>
    <xf numFmtId="42" fontId="7" fillId="24" borderId="11" xfId="77" applyNumberFormat="1" applyFont="1" applyFill="1" applyBorder="1" applyAlignment="1">
      <alignment horizontal="left"/>
    </xf>
    <xf numFmtId="42" fontId="8" fillId="0" borderId="0" xfId="77" applyNumberFormat="1" applyFont="1" applyBorder="1" applyAlignment="1">
      <alignment horizontal="left"/>
    </xf>
    <xf numFmtId="42" fontId="8" fillId="0" borderId="15" xfId="77" applyNumberFormat="1" applyFont="1" applyBorder="1" applyAlignment="1">
      <alignment horizontal="left"/>
    </xf>
    <xf numFmtId="42" fontId="13" fillId="0" borderId="29" xfId="77" applyNumberFormat="1" applyFont="1" applyBorder="1" applyAlignment="1">
      <alignment horizontal="left"/>
    </xf>
    <xf numFmtId="42" fontId="13" fillId="0" borderId="0" xfId="77" applyNumberFormat="1" applyFont="1" applyBorder="1" applyAlignment="1">
      <alignment horizontal="left"/>
    </xf>
    <xf numFmtId="42" fontId="31" fillId="0" borderId="0" xfId="166" applyNumberFormat="1" applyFont="1" applyBorder="1" applyAlignment="1">
      <alignment horizontal="left"/>
    </xf>
    <xf numFmtId="42" fontId="7" fillId="24" borderId="22" xfId="76" applyNumberFormat="1" applyFont="1" applyFill="1" applyBorder="1" applyAlignment="1">
      <alignment horizontal="left"/>
    </xf>
    <xf numFmtId="42" fontId="7" fillId="24" borderId="32" xfId="76" applyNumberFormat="1" applyFont="1" applyFill="1" applyBorder="1" applyAlignment="1">
      <alignment horizontal="left"/>
    </xf>
    <xf numFmtId="42" fontId="7" fillId="24" borderId="11" xfId="76" applyNumberFormat="1" applyFont="1" applyFill="1" applyBorder="1" applyAlignment="1">
      <alignment horizontal="left"/>
    </xf>
    <xf numFmtId="42" fontId="8" fillId="0" borderId="0" xfId="123" quotePrefix="1" applyNumberFormat="1" applyFont="1" applyBorder="1" applyAlignment="1">
      <alignment horizontal="left"/>
    </xf>
    <xf numFmtId="42" fontId="8" fillId="0" borderId="10" xfId="76" applyNumberFormat="1" applyFont="1" applyBorder="1" applyAlignment="1">
      <alignment horizontal="left"/>
    </xf>
    <xf numFmtId="42" fontId="31" fillId="0" borderId="0" xfId="167" applyNumberFormat="1" applyFont="1" applyBorder="1" applyAlignment="1">
      <alignment horizontal="left"/>
    </xf>
    <xf numFmtId="42" fontId="7" fillId="24" borderId="22" xfId="78" applyNumberFormat="1" applyFont="1" applyFill="1" applyBorder="1" applyAlignment="1">
      <alignment horizontal="left"/>
    </xf>
    <xf numFmtId="42" fontId="7" fillId="24" borderId="32" xfId="78" applyNumberFormat="1" applyFont="1" applyFill="1" applyBorder="1" applyAlignment="1">
      <alignment horizontal="left"/>
    </xf>
    <xf numFmtId="42" fontId="7" fillId="24" borderId="11" xfId="78" applyNumberFormat="1" applyFont="1" applyFill="1" applyBorder="1" applyAlignment="1">
      <alignment horizontal="left"/>
    </xf>
    <xf numFmtId="42" fontId="8" fillId="0" borderId="13" xfId="78" applyNumberFormat="1" applyFont="1" applyBorder="1" applyAlignment="1">
      <alignment horizontal="left"/>
    </xf>
    <xf numFmtId="42" fontId="8" fillId="0" borderId="15" xfId="78" applyNumberFormat="1" applyFont="1" applyBorder="1" applyAlignment="1">
      <alignment horizontal="left"/>
    </xf>
    <xf numFmtId="42" fontId="8" fillId="0" borderId="0" xfId="0" quotePrefix="1" applyNumberFormat="1" applyFont="1" applyBorder="1" applyAlignment="1">
      <alignment horizontal="left"/>
    </xf>
    <xf numFmtId="42" fontId="8" fillId="0" borderId="10" xfId="78" applyNumberFormat="1" applyFont="1" applyBorder="1" applyAlignment="1">
      <alignment horizontal="left"/>
    </xf>
    <xf numFmtId="42" fontId="31" fillId="0" borderId="0" xfId="168" applyNumberFormat="1" applyFont="1" applyBorder="1" applyAlignment="1">
      <alignment horizontal="left"/>
    </xf>
    <xf numFmtId="42" fontId="7" fillId="24" borderId="22" xfId="85" applyNumberFormat="1" applyFont="1" applyFill="1" applyBorder="1" applyAlignment="1">
      <alignment horizontal="left"/>
    </xf>
    <xf numFmtId="42" fontId="7" fillId="24" borderId="32" xfId="85" applyNumberFormat="1" applyFont="1" applyFill="1" applyBorder="1" applyAlignment="1">
      <alignment horizontal="left"/>
    </xf>
    <xf numFmtId="42" fontId="7" fillId="24" borderId="11" xfId="85" applyNumberFormat="1" applyFont="1" applyFill="1" applyBorder="1" applyAlignment="1">
      <alignment horizontal="left"/>
    </xf>
    <xf numFmtId="42" fontId="8" fillId="0" borderId="0" xfId="85" applyNumberFormat="1" applyFont="1" applyBorder="1" applyAlignment="1">
      <alignment horizontal="left"/>
    </xf>
    <xf numFmtId="42" fontId="8" fillId="0" borderId="10" xfId="85" applyNumberFormat="1" applyFont="1" applyBorder="1" applyAlignment="1">
      <alignment horizontal="left"/>
    </xf>
    <xf numFmtId="42" fontId="13" fillId="0" borderId="0" xfId="85" applyNumberFormat="1" applyFont="1" applyBorder="1" applyAlignment="1">
      <alignment horizontal="left"/>
    </xf>
    <xf numFmtId="42" fontId="7" fillId="24" borderId="24" xfId="85" applyNumberFormat="1" applyFont="1" applyFill="1" applyBorder="1" applyAlignment="1">
      <alignment horizontal="left"/>
    </xf>
    <xf numFmtId="42" fontId="31" fillId="0" borderId="0" xfId="169" applyNumberFormat="1" applyFont="1" applyBorder="1" applyAlignment="1">
      <alignment horizontal="left"/>
    </xf>
    <xf numFmtId="42" fontId="7" fillId="24" borderId="22" xfId="86" applyNumberFormat="1" applyFont="1" applyFill="1" applyBorder="1" applyAlignment="1">
      <alignment horizontal="left"/>
    </xf>
    <xf numFmtId="42" fontId="7" fillId="24" borderId="32" xfId="86" applyNumberFormat="1" applyFont="1" applyFill="1" applyBorder="1" applyAlignment="1">
      <alignment horizontal="left"/>
    </xf>
    <xf numFmtId="42" fontId="7" fillId="24" borderId="11" xfId="86" applyNumberFormat="1" applyFont="1" applyFill="1" applyBorder="1" applyAlignment="1">
      <alignment horizontal="left"/>
    </xf>
    <xf numFmtId="42" fontId="8" fillId="0" borderId="0" xfId="86" applyNumberFormat="1" applyFont="1" applyBorder="1" applyAlignment="1">
      <alignment horizontal="left"/>
    </xf>
    <xf numFmtId="42" fontId="8" fillId="0" borderId="10" xfId="86" applyNumberFormat="1" applyFont="1" applyBorder="1" applyAlignment="1">
      <alignment horizontal="left"/>
    </xf>
    <xf numFmtId="42" fontId="13" fillId="0" borderId="29" xfId="0" applyNumberFormat="1" applyFont="1" applyFill="1" applyBorder="1" applyAlignment="1">
      <alignment horizontal="left"/>
    </xf>
    <xf numFmtId="42" fontId="13" fillId="0" borderId="29" xfId="0" quotePrefix="1" applyNumberFormat="1" applyFont="1" applyFill="1" applyBorder="1" applyAlignment="1">
      <alignment horizontal="left"/>
    </xf>
    <xf numFmtId="42" fontId="31" fillId="0" borderId="0" xfId="170" applyNumberFormat="1" applyFont="1" applyBorder="1" applyAlignment="1">
      <alignment horizontal="left"/>
    </xf>
    <xf numFmtId="42" fontId="7" fillId="24" borderId="22" xfId="79" applyNumberFormat="1" applyFont="1" applyFill="1" applyBorder="1" applyAlignment="1">
      <alignment horizontal="left"/>
    </xf>
    <xf numFmtId="42" fontId="7" fillId="24" borderId="32" xfId="79" applyNumberFormat="1" applyFont="1" applyFill="1" applyBorder="1" applyAlignment="1">
      <alignment horizontal="left"/>
    </xf>
    <xf numFmtId="42" fontId="7" fillId="24" borderId="11" xfId="79" applyNumberFormat="1" applyFont="1" applyFill="1" applyBorder="1" applyAlignment="1">
      <alignment horizontal="left"/>
    </xf>
    <xf numFmtId="42" fontId="8" fillId="0" borderId="19" xfId="79" applyNumberFormat="1" applyFont="1" applyBorder="1" applyAlignment="1">
      <alignment horizontal="left"/>
    </xf>
    <xf numFmtId="42" fontId="8" fillId="0" borderId="0" xfId="79" applyNumberFormat="1" applyFont="1" applyBorder="1" applyAlignment="1">
      <alignment horizontal="left"/>
    </xf>
    <xf numFmtId="42" fontId="8" fillId="0" borderId="10" xfId="79" applyNumberFormat="1" applyFont="1" applyBorder="1" applyAlignment="1">
      <alignment horizontal="left"/>
    </xf>
    <xf numFmtId="42" fontId="31" fillId="0" borderId="0" xfId="171" applyNumberFormat="1" applyFont="1" applyBorder="1" applyAlignment="1">
      <alignment horizontal="left"/>
    </xf>
    <xf numFmtId="42" fontId="7" fillId="24" borderId="22" xfId="81" applyNumberFormat="1" applyFont="1" applyFill="1" applyBorder="1" applyAlignment="1">
      <alignment horizontal="left"/>
    </xf>
    <xf numFmtId="42" fontId="7" fillId="24" borderId="32" xfId="81" applyNumberFormat="1" applyFont="1" applyFill="1" applyBorder="1" applyAlignment="1">
      <alignment horizontal="left"/>
    </xf>
    <xf numFmtId="42" fontId="7" fillId="24" borderId="11" xfId="81" applyNumberFormat="1" applyFont="1" applyFill="1" applyBorder="1" applyAlignment="1">
      <alignment horizontal="left"/>
    </xf>
    <xf numFmtId="42" fontId="8" fillId="0" borderId="19" xfId="81" applyNumberFormat="1" applyFont="1" applyBorder="1" applyAlignment="1">
      <alignment horizontal="left"/>
    </xf>
    <xf numFmtId="42" fontId="8" fillId="0" borderId="18" xfId="81" applyNumberFormat="1" applyFont="1" applyBorder="1" applyAlignment="1">
      <alignment horizontal="left"/>
    </xf>
    <xf numFmtId="42" fontId="13" fillId="0" borderId="0" xfId="81" applyNumberFormat="1" applyFont="1" applyBorder="1" applyAlignment="1">
      <alignment horizontal="left"/>
    </xf>
    <xf numFmtId="42" fontId="31" fillId="0" borderId="0" xfId="172" applyNumberFormat="1" applyFont="1" applyBorder="1" applyAlignment="1">
      <alignment horizontal="left"/>
    </xf>
    <xf numFmtId="42" fontId="8" fillId="0" borderId="13" xfId="82" applyNumberFormat="1" applyFont="1" applyBorder="1" applyAlignment="1">
      <alignment horizontal="left"/>
    </xf>
    <xf numFmtId="42" fontId="8" fillId="0" borderId="15" xfId="82" applyNumberFormat="1" applyFont="1" applyBorder="1" applyAlignment="1">
      <alignment horizontal="left"/>
    </xf>
    <xf numFmtId="42" fontId="7" fillId="24" borderId="24" xfId="82" applyNumberFormat="1" applyFont="1" applyFill="1" applyBorder="1" applyAlignment="1">
      <alignment horizontal="left"/>
    </xf>
    <xf numFmtId="42" fontId="7" fillId="24" borderId="32" xfId="82" applyNumberFormat="1" applyFont="1" applyFill="1" applyBorder="1" applyAlignment="1">
      <alignment horizontal="left"/>
    </xf>
    <xf numFmtId="42" fontId="7" fillId="24" borderId="11" xfId="82" applyNumberFormat="1" applyFont="1" applyFill="1" applyBorder="1" applyAlignment="1">
      <alignment horizontal="left"/>
    </xf>
    <xf numFmtId="42" fontId="31" fillId="0" borderId="0" xfId="173" applyNumberFormat="1" applyFont="1" applyBorder="1" applyAlignment="1">
      <alignment horizontal="left"/>
    </xf>
    <xf numFmtId="42" fontId="7" fillId="24" borderId="22" xfId="83" applyNumberFormat="1" applyFont="1" applyFill="1" applyBorder="1" applyAlignment="1">
      <alignment horizontal="left"/>
    </xf>
    <xf numFmtId="42" fontId="7" fillId="24" borderId="32" xfId="83" applyNumberFormat="1" applyFont="1" applyFill="1" applyBorder="1" applyAlignment="1">
      <alignment horizontal="left"/>
    </xf>
    <xf numFmtId="42" fontId="7" fillId="24" borderId="11" xfId="83" applyNumberFormat="1" applyFont="1" applyFill="1" applyBorder="1" applyAlignment="1">
      <alignment horizontal="left"/>
    </xf>
    <xf numFmtId="42" fontId="8" fillId="0" borderId="0" xfId="83" applyNumberFormat="1" applyFont="1" applyBorder="1" applyAlignment="1">
      <alignment horizontal="left"/>
    </xf>
    <xf numFmtId="42" fontId="0" fillId="0" borderId="29" xfId="0" applyNumberFormat="1" applyBorder="1" applyAlignment="1">
      <alignment horizontal="left"/>
    </xf>
    <xf numFmtId="42" fontId="31" fillId="0" borderId="0" xfId="174" applyNumberFormat="1" applyFont="1" applyBorder="1" applyAlignment="1">
      <alignment horizontal="left"/>
    </xf>
    <xf numFmtId="42" fontId="7" fillId="24" borderId="22" xfId="80" applyNumberFormat="1" applyFont="1" applyFill="1" applyBorder="1" applyAlignment="1">
      <alignment horizontal="left"/>
    </xf>
    <xf numFmtId="42" fontId="7" fillId="24" borderId="32" xfId="80" applyNumberFormat="1" applyFont="1" applyFill="1" applyBorder="1" applyAlignment="1">
      <alignment horizontal="left"/>
    </xf>
    <xf numFmtId="42" fontId="7" fillId="24" borderId="11" xfId="80" applyNumberFormat="1" applyFont="1" applyFill="1" applyBorder="1" applyAlignment="1">
      <alignment horizontal="left"/>
    </xf>
    <xf numFmtId="42" fontId="8" fillId="0" borderId="19" xfId="80" applyNumberFormat="1" applyFont="1" applyBorder="1" applyAlignment="1">
      <alignment horizontal="left"/>
    </xf>
    <xf numFmtId="42" fontId="8" fillId="0" borderId="18" xfId="80" applyNumberFormat="1" applyFont="1" applyBorder="1" applyAlignment="1">
      <alignment horizontal="left"/>
    </xf>
    <xf numFmtId="42" fontId="13" fillId="0" borderId="0" xfId="80" applyNumberFormat="1" applyFont="1" applyBorder="1" applyAlignment="1">
      <alignment horizontal="left"/>
    </xf>
    <xf numFmtId="42" fontId="8" fillId="0" borderId="0" xfId="80" applyNumberFormat="1" applyFont="1" applyBorder="1" applyAlignment="1">
      <alignment horizontal="left"/>
    </xf>
    <xf numFmtId="42" fontId="8" fillId="0" borderId="10" xfId="80" applyNumberFormat="1" applyFont="1" applyBorder="1" applyAlignment="1">
      <alignment horizontal="left"/>
    </xf>
    <xf numFmtId="42" fontId="31" fillId="0" borderId="0" xfId="175" applyNumberFormat="1" applyFont="1" applyBorder="1" applyAlignment="1">
      <alignment horizontal="left"/>
    </xf>
    <xf numFmtId="42" fontId="7" fillId="24" borderId="22" xfId="84" applyNumberFormat="1" applyFont="1" applyFill="1" applyBorder="1" applyAlignment="1">
      <alignment horizontal="left"/>
    </xf>
    <xf numFmtId="42" fontId="7" fillId="24" borderId="32" xfId="84" applyNumberFormat="1" applyFont="1" applyFill="1" applyBorder="1" applyAlignment="1">
      <alignment horizontal="left"/>
    </xf>
    <xf numFmtId="42" fontId="7" fillId="24" borderId="11" xfId="84" applyNumberFormat="1" applyFont="1" applyFill="1" applyBorder="1" applyAlignment="1">
      <alignment horizontal="left"/>
    </xf>
    <xf numFmtId="42" fontId="8" fillId="0" borderId="0" xfId="84" applyNumberFormat="1" applyFont="1" applyBorder="1" applyAlignment="1">
      <alignment horizontal="left"/>
    </xf>
    <xf numFmtId="42" fontId="8" fillId="0" borderId="15" xfId="84" applyNumberFormat="1" applyFont="1" applyBorder="1" applyAlignment="1">
      <alignment horizontal="left"/>
    </xf>
    <xf numFmtId="42" fontId="13" fillId="0" borderId="0" xfId="84" applyNumberFormat="1" applyFont="1" applyBorder="1" applyAlignment="1">
      <alignment horizontal="left"/>
    </xf>
    <xf numFmtId="42" fontId="7" fillId="24" borderId="24" xfId="84" applyNumberFormat="1" applyFont="1" applyFill="1" applyBorder="1" applyAlignment="1">
      <alignment horizontal="left"/>
    </xf>
    <xf numFmtId="42" fontId="31" fillId="0" borderId="0" xfId="176" applyNumberFormat="1" applyFont="1" applyBorder="1" applyAlignment="1">
      <alignment horizontal="left"/>
    </xf>
    <xf numFmtId="42" fontId="7" fillId="24" borderId="22" xfId="87" applyNumberFormat="1" applyFont="1" applyFill="1" applyBorder="1" applyAlignment="1">
      <alignment horizontal="left"/>
    </xf>
    <xf numFmtId="42" fontId="7" fillId="24" borderId="32" xfId="87" applyNumberFormat="1" applyFont="1" applyFill="1" applyBorder="1" applyAlignment="1">
      <alignment horizontal="left"/>
    </xf>
    <xf numFmtId="42" fontId="7" fillId="24" borderId="11" xfId="87" applyNumberFormat="1" applyFont="1" applyFill="1" applyBorder="1" applyAlignment="1">
      <alignment horizontal="left"/>
    </xf>
    <xf numFmtId="42" fontId="8" fillId="0" borderId="0" xfId="87" applyNumberFormat="1" applyFont="1" applyBorder="1" applyAlignment="1">
      <alignment horizontal="left"/>
    </xf>
    <xf numFmtId="42" fontId="8" fillId="0" borderId="10" xfId="87" applyNumberFormat="1" applyFont="1" applyBorder="1" applyAlignment="1">
      <alignment horizontal="left"/>
    </xf>
    <xf numFmtId="42" fontId="13" fillId="0" borderId="0" xfId="87" applyNumberFormat="1" applyFont="1" applyBorder="1" applyAlignment="1">
      <alignment horizontal="left"/>
    </xf>
    <xf numFmtId="42" fontId="7" fillId="24" borderId="24" xfId="87" applyNumberFormat="1" applyFont="1" applyFill="1" applyBorder="1" applyAlignment="1">
      <alignment horizontal="left"/>
    </xf>
    <xf numFmtId="42" fontId="31" fillId="0" borderId="0" xfId="177" applyNumberFormat="1" applyFont="1" applyBorder="1" applyAlignment="1">
      <alignment horizontal="left"/>
    </xf>
    <xf numFmtId="42" fontId="7" fillId="24" borderId="22" xfId="88" applyNumberFormat="1" applyFont="1" applyFill="1" applyBorder="1" applyAlignment="1">
      <alignment horizontal="left"/>
    </xf>
    <xf numFmtId="42" fontId="7" fillId="24" borderId="32" xfId="88" applyNumberFormat="1" applyFont="1" applyFill="1" applyBorder="1" applyAlignment="1">
      <alignment horizontal="left"/>
    </xf>
    <xf numFmtId="42" fontId="7" fillId="24" borderId="11" xfId="88" applyNumberFormat="1" applyFont="1" applyFill="1" applyBorder="1" applyAlignment="1">
      <alignment horizontal="left"/>
    </xf>
    <xf numFmtId="42" fontId="8" fillId="0" borderId="13" xfId="88" applyNumberFormat="1" applyFont="1" applyBorder="1" applyAlignment="1">
      <alignment horizontal="left"/>
    </xf>
    <xf numFmtId="42" fontId="8" fillId="0" borderId="15" xfId="88" applyNumberFormat="1" applyFont="1" applyBorder="1" applyAlignment="1">
      <alignment horizontal="left"/>
    </xf>
    <xf numFmtId="42" fontId="31" fillId="0" borderId="0" xfId="178" applyNumberFormat="1" applyFont="1" applyBorder="1" applyAlignment="1">
      <alignment horizontal="left"/>
    </xf>
    <xf numFmtId="42" fontId="7" fillId="24" borderId="24" xfId="89" applyNumberFormat="1" applyFont="1" applyFill="1" applyBorder="1" applyAlignment="1">
      <alignment horizontal="left"/>
    </xf>
    <xf numFmtId="42" fontId="7" fillId="24" borderId="32" xfId="89" applyNumberFormat="1" applyFont="1" applyFill="1" applyBorder="1" applyAlignment="1">
      <alignment horizontal="left"/>
    </xf>
    <xf numFmtId="42" fontId="7" fillId="24" borderId="11" xfId="89" applyNumberFormat="1" applyFont="1" applyFill="1" applyBorder="1" applyAlignment="1">
      <alignment horizontal="left"/>
    </xf>
    <xf numFmtId="42" fontId="8" fillId="0" borderId="0" xfId="89" applyNumberFormat="1" applyFont="1" applyBorder="1" applyAlignment="1">
      <alignment horizontal="left"/>
    </xf>
    <xf numFmtId="42" fontId="8" fillId="0" borderId="10" xfId="89" applyNumberFormat="1" applyFont="1" applyBorder="1" applyAlignment="1">
      <alignment horizontal="left"/>
    </xf>
    <xf numFmtId="42" fontId="13" fillId="0" borderId="0" xfId="89" applyNumberFormat="1" applyFont="1" applyBorder="1" applyAlignment="1">
      <alignment horizontal="left"/>
    </xf>
    <xf numFmtId="42" fontId="31" fillId="0" borderId="0" xfId="179" applyNumberFormat="1" applyFont="1" applyBorder="1" applyAlignment="1">
      <alignment horizontal="left"/>
    </xf>
    <xf numFmtId="42" fontId="7" fillId="24" borderId="22" xfId="90" applyNumberFormat="1" applyFont="1" applyFill="1" applyBorder="1" applyAlignment="1">
      <alignment horizontal="left"/>
    </xf>
    <xf numFmtId="42" fontId="7" fillId="24" borderId="32" xfId="90" applyNumberFormat="1" applyFont="1" applyFill="1" applyBorder="1" applyAlignment="1">
      <alignment horizontal="left"/>
    </xf>
    <xf numFmtId="42" fontId="7" fillId="24" borderId="11" xfId="90" applyNumberFormat="1" applyFont="1" applyFill="1" applyBorder="1" applyAlignment="1">
      <alignment horizontal="left"/>
    </xf>
    <xf numFmtId="42" fontId="8" fillId="0" borderId="13" xfId="90" applyNumberFormat="1" applyFont="1" applyBorder="1" applyAlignment="1">
      <alignment horizontal="left"/>
    </xf>
    <xf numFmtId="42" fontId="8" fillId="0" borderId="15" xfId="90" applyNumberFormat="1" applyFont="1" applyBorder="1" applyAlignment="1">
      <alignment horizontal="left"/>
    </xf>
    <xf numFmtId="42" fontId="13" fillId="0" borderId="29" xfId="90" applyNumberFormat="1" applyFont="1" applyBorder="1" applyAlignment="1">
      <alignment horizontal="left"/>
    </xf>
    <xf numFmtId="42" fontId="13" fillId="0" borderId="0" xfId="90" applyNumberFormat="1" applyFont="1" applyBorder="1" applyAlignment="1">
      <alignment horizontal="left"/>
    </xf>
    <xf numFmtId="42" fontId="7" fillId="24" borderId="24" xfId="90" applyNumberFormat="1" applyFont="1" applyFill="1" applyBorder="1" applyAlignment="1">
      <alignment horizontal="left"/>
    </xf>
    <xf numFmtId="42" fontId="31" fillId="0" borderId="0" xfId="181" applyNumberFormat="1" applyFont="1" applyBorder="1" applyAlignment="1">
      <alignment horizontal="left"/>
    </xf>
    <xf numFmtId="42" fontId="7" fillId="24" borderId="22" xfId="91" applyNumberFormat="1" applyFont="1" applyFill="1" applyBorder="1" applyAlignment="1">
      <alignment horizontal="left"/>
    </xf>
    <xf numFmtId="42" fontId="7" fillId="24" borderId="32" xfId="91" applyNumberFormat="1" applyFont="1" applyFill="1" applyBorder="1" applyAlignment="1">
      <alignment horizontal="left"/>
    </xf>
    <xf numFmtId="42" fontId="7" fillId="24" borderId="11" xfId="91" applyNumberFormat="1" applyFont="1" applyFill="1" applyBorder="1" applyAlignment="1">
      <alignment horizontal="left"/>
    </xf>
    <xf numFmtId="37" fontId="8" fillId="0" borderId="13" xfId="91" applyNumberFormat="1" applyFont="1" applyBorder="1" applyAlignment="1">
      <alignment horizontal="left"/>
    </xf>
    <xf numFmtId="42" fontId="8" fillId="0" borderId="13" xfId="91" applyNumberFormat="1" applyFont="1" applyBorder="1" applyAlignment="1">
      <alignment horizontal="left"/>
    </xf>
    <xf numFmtId="42" fontId="8" fillId="0" borderId="15" xfId="91" applyNumberFormat="1" applyFont="1" applyBorder="1" applyAlignment="1">
      <alignment horizontal="left"/>
    </xf>
    <xf numFmtId="42" fontId="13" fillId="0" borderId="0" xfId="91" applyNumberFormat="1" applyFont="1" applyBorder="1" applyAlignment="1">
      <alignment horizontal="left"/>
    </xf>
    <xf numFmtId="42" fontId="31" fillId="0" borderId="0" xfId="182" applyNumberFormat="1" applyFont="1" applyBorder="1" applyAlignment="1">
      <alignment horizontal="left"/>
    </xf>
    <xf numFmtId="42" fontId="7" fillId="24" borderId="22" xfId="93" applyNumberFormat="1" applyFont="1" applyFill="1" applyBorder="1" applyAlignment="1">
      <alignment horizontal="left"/>
    </xf>
    <xf numFmtId="42" fontId="7" fillId="24" borderId="32" xfId="93" applyNumberFormat="1" applyFont="1" applyFill="1" applyBorder="1" applyAlignment="1">
      <alignment horizontal="left"/>
    </xf>
    <xf numFmtId="42" fontId="7" fillId="24" borderId="11" xfId="93" applyNumberFormat="1" applyFont="1" applyFill="1" applyBorder="1" applyAlignment="1">
      <alignment horizontal="left"/>
    </xf>
    <xf numFmtId="42" fontId="8" fillId="0" borderId="0" xfId="93" applyNumberFormat="1" applyFont="1" applyBorder="1" applyAlignment="1">
      <alignment horizontal="left"/>
    </xf>
    <xf numFmtId="42" fontId="8" fillId="0" borderId="10" xfId="93" applyNumberFormat="1" applyFont="1" applyBorder="1" applyAlignment="1">
      <alignment horizontal="left"/>
    </xf>
    <xf numFmtId="42" fontId="13" fillId="0" borderId="0" xfId="93" applyNumberFormat="1" applyFont="1" applyBorder="1" applyAlignment="1">
      <alignment horizontal="left"/>
    </xf>
    <xf numFmtId="42" fontId="7" fillId="24" borderId="24" xfId="93" applyNumberFormat="1" applyFont="1" applyFill="1" applyBorder="1" applyAlignment="1">
      <alignment horizontal="left"/>
    </xf>
    <xf numFmtId="42" fontId="31" fillId="0" borderId="0" xfId="184" applyNumberFormat="1" applyFont="1" applyBorder="1" applyAlignment="1">
      <alignment horizontal="left"/>
    </xf>
    <xf numFmtId="42" fontId="7" fillId="24" borderId="22" xfId="94" applyNumberFormat="1" applyFont="1" applyFill="1" applyBorder="1" applyAlignment="1">
      <alignment horizontal="left"/>
    </xf>
    <xf numFmtId="42" fontId="7" fillId="24" borderId="32" xfId="94" applyNumberFormat="1" applyFont="1" applyFill="1" applyBorder="1" applyAlignment="1">
      <alignment horizontal="left"/>
    </xf>
    <xf numFmtId="42" fontId="7" fillId="24" borderId="11" xfId="94" applyNumberFormat="1" applyFont="1" applyFill="1" applyBorder="1" applyAlignment="1">
      <alignment horizontal="left"/>
    </xf>
    <xf numFmtId="42" fontId="8" fillId="0" borderId="0" xfId="94" applyNumberFormat="1" applyFont="1" applyBorder="1" applyAlignment="1">
      <alignment horizontal="left"/>
    </xf>
    <xf numFmtId="42" fontId="8" fillId="0" borderId="10" xfId="94" applyNumberFormat="1" applyFont="1" applyBorder="1" applyAlignment="1">
      <alignment horizontal="left"/>
    </xf>
    <xf numFmtId="42" fontId="13" fillId="0" borderId="0" xfId="94" applyNumberFormat="1" applyFont="1" applyBorder="1" applyAlignment="1">
      <alignment horizontal="left"/>
    </xf>
    <xf numFmtId="42" fontId="7" fillId="24" borderId="24" xfId="94" applyNumberFormat="1" applyFont="1" applyFill="1" applyBorder="1" applyAlignment="1">
      <alignment horizontal="left"/>
    </xf>
    <xf numFmtId="42" fontId="31" fillId="0" borderId="0" xfId="185" applyNumberFormat="1" applyFont="1" applyBorder="1" applyAlignment="1">
      <alignment horizontal="left"/>
    </xf>
    <xf numFmtId="42" fontId="7" fillId="24" borderId="22" xfId="95" applyNumberFormat="1" applyFont="1" applyFill="1" applyBorder="1" applyAlignment="1">
      <alignment horizontal="left"/>
    </xf>
    <xf numFmtId="42" fontId="7" fillId="24" borderId="32" xfId="95" applyNumberFormat="1" applyFont="1" applyFill="1" applyBorder="1" applyAlignment="1">
      <alignment horizontal="left"/>
    </xf>
    <xf numFmtId="42" fontId="7" fillId="24" borderId="11" xfId="95" applyNumberFormat="1" applyFont="1" applyFill="1" applyBorder="1" applyAlignment="1">
      <alignment horizontal="left"/>
    </xf>
    <xf numFmtId="42" fontId="8" fillId="0" borderId="19" xfId="95" applyNumberFormat="1" applyFont="1" applyBorder="1" applyAlignment="1">
      <alignment horizontal="left"/>
    </xf>
    <xf numFmtId="42" fontId="8" fillId="0" borderId="18" xfId="95" applyNumberFormat="1" applyFont="1" applyBorder="1" applyAlignment="1">
      <alignment horizontal="left"/>
    </xf>
    <xf numFmtId="42" fontId="13" fillId="0" borderId="0" xfId="95" applyNumberFormat="1" applyFont="1" applyBorder="1" applyAlignment="1">
      <alignment horizontal="left"/>
    </xf>
    <xf numFmtId="42" fontId="8" fillId="0" borderId="0" xfId="0" applyNumberFormat="1" applyFont="1" applyAlignment="1">
      <alignment horizontal="left"/>
    </xf>
    <xf numFmtId="42" fontId="31" fillId="0" borderId="0" xfId="186" applyNumberFormat="1" applyFont="1" applyBorder="1" applyAlignment="1">
      <alignment horizontal="left"/>
    </xf>
    <xf numFmtId="42" fontId="7" fillId="24" borderId="22" xfId="96" applyNumberFormat="1" applyFont="1" applyFill="1" applyBorder="1" applyAlignment="1">
      <alignment horizontal="left"/>
    </xf>
    <xf numFmtId="42" fontId="7" fillId="24" borderId="32" xfId="96" applyNumberFormat="1" applyFont="1" applyFill="1" applyBorder="1" applyAlignment="1">
      <alignment horizontal="left"/>
    </xf>
    <xf numFmtId="42" fontId="7" fillId="24" borderId="11" xfId="96" applyNumberFormat="1" applyFont="1" applyFill="1" applyBorder="1" applyAlignment="1">
      <alignment horizontal="left"/>
    </xf>
    <xf numFmtId="42" fontId="8" fillId="0" borderId="13" xfId="96" applyNumberFormat="1" applyFont="1" applyBorder="1" applyAlignment="1">
      <alignment horizontal="left"/>
    </xf>
    <xf numFmtId="42" fontId="8" fillId="0" borderId="15" xfId="96" applyNumberFormat="1" applyFont="1" applyBorder="1" applyAlignment="1">
      <alignment horizontal="left"/>
    </xf>
    <xf numFmtId="42" fontId="13" fillId="0" borderId="0" xfId="96" applyNumberFormat="1" applyFont="1" applyBorder="1" applyAlignment="1">
      <alignment horizontal="left"/>
    </xf>
    <xf numFmtId="42" fontId="7" fillId="24" borderId="24" xfId="96" applyNumberFormat="1" applyFont="1" applyFill="1" applyBorder="1" applyAlignment="1">
      <alignment horizontal="left"/>
    </xf>
    <xf numFmtId="42" fontId="31" fillId="0" borderId="0" xfId="187" applyNumberFormat="1" applyFont="1" applyBorder="1" applyAlignment="1">
      <alignment horizontal="left"/>
    </xf>
    <xf numFmtId="42" fontId="7" fillId="24" borderId="22" xfId="98" applyNumberFormat="1" applyFont="1" applyFill="1" applyBorder="1" applyAlignment="1">
      <alignment horizontal="left"/>
    </xf>
    <xf numFmtId="42" fontId="7" fillId="24" borderId="32" xfId="98" applyNumberFormat="1" applyFont="1" applyFill="1" applyBorder="1" applyAlignment="1">
      <alignment horizontal="left"/>
    </xf>
    <xf numFmtId="42" fontId="7" fillId="24" borderId="11" xfId="98" applyNumberFormat="1" applyFont="1" applyFill="1" applyBorder="1" applyAlignment="1">
      <alignment horizontal="left"/>
    </xf>
    <xf numFmtId="42" fontId="8" fillId="0" borderId="19" xfId="98" applyNumberFormat="1" applyFont="1" applyBorder="1" applyAlignment="1">
      <alignment horizontal="left"/>
    </xf>
    <xf numFmtId="42" fontId="8" fillId="0" borderId="0" xfId="98" applyNumberFormat="1" applyFont="1" applyBorder="1" applyAlignment="1">
      <alignment horizontal="left"/>
    </xf>
    <xf numFmtId="42" fontId="8" fillId="0" borderId="10" xfId="98" applyNumberFormat="1" applyFont="1" applyBorder="1" applyAlignment="1">
      <alignment horizontal="left"/>
    </xf>
    <xf numFmtId="42" fontId="13" fillId="0" borderId="29" xfId="98" applyNumberFormat="1" applyFont="1" applyBorder="1" applyAlignment="1">
      <alignment horizontal="left"/>
    </xf>
    <xf numFmtId="42" fontId="13" fillId="0" borderId="0" xfId="98" applyNumberFormat="1" applyFont="1" applyBorder="1" applyAlignment="1">
      <alignment horizontal="left"/>
    </xf>
    <xf numFmtId="42" fontId="31" fillId="0" borderId="0" xfId="188" applyNumberFormat="1" applyFont="1" applyBorder="1" applyAlignment="1">
      <alignment horizontal="left"/>
    </xf>
    <xf numFmtId="42" fontId="7" fillId="24" borderId="24" xfId="97" applyNumberFormat="1" applyFont="1" applyFill="1" applyBorder="1" applyAlignment="1">
      <alignment horizontal="left"/>
    </xf>
    <xf numFmtId="42" fontId="7" fillId="24" borderId="32" xfId="97" applyNumberFormat="1" applyFont="1" applyFill="1" applyBorder="1" applyAlignment="1">
      <alignment horizontal="left"/>
    </xf>
    <xf numFmtId="42" fontId="7" fillId="24" borderId="11" xfId="97" applyNumberFormat="1" applyFont="1" applyFill="1" applyBorder="1" applyAlignment="1">
      <alignment horizontal="left"/>
    </xf>
    <xf numFmtId="0" fontId="8" fillId="0" borderId="13" xfId="97" applyFont="1" applyBorder="1" applyAlignment="1">
      <alignment horizontal="left"/>
    </xf>
    <xf numFmtId="42" fontId="8" fillId="0" borderId="13" xfId="97" applyNumberFormat="1" applyFont="1" applyBorder="1" applyAlignment="1">
      <alignment horizontal="left"/>
    </xf>
    <xf numFmtId="42" fontId="8" fillId="0" borderId="15" xfId="97" applyNumberFormat="1" applyFont="1" applyBorder="1" applyAlignment="1">
      <alignment horizontal="left"/>
    </xf>
    <xf numFmtId="42" fontId="13" fillId="0" borderId="0" xfId="198" quotePrefix="1" applyNumberFormat="1" applyFont="1" applyBorder="1" applyAlignment="1">
      <alignment horizontal="left"/>
    </xf>
    <xf numFmtId="42" fontId="7" fillId="0" borderId="0" xfId="0" quotePrefix="1" applyNumberFormat="1" applyFont="1" applyFill="1" applyBorder="1" applyAlignment="1">
      <alignment horizontal="left"/>
    </xf>
    <xf numFmtId="42" fontId="7" fillId="0" borderId="0" xfId="0" applyNumberFormat="1" applyFont="1" applyFill="1" applyBorder="1" applyAlignment="1">
      <alignment horizontal="left"/>
    </xf>
    <xf numFmtId="42" fontId="7" fillId="0" borderId="10" xfId="97" applyNumberFormat="1" applyFont="1" applyFill="1" applyBorder="1" applyAlignment="1">
      <alignment horizontal="left"/>
    </xf>
    <xf numFmtId="42" fontId="7" fillId="24" borderId="22" xfId="97" applyNumberFormat="1" applyFont="1" applyFill="1" applyBorder="1" applyAlignment="1">
      <alignment horizontal="left"/>
    </xf>
    <xf numFmtId="42" fontId="31" fillId="0" borderId="0" xfId="189" applyNumberFormat="1" applyFont="1" applyBorder="1" applyAlignment="1">
      <alignment horizontal="left"/>
    </xf>
    <xf numFmtId="42" fontId="7" fillId="24" borderId="24" xfId="99" applyNumberFormat="1" applyFont="1" applyFill="1" applyBorder="1" applyAlignment="1">
      <alignment horizontal="left"/>
    </xf>
    <xf numFmtId="42" fontId="7" fillId="24" borderId="32" xfId="99" applyNumberFormat="1" applyFont="1" applyFill="1" applyBorder="1" applyAlignment="1">
      <alignment horizontal="left"/>
    </xf>
    <xf numFmtId="42" fontId="7" fillId="24" borderId="11" xfId="99" applyNumberFormat="1" applyFont="1" applyFill="1" applyBorder="1" applyAlignment="1">
      <alignment horizontal="left"/>
    </xf>
    <xf numFmtId="42" fontId="8" fillId="0" borderId="0" xfId="99" applyNumberFormat="1" applyFont="1" applyBorder="1" applyAlignment="1">
      <alignment horizontal="left"/>
    </xf>
    <xf numFmtId="42" fontId="8" fillId="0" borderId="15" xfId="99" applyNumberFormat="1" applyFont="1" applyBorder="1" applyAlignment="1">
      <alignment horizontal="left"/>
    </xf>
    <xf numFmtId="42" fontId="13" fillId="0" borderId="29" xfId="99" applyNumberFormat="1" applyFont="1" applyBorder="1" applyAlignment="1">
      <alignment horizontal="left"/>
    </xf>
    <xf numFmtId="42" fontId="13" fillId="0" borderId="0" xfId="99" applyNumberFormat="1" applyFont="1" applyBorder="1" applyAlignment="1">
      <alignment horizontal="left"/>
    </xf>
    <xf numFmtId="42" fontId="31" fillId="0" borderId="0" xfId="190" applyNumberFormat="1" applyFont="1" applyBorder="1" applyAlignment="1">
      <alignment horizontal="left"/>
    </xf>
    <xf numFmtId="42" fontId="7" fillId="24" borderId="22" xfId="101" applyNumberFormat="1" applyFont="1" applyFill="1" applyBorder="1" applyAlignment="1">
      <alignment horizontal="left"/>
    </xf>
    <xf numFmtId="42" fontId="7" fillId="24" borderId="32" xfId="101" applyNumberFormat="1" applyFont="1" applyFill="1" applyBorder="1" applyAlignment="1">
      <alignment horizontal="left"/>
    </xf>
    <xf numFmtId="42" fontId="7" fillId="24" borderId="11" xfId="101" applyNumberFormat="1" applyFont="1" applyFill="1" applyBorder="1" applyAlignment="1">
      <alignment horizontal="left"/>
    </xf>
    <xf numFmtId="42" fontId="8" fillId="0" borderId="0" xfId="101" applyNumberFormat="1" applyFont="1" applyBorder="1" applyAlignment="1">
      <alignment horizontal="left"/>
    </xf>
    <xf numFmtId="42" fontId="8" fillId="0" borderId="10" xfId="101" applyNumberFormat="1" applyFont="1" applyBorder="1" applyAlignment="1">
      <alignment horizontal="left"/>
    </xf>
    <xf numFmtId="42" fontId="13" fillId="0" borderId="29" xfId="101" applyNumberFormat="1" applyFont="1" applyBorder="1" applyAlignment="1">
      <alignment horizontal="left"/>
    </xf>
    <xf numFmtId="42" fontId="13" fillId="0" borderId="0" xfId="101" applyNumberFormat="1" applyFont="1" applyBorder="1" applyAlignment="1">
      <alignment horizontal="left"/>
    </xf>
    <xf numFmtId="42" fontId="7" fillId="24" borderId="24" xfId="101" applyNumberFormat="1" applyFont="1" applyFill="1" applyBorder="1" applyAlignment="1">
      <alignment horizontal="left"/>
    </xf>
    <xf numFmtId="42" fontId="31" fillId="0" borderId="0" xfId="191" applyNumberFormat="1" applyFont="1" applyBorder="1" applyAlignment="1">
      <alignment horizontal="left"/>
    </xf>
    <xf numFmtId="42" fontId="8" fillId="0" borderId="0" xfId="100" applyNumberFormat="1" applyFont="1" applyBorder="1" applyAlignment="1">
      <alignment horizontal="left"/>
    </xf>
    <xf numFmtId="42" fontId="8" fillId="0" borderId="10" xfId="100" applyNumberFormat="1" applyFont="1" applyBorder="1" applyAlignment="1">
      <alignment horizontal="left"/>
    </xf>
    <xf numFmtId="42" fontId="7" fillId="24" borderId="24" xfId="100" applyNumberFormat="1" applyFont="1" applyFill="1" applyBorder="1" applyAlignment="1">
      <alignment horizontal="left"/>
    </xf>
    <xf numFmtId="42" fontId="7" fillId="24" borderId="32" xfId="100" applyNumberFormat="1" applyFont="1" applyFill="1" applyBorder="1" applyAlignment="1">
      <alignment horizontal="left"/>
    </xf>
    <xf numFmtId="42" fontId="7" fillId="24" borderId="11" xfId="100" applyNumberFormat="1" applyFont="1" applyFill="1" applyBorder="1" applyAlignment="1">
      <alignment horizontal="left"/>
    </xf>
    <xf numFmtId="42" fontId="8" fillId="0" borderId="19" xfId="100" applyNumberFormat="1" applyFont="1" applyBorder="1" applyAlignment="1">
      <alignment horizontal="left"/>
    </xf>
    <xf numFmtId="42" fontId="8" fillId="0" borderId="18" xfId="100" applyNumberFormat="1" applyFont="1" applyBorder="1" applyAlignment="1">
      <alignment horizontal="left"/>
    </xf>
    <xf numFmtId="42" fontId="7" fillId="24" borderId="22" xfId="100" applyNumberFormat="1" applyFont="1" applyFill="1" applyBorder="1" applyAlignment="1">
      <alignment horizontal="left"/>
    </xf>
    <xf numFmtId="42" fontId="31" fillId="0" borderId="0" xfId="192" applyNumberFormat="1" applyFont="1" applyBorder="1" applyAlignment="1">
      <alignment horizontal="left"/>
    </xf>
    <xf numFmtId="41" fontId="8" fillId="0" borderId="10" xfId="0" applyNumberFormat="1" applyFont="1" applyBorder="1" applyAlignment="1">
      <alignment horizontal="left"/>
    </xf>
    <xf numFmtId="42" fontId="7" fillId="24" borderId="24" xfId="102" applyNumberFormat="1" applyFont="1" applyFill="1" applyBorder="1" applyAlignment="1">
      <alignment horizontal="left"/>
    </xf>
    <xf numFmtId="42" fontId="7" fillId="24" borderId="32" xfId="102" applyNumberFormat="1" applyFont="1" applyFill="1" applyBorder="1" applyAlignment="1">
      <alignment horizontal="left"/>
    </xf>
    <xf numFmtId="42" fontId="7" fillId="24" borderId="11" xfId="102" applyNumberFormat="1" applyFont="1" applyFill="1" applyBorder="1" applyAlignment="1">
      <alignment horizontal="left"/>
    </xf>
    <xf numFmtId="41" fontId="8" fillId="0" borderId="19" xfId="0" applyNumberFormat="1" applyFont="1" applyBorder="1" applyAlignment="1">
      <alignment horizontal="left"/>
    </xf>
    <xf numFmtId="41" fontId="8" fillId="0" borderId="13" xfId="102" applyNumberFormat="1" applyFont="1" applyBorder="1" applyAlignment="1">
      <alignment horizontal="left"/>
    </xf>
    <xf numFmtId="41" fontId="8" fillId="0" borderId="15" xfId="102" applyNumberFormat="1" applyFont="1" applyBorder="1" applyAlignment="1">
      <alignment horizontal="left"/>
    </xf>
    <xf numFmtId="42" fontId="13" fillId="0" borderId="0" xfId="0" quotePrefix="1" applyNumberFormat="1" applyFont="1" applyFill="1" applyBorder="1" applyAlignment="1">
      <alignment horizontal="left"/>
    </xf>
    <xf numFmtId="41" fontId="8" fillId="0" borderId="10" xfId="102" applyNumberFormat="1" applyFont="1" applyFill="1" applyBorder="1" applyAlignment="1">
      <alignment horizontal="left"/>
    </xf>
    <xf numFmtId="42" fontId="7" fillId="24" borderId="22" xfId="102" applyNumberFormat="1" applyFont="1" applyFill="1" applyBorder="1" applyAlignment="1">
      <alignment horizontal="left"/>
    </xf>
    <xf numFmtId="42" fontId="8" fillId="0" borderId="0" xfId="91" applyNumberFormat="1" applyFont="1" applyBorder="1" applyAlignment="1">
      <alignment horizontal="left"/>
    </xf>
    <xf numFmtId="42" fontId="8" fillId="0" borderId="10" xfId="91" applyNumberFormat="1" applyFont="1" applyBorder="1" applyAlignment="1">
      <alignment horizontal="left"/>
    </xf>
    <xf numFmtId="42" fontId="7" fillId="24" borderId="12" xfId="91" applyNumberFormat="1" applyFont="1" applyFill="1" applyBorder="1" applyAlignment="1">
      <alignment horizontal="left"/>
    </xf>
    <xf numFmtId="42" fontId="7" fillId="0" borderId="0" xfId="91" applyNumberFormat="1" applyFont="1" applyFill="1" applyBorder="1" applyAlignment="1">
      <alignment horizontal="left"/>
    </xf>
    <xf numFmtId="42" fontId="7" fillId="0" borderId="10" xfId="91" applyNumberFormat="1" applyFont="1" applyFill="1" applyBorder="1" applyAlignment="1">
      <alignment horizontal="left"/>
    </xf>
    <xf numFmtId="0" fontId="8" fillId="0" borderId="13" xfId="0" applyFont="1" applyBorder="1" applyAlignment="1">
      <alignment horizontal="left"/>
    </xf>
    <xf numFmtId="0" fontId="8" fillId="0" borderId="15" xfId="0" applyFont="1" applyBorder="1" applyAlignment="1">
      <alignment horizontal="left"/>
    </xf>
    <xf numFmtId="42" fontId="7" fillId="24" borderId="38" xfId="101" applyNumberFormat="1" applyFont="1" applyFill="1" applyBorder="1" applyAlignment="1">
      <alignment horizontal="left"/>
    </xf>
    <xf numFmtId="42" fontId="7" fillId="24" borderId="46" xfId="101" applyNumberFormat="1" applyFont="1" applyFill="1" applyBorder="1" applyAlignment="1">
      <alignment horizontal="left"/>
    </xf>
    <xf numFmtId="42" fontId="7" fillId="24" borderId="47" xfId="101" applyNumberFormat="1" applyFont="1" applyFill="1" applyBorder="1" applyAlignment="1">
      <alignment horizontal="left"/>
    </xf>
    <xf numFmtId="49" fontId="7" fillId="25" borderId="47" xfId="52" applyNumberFormat="1" applyFont="1" applyFill="1" applyBorder="1" applyAlignment="1">
      <alignment horizontal="center" vertical="center" wrapText="1"/>
    </xf>
    <xf numFmtId="49" fontId="7" fillId="25" borderId="16" xfId="52" applyNumberFormat="1" applyFont="1" applyFill="1" applyBorder="1" applyAlignment="1">
      <alignment horizontal="center" vertical="center" wrapText="1"/>
    </xf>
    <xf numFmtId="49" fontId="7" fillId="25" borderId="48" xfId="52" applyNumberFormat="1" applyFont="1" applyFill="1" applyBorder="1" applyAlignment="1">
      <alignment horizontal="center" vertical="center" wrapText="1"/>
    </xf>
    <xf numFmtId="49" fontId="7" fillId="25" borderId="46" xfId="52" applyNumberFormat="1" applyFont="1" applyFill="1" applyBorder="1" applyAlignment="1">
      <alignment horizontal="center" vertical="center" wrapText="1"/>
    </xf>
    <xf numFmtId="49" fontId="11" fillId="25" borderId="47" xfId="52" applyNumberFormat="1" applyFont="1" applyFill="1" applyBorder="1" applyAlignment="1">
      <alignment horizontal="center" vertical="center" wrapText="1"/>
    </xf>
    <xf numFmtId="49" fontId="11" fillId="25" borderId="16" xfId="52" applyNumberFormat="1" applyFont="1" applyFill="1" applyBorder="1" applyAlignment="1">
      <alignment horizontal="center" vertical="center" wrapText="1"/>
    </xf>
    <xf numFmtId="49" fontId="11" fillId="25" borderId="48" xfId="52" applyNumberFormat="1" applyFont="1" applyFill="1" applyBorder="1" applyAlignment="1">
      <alignment horizontal="center" vertical="center" wrapText="1"/>
    </xf>
    <xf numFmtId="49" fontId="11" fillId="25" borderId="46" xfId="52" applyNumberFormat="1" applyFont="1" applyFill="1" applyBorder="1" applyAlignment="1">
      <alignment horizontal="center" vertical="center" wrapText="1"/>
    </xf>
    <xf numFmtId="49" fontId="7" fillId="25" borderId="46" xfId="0" applyNumberFormat="1" applyFont="1" applyFill="1" applyBorder="1" applyAlignment="1">
      <alignment horizontal="center" vertical="center" wrapText="1"/>
    </xf>
    <xf numFmtId="42" fontId="0" fillId="0" borderId="0" xfId="0" applyNumberFormat="1" applyAlignment="1"/>
    <xf numFmtId="42" fontId="0" fillId="0" borderId="0" xfId="0" applyNumberFormat="1"/>
    <xf numFmtId="42" fontId="0" fillId="0" borderId="29" xfId="0" applyNumberFormat="1" applyBorder="1"/>
    <xf numFmtId="42" fontId="8" fillId="0" borderId="30" xfId="194" applyNumberFormat="1" applyFont="1" applyBorder="1" applyAlignment="1">
      <alignment horizontal="center"/>
    </xf>
    <xf numFmtId="42" fontId="8" fillId="0" borderId="17" xfId="194" applyNumberFormat="1" applyFont="1" applyFill="1" applyBorder="1" applyAlignment="1">
      <alignment horizontal="center"/>
    </xf>
    <xf numFmtId="42" fontId="13" fillId="0" borderId="14" xfId="194" applyNumberFormat="1" applyFont="1" applyBorder="1" applyAlignment="1">
      <alignment horizontal="left"/>
    </xf>
    <xf numFmtId="42" fontId="13" fillId="0" borderId="10" xfId="194" applyNumberFormat="1" applyFont="1" applyBorder="1" applyAlignment="1">
      <alignment horizontal="left"/>
    </xf>
    <xf numFmtId="1" fontId="8" fillId="0" borderId="39" xfId="0" applyNumberFormat="1" applyFont="1" applyBorder="1"/>
    <xf numFmtId="42" fontId="31" fillId="0" borderId="30" xfId="143" applyNumberFormat="1" applyFont="1" applyBorder="1" applyAlignment="1">
      <alignment horizontal="left"/>
    </xf>
    <xf numFmtId="42" fontId="0" fillId="0" borderId="17" xfId="0" applyNumberFormat="1" applyBorder="1"/>
    <xf numFmtId="42" fontId="31" fillId="0" borderId="14" xfId="143" applyNumberFormat="1" applyFont="1" applyBorder="1" applyAlignment="1">
      <alignment horizontal="left"/>
    </xf>
    <xf numFmtId="42" fontId="0" fillId="0" borderId="10" xfId="0" applyNumberFormat="1" applyBorder="1"/>
    <xf numFmtId="42" fontId="31" fillId="0" borderId="14" xfId="143" applyNumberFormat="1" applyFont="1" applyFill="1" applyBorder="1" applyAlignment="1">
      <alignment horizontal="left"/>
    </xf>
    <xf numFmtId="42" fontId="13" fillId="0" borderId="30" xfId="0" applyNumberFormat="1" applyFont="1" applyBorder="1" applyAlignment="1">
      <alignment horizontal="left"/>
    </xf>
    <xf numFmtId="0" fontId="8" fillId="0" borderId="33" xfId="0" applyFont="1" applyBorder="1" applyAlignment="1">
      <alignment horizontal="left"/>
    </xf>
    <xf numFmtId="42" fontId="31" fillId="0" borderId="30" xfId="192" applyNumberFormat="1" applyFont="1" applyBorder="1" applyAlignment="1">
      <alignment horizontal="left"/>
    </xf>
    <xf numFmtId="42" fontId="31" fillId="0" borderId="14" xfId="192" applyNumberFormat="1" applyFont="1" applyBorder="1" applyAlignment="1">
      <alignment horizontal="left"/>
    </xf>
    <xf numFmtId="41" fontId="8" fillId="0" borderId="33" xfId="102" applyNumberFormat="1" applyFont="1" applyBorder="1" applyAlignment="1">
      <alignment horizontal="left"/>
    </xf>
    <xf numFmtId="42" fontId="13" fillId="0" borderId="14" xfId="0" applyNumberFormat="1" applyFont="1" applyFill="1" applyBorder="1" applyAlignment="1">
      <alignment horizontal="left"/>
    </xf>
    <xf numFmtId="42" fontId="8" fillId="0" borderId="14" xfId="0" applyNumberFormat="1" applyFont="1" applyFill="1" applyBorder="1" applyAlignment="1">
      <alignment horizontal="left"/>
    </xf>
    <xf numFmtId="41" fontId="8" fillId="0" borderId="33" xfId="102" applyNumberFormat="1" applyFont="1" applyBorder="1" applyAlignment="1">
      <alignment horizontal="right"/>
    </xf>
    <xf numFmtId="42" fontId="31" fillId="0" borderId="30" xfId="191" applyNumberFormat="1" applyFont="1" applyBorder="1" applyAlignment="1">
      <alignment horizontal="left"/>
    </xf>
    <xf numFmtId="42" fontId="31" fillId="0" borderId="14" xfId="191" applyNumberFormat="1" applyFont="1" applyBorder="1" applyAlignment="1">
      <alignment horizontal="left"/>
    </xf>
    <xf numFmtId="42" fontId="8" fillId="0" borderId="14" xfId="100" applyNumberFormat="1" applyFont="1" applyBorder="1" applyAlignment="1">
      <alignment horizontal="left"/>
    </xf>
    <xf numFmtId="42" fontId="8" fillId="0" borderId="25" xfId="100" applyNumberFormat="1" applyFont="1" applyBorder="1" applyAlignment="1">
      <alignment horizontal="left"/>
    </xf>
    <xf numFmtId="42" fontId="13" fillId="0" borderId="14" xfId="100" applyNumberFormat="1" applyFont="1" applyBorder="1" applyAlignment="1">
      <alignment horizontal="left"/>
    </xf>
    <xf numFmtId="42" fontId="13" fillId="0" borderId="14" xfId="0" applyNumberFormat="1" applyFont="1" applyBorder="1" applyAlignment="1">
      <alignment horizontal="left"/>
    </xf>
    <xf numFmtId="42" fontId="13" fillId="0" borderId="10" xfId="100" applyNumberFormat="1" applyFont="1" applyBorder="1" applyAlignment="1">
      <alignment horizontal="left"/>
    </xf>
    <xf numFmtId="42" fontId="8" fillId="0" borderId="33" xfId="100" applyNumberFormat="1" applyFont="1" applyBorder="1" applyAlignment="1">
      <alignment horizontal="right"/>
    </xf>
    <xf numFmtId="42" fontId="8" fillId="0" borderId="15" xfId="100" applyNumberFormat="1" applyFont="1" applyBorder="1"/>
    <xf numFmtId="42" fontId="31" fillId="0" borderId="30" xfId="189" applyNumberFormat="1" applyFont="1" applyBorder="1" applyAlignment="1">
      <alignment horizontal="left"/>
    </xf>
    <xf numFmtId="42" fontId="31" fillId="0" borderId="14" xfId="189" applyNumberFormat="1" applyFont="1" applyBorder="1" applyAlignment="1">
      <alignment horizontal="left"/>
    </xf>
    <xf numFmtId="42" fontId="8" fillId="0" borderId="14" xfId="99" applyNumberFormat="1" applyFont="1" applyBorder="1" applyAlignment="1">
      <alignment horizontal="left"/>
    </xf>
    <xf numFmtId="42" fontId="8" fillId="0" borderId="33" xfId="0" applyNumberFormat="1" applyFont="1" applyBorder="1" applyAlignment="1"/>
    <xf numFmtId="42" fontId="31" fillId="0" borderId="30" xfId="188" applyNumberFormat="1" applyFont="1" applyBorder="1" applyAlignment="1">
      <alignment horizontal="left"/>
    </xf>
    <xf numFmtId="42" fontId="31" fillId="0" borderId="14" xfId="188" applyNumberFormat="1" applyFont="1" applyBorder="1" applyAlignment="1">
      <alignment horizontal="left"/>
    </xf>
    <xf numFmtId="42" fontId="8" fillId="0" borderId="33" xfId="97" applyNumberFormat="1" applyFont="1" applyBorder="1" applyAlignment="1">
      <alignment horizontal="left"/>
    </xf>
    <xf numFmtId="42" fontId="13" fillId="0" borderId="30" xfId="0" applyNumberFormat="1" applyFont="1" applyFill="1" applyBorder="1" applyAlignment="1">
      <alignment horizontal="left"/>
    </xf>
    <xf numFmtId="42" fontId="7" fillId="0" borderId="14" xfId="0" applyNumberFormat="1" applyFont="1" applyFill="1" applyBorder="1" applyAlignment="1">
      <alignment horizontal="left"/>
    </xf>
    <xf numFmtId="37" fontId="8" fillId="0" borderId="33" xfId="97" applyNumberFormat="1" applyFont="1" applyBorder="1" applyAlignment="1"/>
    <xf numFmtId="42" fontId="31" fillId="0" borderId="30" xfId="186" applyNumberFormat="1" applyFont="1" applyBorder="1" applyAlignment="1">
      <alignment horizontal="left"/>
    </xf>
    <xf numFmtId="42" fontId="31" fillId="0" borderId="14" xfId="186" applyNumberFormat="1" applyFont="1" applyBorder="1" applyAlignment="1">
      <alignment horizontal="left"/>
    </xf>
    <xf numFmtId="42" fontId="8" fillId="0" borderId="33" xfId="96" applyNumberFormat="1" applyFont="1" applyBorder="1" applyAlignment="1">
      <alignment horizontal="left"/>
    </xf>
    <xf numFmtId="42" fontId="8" fillId="0" borderId="33" xfId="96" applyNumberFormat="1" applyFont="1" applyBorder="1" applyAlignment="1">
      <alignment horizontal="right"/>
    </xf>
    <xf numFmtId="42" fontId="31" fillId="0" borderId="30" xfId="185" applyNumberFormat="1" applyFont="1" applyBorder="1" applyAlignment="1">
      <alignment horizontal="left"/>
    </xf>
    <xf numFmtId="42" fontId="31" fillId="0" borderId="14" xfId="185" applyNumberFormat="1" applyFont="1" applyBorder="1" applyAlignment="1">
      <alignment horizontal="left"/>
    </xf>
    <xf numFmtId="42" fontId="31" fillId="0" borderId="30" xfId="183" applyNumberFormat="1" applyFont="1" applyBorder="1"/>
    <xf numFmtId="42" fontId="31" fillId="0" borderId="14" xfId="183" applyNumberFormat="1" applyFont="1" applyBorder="1"/>
    <xf numFmtId="42" fontId="8" fillId="0" borderId="14" xfId="0" applyNumberFormat="1" applyFont="1" applyBorder="1" applyAlignment="1"/>
    <xf numFmtId="42" fontId="31" fillId="0" borderId="30" xfId="182" applyNumberFormat="1" applyFont="1" applyBorder="1" applyAlignment="1">
      <alignment horizontal="left"/>
    </xf>
    <xf numFmtId="42" fontId="31" fillId="0" borderId="14" xfId="182" applyNumberFormat="1" applyFont="1" applyBorder="1" applyAlignment="1">
      <alignment horizontal="left"/>
    </xf>
    <xf numFmtId="42" fontId="8" fillId="0" borderId="14" xfId="93" applyNumberFormat="1" applyFont="1" applyBorder="1" applyAlignment="1">
      <alignment horizontal="left"/>
    </xf>
    <xf numFmtId="42" fontId="31" fillId="0" borderId="30" xfId="181" applyNumberFormat="1" applyFont="1" applyBorder="1" applyAlignment="1">
      <alignment horizontal="left"/>
    </xf>
    <xf numFmtId="42" fontId="31" fillId="0" borderId="14" xfId="181" applyNumberFormat="1" applyFont="1" applyBorder="1" applyAlignment="1">
      <alignment horizontal="left"/>
    </xf>
    <xf numFmtId="42" fontId="8" fillId="0" borderId="33" xfId="91" applyNumberFormat="1" applyFont="1" applyBorder="1" applyAlignment="1">
      <alignment horizontal="left"/>
    </xf>
    <xf numFmtId="42" fontId="8" fillId="0" borderId="33" xfId="90" applyNumberFormat="1" applyFont="1" applyBorder="1" applyAlignment="1"/>
    <xf numFmtId="42" fontId="31" fillId="0" borderId="30" xfId="179" applyNumberFormat="1" applyFont="1" applyBorder="1" applyAlignment="1">
      <alignment horizontal="left"/>
    </xf>
    <xf numFmtId="42" fontId="31" fillId="0" borderId="14" xfId="179" applyNumberFormat="1" applyFont="1" applyBorder="1" applyAlignment="1">
      <alignment horizontal="left"/>
    </xf>
    <xf numFmtId="42" fontId="31" fillId="0" borderId="30" xfId="178" applyNumberFormat="1" applyFont="1" applyBorder="1" applyAlignment="1">
      <alignment horizontal="left"/>
    </xf>
    <xf numFmtId="42" fontId="31" fillId="0" borderId="14" xfId="178" applyNumberFormat="1" applyFont="1" applyBorder="1" applyAlignment="1">
      <alignment horizontal="left"/>
    </xf>
    <xf numFmtId="42" fontId="8" fillId="0" borderId="14" xfId="89" applyNumberFormat="1" applyFont="1" applyBorder="1" applyAlignment="1">
      <alignment horizontal="left"/>
    </xf>
    <xf numFmtId="42" fontId="8" fillId="0" borderId="33" xfId="89" applyNumberFormat="1" applyFont="1" applyBorder="1" applyAlignment="1">
      <alignment horizontal="right"/>
    </xf>
    <xf numFmtId="42" fontId="31" fillId="0" borderId="30" xfId="177" applyNumberFormat="1" applyFont="1" applyBorder="1" applyAlignment="1">
      <alignment horizontal="left"/>
    </xf>
    <xf numFmtId="42" fontId="31" fillId="0" borderId="14" xfId="177" applyNumberFormat="1" applyFont="1" applyBorder="1" applyAlignment="1">
      <alignment horizontal="left"/>
    </xf>
    <xf numFmtId="42" fontId="31" fillId="0" borderId="30" xfId="176" applyNumberFormat="1" applyFont="1" applyBorder="1" applyAlignment="1">
      <alignment horizontal="left"/>
    </xf>
    <xf numFmtId="42" fontId="31" fillId="0" borderId="14" xfId="176" applyNumberFormat="1" applyFont="1" applyBorder="1" applyAlignment="1">
      <alignment horizontal="left"/>
    </xf>
    <xf numFmtId="42" fontId="31" fillId="0" borderId="30" xfId="175" applyNumberFormat="1" applyFont="1" applyBorder="1" applyAlignment="1">
      <alignment horizontal="left"/>
    </xf>
    <xf numFmtId="42" fontId="31" fillId="0" borderId="14" xfId="175" applyNumberFormat="1" applyFont="1" applyBorder="1" applyAlignment="1">
      <alignment horizontal="left"/>
    </xf>
    <xf numFmtId="0" fontId="8" fillId="0" borderId="14" xfId="0" applyFont="1" applyBorder="1" applyAlignment="1">
      <alignment horizontal="left"/>
    </xf>
    <xf numFmtId="42" fontId="31" fillId="0" borderId="30" xfId="174" applyNumberFormat="1" applyFont="1" applyBorder="1" applyAlignment="1">
      <alignment horizontal="left"/>
    </xf>
    <xf numFmtId="42" fontId="31" fillId="0" borderId="14" xfId="174" applyNumberFormat="1" applyFont="1" applyBorder="1" applyAlignment="1">
      <alignment horizontal="left"/>
    </xf>
    <xf numFmtId="42" fontId="8" fillId="0" borderId="25" xfId="80" applyNumberFormat="1" applyFont="1" applyBorder="1" applyAlignment="1">
      <alignment horizontal="left"/>
    </xf>
    <xf numFmtId="42" fontId="8" fillId="0" borderId="33" xfId="80" applyNumberFormat="1" applyFont="1" applyBorder="1" applyAlignment="1"/>
    <xf numFmtId="42" fontId="31" fillId="0" borderId="30" xfId="173" applyNumberFormat="1" applyFont="1" applyBorder="1" applyAlignment="1">
      <alignment horizontal="left"/>
    </xf>
    <xf numFmtId="42" fontId="31" fillId="0" borderId="14" xfId="173" applyNumberFormat="1" applyFont="1" applyBorder="1" applyAlignment="1">
      <alignment horizontal="left"/>
    </xf>
    <xf numFmtId="42" fontId="8" fillId="0" borderId="33" xfId="83" applyNumberFormat="1" applyFont="1" applyBorder="1" applyAlignment="1"/>
    <xf numFmtId="42" fontId="31" fillId="0" borderId="30" xfId="172" applyNumberFormat="1" applyFont="1" applyBorder="1" applyAlignment="1">
      <alignment horizontal="left"/>
    </xf>
    <xf numFmtId="42" fontId="31" fillId="0" borderId="14" xfId="172" applyNumberFormat="1" applyFont="1" applyBorder="1" applyAlignment="1">
      <alignment horizontal="left"/>
    </xf>
    <xf numFmtId="42" fontId="8" fillId="0" borderId="33" xfId="82" applyNumberFormat="1" applyFont="1" applyBorder="1" applyAlignment="1">
      <alignment horizontal="left"/>
    </xf>
    <xf numFmtId="42" fontId="13" fillId="0" borderId="30" xfId="82" applyNumberFormat="1" applyFont="1" applyBorder="1" applyAlignment="1">
      <alignment horizontal="left"/>
    </xf>
    <xf numFmtId="42" fontId="13" fillId="0" borderId="14" xfId="82" applyNumberFormat="1" applyFont="1" applyBorder="1" applyAlignment="1">
      <alignment horizontal="left"/>
    </xf>
    <xf numFmtId="42" fontId="8" fillId="0" borderId="33" xfId="82" applyNumberFormat="1" applyFont="1" applyBorder="1" applyAlignment="1">
      <alignment horizontal="right"/>
    </xf>
    <xf numFmtId="42" fontId="31" fillId="0" borderId="30" xfId="171" applyNumberFormat="1" applyFont="1" applyBorder="1" applyAlignment="1">
      <alignment horizontal="left"/>
    </xf>
    <xf numFmtId="42" fontId="31" fillId="0" borderId="14" xfId="171" applyNumberFormat="1" applyFont="1" applyBorder="1" applyAlignment="1">
      <alignment horizontal="left"/>
    </xf>
    <xf numFmtId="42" fontId="8" fillId="0" borderId="25" xfId="81" applyNumberFormat="1" applyFont="1" applyBorder="1" applyAlignment="1">
      <alignment horizontal="left"/>
    </xf>
    <xf numFmtId="42" fontId="8" fillId="0" borderId="33" xfId="81" applyNumberFormat="1" applyFont="1" applyBorder="1" applyAlignment="1">
      <alignment horizontal="right"/>
    </xf>
    <xf numFmtId="42" fontId="31" fillId="0" borderId="30" xfId="169" applyNumberFormat="1" applyFont="1" applyBorder="1" applyAlignment="1">
      <alignment horizontal="left"/>
    </xf>
    <xf numFmtId="42" fontId="31" fillId="0" borderId="14" xfId="169" applyNumberFormat="1" applyFont="1" applyBorder="1" applyAlignment="1">
      <alignment horizontal="left"/>
    </xf>
    <xf numFmtId="42" fontId="8" fillId="0" borderId="14" xfId="86" applyNumberFormat="1" applyFont="1" applyBorder="1" applyAlignment="1">
      <alignment horizontal="left"/>
    </xf>
    <xf numFmtId="42" fontId="8" fillId="0" borderId="33" xfId="86" applyNumberFormat="1" applyFont="1" applyBorder="1" applyAlignment="1">
      <alignment horizontal="center"/>
    </xf>
    <xf numFmtId="42" fontId="31" fillId="0" borderId="30" xfId="167" applyNumberFormat="1" applyFont="1" applyBorder="1" applyAlignment="1">
      <alignment horizontal="left"/>
    </xf>
    <xf numFmtId="42" fontId="31" fillId="0" borderId="14" xfId="167" applyNumberFormat="1" applyFont="1" applyBorder="1" applyAlignment="1">
      <alignment horizontal="left"/>
    </xf>
    <xf numFmtId="42" fontId="8" fillId="0" borderId="33" xfId="78" applyNumberFormat="1" applyFont="1" applyBorder="1" applyAlignment="1">
      <alignment horizontal="left"/>
    </xf>
    <xf numFmtId="42" fontId="8" fillId="0" borderId="33" xfId="78" applyNumberFormat="1" applyFont="1" applyBorder="1" applyAlignment="1"/>
    <xf numFmtId="42" fontId="31" fillId="0" borderId="30" xfId="166" applyNumberFormat="1" applyFont="1" applyBorder="1" applyAlignment="1">
      <alignment horizontal="left"/>
    </xf>
    <xf numFmtId="42" fontId="31" fillId="0" borderId="14" xfId="166" applyNumberFormat="1" applyFont="1" applyBorder="1" applyAlignment="1">
      <alignment horizontal="left"/>
    </xf>
    <xf numFmtId="42" fontId="31" fillId="0" borderId="30" xfId="165" applyNumberFormat="1" applyFont="1" applyBorder="1" applyAlignment="1">
      <alignment horizontal="left"/>
    </xf>
    <xf numFmtId="42" fontId="31" fillId="0" borderId="30" xfId="163" applyNumberFormat="1" applyFont="1" applyBorder="1" applyAlignment="1">
      <alignment horizontal="left"/>
    </xf>
    <xf numFmtId="42" fontId="31" fillId="0" borderId="14" xfId="163" applyNumberFormat="1" applyFont="1" applyBorder="1" applyAlignment="1">
      <alignment horizontal="left"/>
    </xf>
    <xf numFmtId="42" fontId="31" fillId="0" borderId="30" xfId="162" applyNumberFormat="1" applyFont="1" applyBorder="1" applyAlignment="1">
      <alignment horizontal="left"/>
    </xf>
    <xf numFmtId="42" fontId="31" fillId="0" borderId="14" xfId="162" applyNumberFormat="1" applyFont="1" applyBorder="1" applyAlignment="1">
      <alignment horizontal="left"/>
    </xf>
    <xf numFmtId="42" fontId="8" fillId="0" borderId="33" xfId="71" applyNumberFormat="1" applyFont="1" applyBorder="1" applyAlignment="1">
      <alignment horizontal="left"/>
    </xf>
    <xf numFmtId="42" fontId="8" fillId="0" borderId="33" xfId="71" applyNumberFormat="1" applyFont="1" applyBorder="1" applyAlignment="1"/>
    <xf numFmtId="42" fontId="31" fillId="0" borderId="30" xfId="161" applyNumberFormat="1" applyFont="1" applyBorder="1" applyAlignment="1">
      <alignment horizontal="left"/>
    </xf>
    <xf numFmtId="42" fontId="31" fillId="0" borderId="14" xfId="161" applyNumberFormat="1" applyFont="1" applyBorder="1" applyAlignment="1">
      <alignment horizontal="left"/>
    </xf>
    <xf numFmtId="42" fontId="8" fillId="0" borderId="33" xfId="72" applyNumberFormat="1" applyFont="1" applyBorder="1" applyAlignment="1">
      <alignment horizontal="left"/>
    </xf>
    <xf numFmtId="42" fontId="8" fillId="0" borderId="14" xfId="72" applyNumberFormat="1" applyFont="1" applyBorder="1" applyAlignment="1">
      <alignment horizontal="left"/>
    </xf>
    <xf numFmtId="42" fontId="8" fillId="0" borderId="33" xfId="72" applyNumberFormat="1" applyFont="1" applyBorder="1" applyAlignment="1">
      <alignment horizontal="right"/>
    </xf>
    <xf numFmtId="42" fontId="31" fillId="0" borderId="30" xfId="160" applyNumberFormat="1" applyFont="1" applyBorder="1" applyAlignment="1">
      <alignment horizontal="left"/>
    </xf>
    <xf numFmtId="42" fontId="31" fillId="0" borderId="14" xfId="160" applyNumberFormat="1" applyFont="1" applyBorder="1" applyAlignment="1">
      <alignment horizontal="left"/>
    </xf>
    <xf numFmtId="42" fontId="8" fillId="0" borderId="25" xfId="73" applyNumberFormat="1" applyFont="1" applyBorder="1" applyAlignment="1">
      <alignment horizontal="left"/>
    </xf>
    <xf numFmtId="42" fontId="8" fillId="0" borderId="33" xfId="73" applyNumberFormat="1" applyFont="1" applyBorder="1" applyAlignment="1"/>
    <xf numFmtId="42" fontId="31" fillId="0" borderId="30" xfId="158" applyNumberFormat="1" applyFont="1" applyBorder="1" applyAlignment="1">
      <alignment horizontal="left"/>
    </xf>
    <xf numFmtId="42" fontId="31" fillId="0" borderId="14" xfId="158" applyNumberFormat="1" applyFont="1" applyBorder="1" applyAlignment="1">
      <alignment horizontal="left"/>
    </xf>
    <xf numFmtId="42" fontId="31" fillId="0" borderId="30" xfId="157" applyNumberFormat="1" applyFont="1" applyBorder="1" applyAlignment="1">
      <alignment horizontal="left"/>
    </xf>
    <xf numFmtId="42" fontId="31" fillId="0" borderId="14" xfId="157" applyNumberFormat="1" applyFont="1" applyBorder="1" applyAlignment="1">
      <alignment horizontal="left"/>
    </xf>
    <xf numFmtId="42" fontId="31" fillId="0" borderId="30" xfId="156" applyNumberFormat="1" applyFont="1" applyBorder="1" applyAlignment="1">
      <alignment horizontal="left"/>
    </xf>
    <xf numFmtId="42" fontId="31" fillId="0" borderId="14" xfId="156" applyNumberFormat="1" applyFont="1" applyBorder="1" applyAlignment="1">
      <alignment horizontal="left"/>
    </xf>
    <xf numFmtId="42" fontId="31" fillId="0" borderId="30" xfId="155" applyNumberFormat="1" applyFont="1" applyBorder="1" applyAlignment="1">
      <alignment horizontal="left"/>
    </xf>
    <xf numFmtId="42" fontId="31" fillId="0" borderId="14" xfId="155" applyNumberFormat="1" applyFont="1" applyBorder="1" applyAlignment="1">
      <alignment horizontal="left"/>
    </xf>
    <xf numFmtId="42" fontId="8" fillId="0" borderId="14" xfId="64" applyNumberFormat="1" applyFont="1" applyFill="1" applyBorder="1" applyAlignment="1">
      <alignment horizontal="left"/>
    </xf>
    <xf numFmtId="42" fontId="8" fillId="0" borderId="33" xfId="64" applyNumberFormat="1" applyFont="1" applyBorder="1" applyAlignment="1">
      <alignment horizontal="left"/>
    </xf>
    <xf numFmtId="42" fontId="8" fillId="0" borderId="14" xfId="64" applyNumberFormat="1" applyFont="1" applyBorder="1" applyAlignment="1">
      <alignment horizontal="left"/>
    </xf>
    <xf numFmtId="42" fontId="8" fillId="0" borderId="33" xfId="62" applyNumberFormat="1" applyFont="1" applyBorder="1" applyAlignment="1">
      <alignment horizontal="right"/>
    </xf>
    <xf numFmtId="42" fontId="31" fillId="0" borderId="30" xfId="154" applyNumberFormat="1" applyFont="1" applyBorder="1" applyAlignment="1">
      <alignment horizontal="left"/>
    </xf>
    <xf numFmtId="42" fontId="31" fillId="0" borderId="14" xfId="154" applyNumberFormat="1" applyFont="1" applyBorder="1" applyAlignment="1">
      <alignment horizontal="left"/>
    </xf>
    <xf numFmtId="42" fontId="31" fillId="0" borderId="30" xfId="153" applyNumberFormat="1" applyFont="1" applyBorder="1" applyAlignment="1">
      <alignment horizontal="left"/>
    </xf>
    <xf numFmtId="42" fontId="31" fillId="0" borderId="14" xfId="153" applyNumberFormat="1" applyFont="1" applyBorder="1" applyAlignment="1">
      <alignment horizontal="left"/>
    </xf>
    <xf numFmtId="42" fontId="8" fillId="0" borderId="33" xfId="63" applyNumberFormat="1" applyFont="1" applyBorder="1" applyAlignment="1">
      <alignment horizontal="left"/>
    </xf>
    <xf numFmtId="42" fontId="8" fillId="0" borderId="14" xfId="63" applyNumberFormat="1" applyFont="1" applyBorder="1" applyAlignment="1">
      <alignment horizontal="left"/>
    </xf>
    <xf numFmtId="42" fontId="8" fillId="0" borderId="33" xfId="63" applyNumberFormat="1" applyFont="1" applyBorder="1" applyAlignment="1">
      <alignment horizontal="right"/>
    </xf>
    <xf numFmtId="42" fontId="31" fillId="0" borderId="30" xfId="152" applyNumberFormat="1" applyFont="1" applyBorder="1" applyAlignment="1">
      <alignment horizontal="left"/>
    </xf>
    <xf numFmtId="42" fontId="31" fillId="0" borderId="14" xfId="152" applyNumberFormat="1" applyFont="1" applyBorder="1" applyAlignment="1">
      <alignment horizontal="left"/>
    </xf>
    <xf numFmtId="42" fontId="31" fillId="0" borderId="30" xfId="151" applyNumberFormat="1" applyFont="1" applyBorder="1" applyAlignment="1">
      <alignment horizontal="left"/>
    </xf>
    <xf numFmtId="42" fontId="31" fillId="0" borderId="14" xfId="151" applyNumberFormat="1" applyFont="1" applyBorder="1" applyAlignment="1">
      <alignment horizontal="left"/>
    </xf>
    <xf numFmtId="42" fontId="31" fillId="0" borderId="30" xfId="150" applyNumberFormat="1" applyFont="1" applyBorder="1" applyAlignment="1">
      <alignment horizontal="left"/>
    </xf>
    <xf numFmtId="42" fontId="31" fillId="0" borderId="14" xfId="150" applyNumberFormat="1" applyFont="1" applyBorder="1" applyAlignment="1">
      <alignment horizontal="left"/>
    </xf>
    <xf numFmtId="42" fontId="8" fillId="0" borderId="14" xfId="60" applyNumberFormat="1" applyFont="1" applyFill="1" applyBorder="1" applyAlignment="1">
      <alignment horizontal="left"/>
    </xf>
    <xf numFmtId="42" fontId="8" fillId="0" borderId="33" xfId="60" applyNumberFormat="1" applyFont="1" applyBorder="1" applyAlignment="1">
      <alignment horizontal="left"/>
    </xf>
    <xf numFmtId="42" fontId="8" fillId="0" borderId="14" xfId="60" applyNumberFormat="1" applyFont="1" applyBorder="1" applyAlignment="1">
      <alignment horizontal="left"/>
    </xf>
    <xf numFmtId="42" fontId="31" fillId="0" borderId="30" xfId="149" applyNumberFormat="1" applyFont="1" applyBorder="1" applyAlignment="1">
      <alignment horizontal="left"/>
    </xf>
    <xf numFmtId="42" fontId="8" fillId="0" borderId="14" xfId="59" applyNumberFormat="1" applyFont="1" applyFill="1" applyBorder="1" applyAlignment="1">
      <alignment horizontal="left"/>
    </xf>
    <xf numFmtId="42" fontId="8" fillId="0" borderId="25" xfId="59" applyNumberFormat="1" applyFont="1" applyBorder="1" applyAlignment="1">
      <alignment horizontal="left"/>
    </xf>
    <xf numFmtId="42" fontId="8" fillId="0" borderId="14" xfId="59" applyNumberFormat="1" applyFont="1" applyBorder="1" applyAlignment="1">
      <alignment horizontal="left"/>
    </xf>
    <xf numFmtId="42" fontId="8" fillId="0" borderId="33" xfId="59" applyNumberFormat="1" applyFont="1" applyBorder="1" applyAlignment="1"/>
    <xf numFmtId="42" fontId="31" fillId="0" borderId="30" xfId="148" applyNumberFormat="1" applyFont="1" applyBorder="1" applyAlignment="1">
      <alignment horizontal="left"/>
    </xf>
    <xf numFmtId="42" fontId="31" fillId="0" borderId="14" xfId="148" applyNumberFormat="1" applyFont="1" applyBorder="1" applyAlignment="1">
      <alignment horizontal="left"/>
    </xf>
    <xf numFmtId="42" fontId="8" fillId="0" borderId="14" xfId="58" applyNumberFormat="1" applyFont="1" applyBorder="1" applyAlignment="1">
      <alignment horizontal="left"/>
    </xf>
    <xf numFmtId="42" fontId="8" fillId="0" borderId="25" xfId="58" applyNumberFormat="1" applyFont="1" applyBorder="1" applyAlignment="1">
      <alignment horizontal="left"/>
    </xf>
    <xf numFmtId="42" fontId="31" fillId="0" borderId="30" xfId="147" applyNumberFormat="1" applyFont="1" applyBorder="1" applyAlignment="1">
      <alignment horizontal="left"/>
    </xf>
    <xf numFmtId="42" fontId="31" fillId="0" borderId="14" xfId="147" applyNumberFormat="1" applyFont="1" applyBorder="1" applyAlignment="1">
      <alignment horizontal="left"/>
    </xf>
    <xf numFmtId="42" fontId="8" fillId="0" borderId="33" xfId="57" applyNumberFormat="1" applyFont="1" applyBorder="1" applyAlignment="1">
      <alignment horizontal="left"/>
    </xf>
    <xf numFmtId="42" fontId="31" fillId="0" borderId="30" xfId="146" applyNumberFormat="1" applyFont="1" applyBorder="1" applyAlignment="1">
      <alignment horizontal="left"/>
    </xf>
    <xf numFmtId="42" fontId="31" fillId="0" borderId="14" xfId="146" applyNumberFormat="1" applyFont="1" applyBorder="1" applyAlignment="1">
      <alignment horizontal="left"/>
    </xf>
    <xf numFmtId="42" fontId="8" fillId="0" borderId="14" xfId="56" applyNumberFormat="1" applyFont="1" applyFill="1" applyBorder="1" applyAlignment="1">
      <alignment horizontal="left"/>
    </xf>
    <xf numFmtId="42" fontId="8" fillId="0" borderId="25" xfId="56" applyNumberFormat="1" applyFont="1" applyFill="1" applyBorder="1" applyAlignment="1">
      <alignment horizontal="left"/>
    </xf>
    <xf numFmtId="42" fontId="31" fillId="0" borderId="30" xfId="145" applyNumberFormat="1" applyFont="1" applyBorder="1" applyAlignment="1">
      <alignment horizontal="left"/>
    </xf>
    <xf numFmtId="42" fontId="31" fillId="0" borderId="14" xfId="145" applyNumberFormat="1" applyFont="1" applyBorder="1" applyAlignment="1">
      <alignment horizontal="left"/>
    </xf>
    <xf numFmtId="42" fontId="8" fillId="0" borderId="14" xfId="54" applyNumberFormat="1" applyFont="1" applyFill="1" applyBorder="1" applyAlignment="1">
      <alignment horizontal="left"/>
    </xf>
    <xf numFmtId="42" fontId="7" fillId="24" borderId="32" xfId="54" applyNumberFormat="1" applyFont="1" applyFill="1" applyBorder="1" applyAlignment="1">
      <alignment horizontal="left"/>
    </xf>
    <xf numFmtId="42" fontId="7" fillId="24" borderId="11" xfId="54" applyNumberFormat="1" applyFont="1" applyFill="1" applyBorder="1" applyAlignment="1">
      <alignment horizontal="left"/>
    </xf>
    <xf numFmtId="42" fontId="8" fillId="0" borderId="25" xfId="54" applyNumberFormat="1" applyFont="1" applyBorder="1" applyAlignment="1">
      <alignment horizontal="left"/>
    </xf>
    <xf numFmtId="42" fontId="8" fillId="0" borderId="14" xfId="54" applyNumberFormat="1" applyFont="1" applyBorder="1" applyAlignment="1">
      <alignment horizontal="left"/>
    </xf>
    <xf numFmtId="42" fontId="7" fillId="24" borderId="32" xfId="52" applyNumberFormat="1" applyFont="1" applyFill="1" applyBorder="1" applyAlignment="1">
      <alignment horizontal="left"/>
    </xf>
    <xf numFmtId="42" fontId="7" fillId="24" borderId="11" xfId="52" applyNumberFormat="1" applyFont="1" applyFill="1" applyBorder="1" applyAlignment="1">
      <alignment horizontal="left"/>
    </xf>
    <xf numFmtId="42" fontId="8" fillId="0" borderId="33" xfId="0" applyNumberFormat="1" applyFont="1" applyBorder="1" applyAlignment="1">
      <alignment horizontal="center"/>
    </xf>
    <xf numFmtId="42" fontId="31" fillId="0" borderId="30" xfId="144" applyNumberFormat="1" applyFont="1" applyBorder="1" applyAlignment="1">
      <alignment horizontal="left"/>
    </xf>
    <xf numFmtId="42" fontId="31" fillId="0" borderId="14" xfId="144" applyNumberFormat="1" applyFont="1" applyBorder="1" applyAlignment="1">
      <alignment horizontal="left"/>
    </xf>
    <xf numFmtId="42" fontId="8" fillId="0" borderId="25" xfId="53" applyNumberFormat="1" applyFont="1" applyFill="1" applyBorder="1" applyAlignment="1">
      <alignment horizontal="left"/>
    </xf>
    <xf numFmtId="42" fontId="8" fillId="0" borderId="33" xfId="53" applyNumberFormat="1" applyFont="1" applyFill="1" applyBorder="1" applyAlignment="1"/>
    <xf numFmtId="42" fontId="8" fillId="0" borderId="14" xfId="117" quotePrefix="1" applyNumberFormat="1" applyFont="1" applyFill="1" applyBorder="1" applyAlignment="1">
      <alignment horizontal="left"/>
    </xf>
    <xf numFmtId="42" fontId="7" fillId="24" borderId="32" xfId="194" applyNumberFormat="1" applyFont="1" applyFill="1" applyBorder="1" applyAlignment="1">
      <alignment horizontal="left"/>
    </xf>
    <xf numFmtId="42" fontId="7" fillId="24" borderId="11" xfId="194" applyNumberFormat="1" applyFont="1" applyFill="1" applyBorder="1" applyAlignment="1">
      <alignment horizontal="left"/>
    </xf>
    <xf numFmtId="42" fontId="8" fillId="0" borderId="33" xfId="0" applyNumberFormat="1" applyFont="1" applyBorder="1"/>
    <xf numFmtId="6" fontId="0" fillId="0" borderId="0" xfId="0" applyNumberFormat="1"/>
    <xf numFmtId="0" fontId="8" fillId="0" borderId="29" xfId="0" applyFont="1" applyBorder="1"/>
    <xf numFmtId="42" fontId="7" fillId="24" borderId="24" xfId="55" applyNumberFormat="1" applyFont="1" applyFill="1" applyBorder="1" applyAlignment="1">
      <alignment horizontal="left"/>
    </xf>
    <xf numFmtId="37" fontId="7" fillId="24" borderId="40" xfId="55" applyNumberFormat="1" applyFont="1" applyFill="1" applyBorder="1" applyAlignment="1">
      <alignment horizontal="right"/>
    </xf>
    <xf numFmtId="42" fontId="7" fillId="24" borderId="35" xfId="55" applyNumberFormat="1" applyFont="1" applyFill="1" applyBorder="1" applyAlignment="1">
      <alignment horizontal="left"/>
    </xf>
    <xf numFmtId="42" fontId="8" fillId="0" borderId="43" xfId="55" applyNumberFormat="1" applyFont="1" applyBorder="1" applyAlignment="1">
      <alignment horizontal="left"/>
    </xf>
    <xf numFmtId="42" fontId="8" fillId="0" borderId="43" xfId="56" applyNumberFormat="1" applyFont="1" applyBorder="1" applyAlignment="1">
      <alignment horizontal="left"/>
    </xf>
    <xf numFmtId="41" fontId="8" fillId="0" borderId="43" xfId="0" applyNumberFormat="1" applyFont="1" applyFill="1" applyBorder="1" applyAlignment="1">
      <alignment horizontal="left"/>
    </xf>
    <xf numFmtId="42" fontId="8" fillId="0" borderId="43" xfId="61" applyNumberFormat="1" applyFont="1" applyBorder="1" applyAlignment="1">
      <alignment horizontal="left"/>
    </xf>
    <xf numFmtId="0" fontId="8" fillId="0" borderId="43" xfId="0" applyFont="1" applyBorder="1" applyAlignment="1">
      <alignment horizontal="left"/>
    </xf>
    <xf numFmtId="42" fontId="8" fillId="0" borderId="0" xfId="52" applyNumberFormat="1" applyFont="1" applyBorder="1"/>
    <xf numFmtId="42" fontId="8" fillId="0" borderId="39" xfId="66" applyNumberFormat="1" applyFont="1" applyFill="1" applyBorder="1" applyAlignment="1">
      <alignment horizontal="left"/>
    </xf>
    <xf numFmtId="42" fontId="8" fillId="0" borderId="43" xfId="66" applyNumberFormat="1" applyFont="1" applyFill="1" applyBorder="1" applyAlignment="1">
      <alignment horizontal="left"/>
    </xf>
    <xf numFmtId="42" fontId="8" fillId="0" borderId="39" xfId="66" applyNumberFormat="1" applyFont="1" applyBorder="1" applyAlignment="1">
      <alignment horizontal="left"/>
    </xf>
    <xf numFmtId="42" fontId="8" fillId="0" borderId="43" xfId="66" applyNumberFormat="1" applyFont="1" applyBorder="1" applyAlignment="1">
      <alignment horizontal="left"/>
    </xf>
    <xf numFmtId="42" fontId="13" fillId="0" borderId="39" xfId="0" applyNumberFormat="1" applyFont="1" applyFill="1" applyBorder="1" applyAlignment="1">
      <alignment horizontal="left"/>
    </xf>
    <xf numFmtId="42" fontId="13" fillId="0" borderId="43" xfId="0" applyNumberFormat="1" applyFont="1" applyFill="1" applyBorder="1" applyAlignment="1">
      <alignment horizontal="left"/>
    </xf>
    <xf numFmtId="42" fontId="6" fillId="0" borderId="14" xfId="0" applyNumberFormat="1" applyFont="1" applyBorder="1" applyAlignment="1">
      <alignment horizontal="left"/>
    </xf>
    <xf numFmtId="42" fontId="6" fillId="0" borderId="25" xfId="68" applyNumberFormat="1" applyFont="1" applyFill="1" applyBorder="1" applyAlignment="1">
      <alignment horizontal="left"/>
    </xf>
    <xf numFmtId="42" fontId="1" fillId="0" borderId="14" xfId="0" applyNumberFormat="1" applyFont="1" applyBorder="1" applyAlignment="1">
      <alignment horizontal="left"/>
    </xf>
    <xf numFmtId="42" fontId="6" fillId="0" borderId="39" xfId="0" applyNumberFormat="1" applyFont="1" applyFill="1" applyBorder="1" applyAlignment="1">
      <alignment horizontal="left"/>
    </xf>
    <xf numFmtId="42" fontId="6" fillId="0" borderId="43" xfId="0" applyNumberFormat="1" applyFont="1" applyFill="1" applyBorder="1" applyAlignment="1">
      <alignment horizontal="left"/>
    </xf>
    <xf numFmtId="42" fontId="7" fillId="24" borderId="24" xfId="69" applyNumberFormat="1" applyFont="1" applyFill="1" applyBorder="1" applyAlignment="1">
      <alignment horizontal="left"/>
    </xf>
    <xf numFmtId="42" fontId="7" fillId="24" borderId="24" xfId="77" applyNumberFormat="1" applyFont="1" applyFill="1" applyBorder="1" applyAlignment="1">
      <alignment horizontal="left"/>
    </xf>
    <xf numFmtId="42" fontId="8" fillId="0" borderId="13" xfId="77" applyNumberFormat="1" applyFont="1" applyBorder="1" applyAlignment="1">
      <alignment horizontal="left"/>
    </xf>
    <xf numFmtId="42" fontId="8" fillId="0" borderId="43" xfId="0" applyNumberFormat="1" applyFont="1" applyBorder="1" applyAlignment="1">
      <alignment horizontal="left"/>
    </xf>
    <xf numFmtId="42" fontId="31" fillId="0" borderId="29" xfId="170" applyNumberFormat="1" applyFont="1" applyBorder="1" applyAlignment="1">
      <alignment horizontal="left"/>
    </xf>
    <xf numFmtId="42" fontId="7" fillId="24" borderId="24" xfId="79" applyNumberFormat="1" applyFont="1" applyFill="1" applyBorder="1" applyAlignment="1">
      <alignment horizontal="left"/>
    </xf>
    <xf numFmtId="42" fontId="8" fillId="0" borderId="39" xfId="0" applyNumberFormat="1" applyFont="1" applyBorder="1" applyAlignment="1">
      <alignment horizontal="left"/>
    </xf>
    <xf numFmtId="42" fontId="31" fillId="0" borderId="29" xfId="168" applyNumberFormat="1" applyFont="1" applyBorder="1" applyAlignment="1">
      <alignment horizontal="left"/>
    </xf>
    <xf numFmtId="42" fontId="7" fillId="24" borderId="24" xfId="88" applyNumberFormat="1" applyFont="1" applyFill="1" applyBorder="1" applyAlignment="1">
      <alignment horizontal="left"/>
    </xf>
    <xf numFmtId="42" fontId="7" fillId="24" borderId="24" xfId="91" applyNumberFormat="1" applyFont="1" applyFill="1" applyBorder="1" applyAlignment="1">
      <alignment horizontal="left"/>
    </xf>
    <xf numFmtId="41" fontId="8" fillId="0" borderId="43" xfId="102" applyNumberFormat="1" applyFont="1" applyFill="1" applyBorder="1" applyAlignment="1">
      <alignment horizontal="left"/>
    </xf>
    <xf numFmtId="42" fontId="31" fillId="0" borderId="29" xfId="184" applyNumberFormat="1" applyFont="1" applyBorder="1" applyAlignment="1">
      <alignment horizontal="left"/>
    </xf>
    <xf numFmtId="42" fontId="7" fillId="24" borderId="24" xfId="95" applyNumberFormat="1" applyFont="1" applyFill="1" applyBorder="1" applyAlignment="1">
      <alignment horizontal="left"/>
    </xf>
    <xf numFmtId="42" fontId="8" fillId="0" borderId="29" xfId="95" applyNumberFormat="1" applyFont="1" applyBorder="1" applyAlignment="1">
      <alignment horizontal="right"/>
    </xf>
    <xf numFmtId="0" fontId="8" fillId="0" borderId="0" xfId="52" applyFont="1" applyBorder="1" applyAlignment="1"/>
    <xf numFmtId="42" fontId="31" fillId="0" borderId="29" xfId="187" applyNumberFormat="1" applyFont="1" applyBorder="1" applyAlignment="1">
      <alignment horizontal="left"/>
    </xf>
    <xf numFmtId="42" fontId="7" fillId="24" borderId="24" xfId="98" applyNumberFormat="1" applyFont="1" applyFill="1" applyBorder="1" applyAlignment="1">
      <alignment horizontal="left"/>
    </xf>
    <xf numFmtId="42" fontId="31" fillId="0" borderId="29" xfId="190" applyNumberFormat="1" applyFont="1" applyBorder="1" applyAlignment="1">
      <alignment horizontal="left"/>
    </xf>
    <xf numFmtId="41" fontId="8" fillId="0" borderId="0" xfId="52" applyNumberFormat="1" applyFont="1" applyBorder="1"/>
    <xf numFmtId="42" fontId="32" fillId="0" borderId="0" xfId="0" applyNumberFormat="1" applyFont="1" applyBorder="1"/>
    <xf numFmtId="42" fontId="8" fillId="0" borderId="39" xfId="62" applyNumberFormat="1" applyFont="1" applyFill="1" applyBorder="1" applyAlignment="1">
      <alignment horizontal="left"/>
    </xf>
    <xf numFmtId="42" fontId="8" fillId="0" borderId="43" xfId="62" applyNumberFormat="1" applyFont="1" applyFill="1" applyBorder="1" applyAlignment="1">
      <alignment horizontal="left"/>
    </xf>
    <xf numFmtId="42" fontId="0" fillId="0" borderId="0" xfId="0" applyNumberFormat="1" applyBorder="1" applyAlignment="1">
      <alignment horizontal="left"/>
    </xf>
    <xf numFmtId="42" fontId="8" fillId="0" borderId="49" xfId="0" applyNumberFormat="1" applyFont="1" applyFill="1" applyBorder="1" applyAlignment="1">
      <alignment horizontal="left"/>
    </xf>
    <xf numFmtId="42" fontId="7" fillId="24" borderId="24" xfId="70" applyNumberFormat="1" applyFont="1" applyFill="1" applyBorder="1" applyAlignment="1">
      <alignment horizontal="left"/>
    </xf>
    <xf numFmtId="42" fontId="8" fillId="0" borderId="43" xfId="70" applyNumberFormat="1" applyFont="1" applyBorder="1" applyAlignment="1">
      <alignment horizontal="left"/>
    </xf>
    <xf numFmtId="42" fontId="31" fillId="0" borderId="29" xfId="159" applyNumberFormat="1" applyFont="1" applyBorder="1" applyAlignment="1">
      <alignment horizontal="left"/>
    </xf>
    <xf numFmtId="42" fontId="8" fillId="0" borderId="14" xfId="74" applyNumberFormat="1" applyFont="1" applyBorder="1" applyAlignment="1">
      <alignment horizontal="left"/>
    </xf>
    <xf numFmtId="42" fontId="8" fillId="0" borderId="39" xfId="0" applyNumberFormat="1" applyFont="1" applyBorder="1" applyAlignment="1"/>
    <xf numFmtId="42" fontId="8" fillId="0" borderId="43" xfId="0" applyNumberFormat="1" applyFont="1" applyBorder="1" applyAlignment="1"/>
    <xf numFmtId="42" fontId="7" fillId="24" borderId="24" xfId="76" applyNumberFormat="1" applyFont="1" applyFill="1" applyBorder="1" applyAlignment="1">
      <alignment horizontal="left"/>
    </xf>
    <xf numFmtId="42" fontId="0" fillId="0" borderId="30" xfId="0" applyNumberFormat="1" applyBorder="1"/>
    <xf numFmtId="42" fontId="0" fillId="0" borderId="14" xfId="0" applyNumberFormat="1" applyBorder="1"/>
    <xf numFmtId="42" fontId="8" fillId="0" borderId="39" xfId="0" applyNumberFormat="1" applyFont="1" applyFill="1" applyBorder="1" applyAlignment="1">
      <alignment horizontal="left"/>
    </xf>
    <xf numFmtId="42" fontId="8" fillId="0" borderId="50" xfId="194" applyNumberFormat="1" applyFont="1" applyBorder="1"/>
    <xf numFmtId="42" fontId="8" fillId="0" borderId="50" xfId="0" applyNumberFormat="1" applyFont="1" applyBorder="1"/>
    <xf numFmtId="42" fontId="8" fillId="0" borderId="50" xfId="0" applyNumberFormat="1" applyFont="1" applyFill="1" applyBorder="1"/>
    <xf numFmtId="3" fontId="8" fillId="0" borderId="36" xfId="0" applyNumberFormat="1" applyFont="1" applyBorder="1"/>
    <xf numFmtId="42" fontId="8" fillId="0" borderId="51" xfId="0" applyNumberFormat="1" applyFont="1" applyFill="1" applyBorder="1" applyAlignment="1"/>
    <xf numFmtId="0" fontId="8" fillId="0" borderId="52" xfId="194" applyFont="1" applyBorder="1"/>
    <xf numFmtId="3" fontId="8" fillId="0" borderId="50" xfId="194" applyNumberFormat="1" applyFont="1" applyBorder="1" applyAlignment="1">
      <alignment horizontal="right"/>
    </xf>
    <xf numFmtId="0" fontId="7" fillId="0" borderId="35" xfId="194" applyFont="1" applyBorder="1"/>
    <xf numFmtId="3" fontId="8" fillId="0" borderId="51" xfId="194" applyNumberFormat="1" applyFont="1" applyBorder="1" applyAlignment="1">
      <alignment horizontal="left"/>
    </xf>
    <xf numFmtId="42" fontId="8" fillId="0" borderId="51" xfId="194" applyNumberFormat="1" applyFont="1" applyBorder="1"/>
    <xf numFmtId="42" fontId="8" fillId="0" borderId="51" xfId="0" applyNumberFormat="1" applyFont="1" applyBorder="1"/>
    <xf numFmtId="42" fontId="8" fillId="0" borderId="51" xfId="0" applyNumberFormat="1" applyFont="1" applyFill="1" applyBorder="1"/>
    <xf numFmtId="3" fontId="8" fillId="0" borderId="40" xfId="0" applyNumberFormat="1" applyFont="1" applyBorder="1"/>
    <xf numFmtId="42" fontId="8" fillId="0" borderId="50" xfId="52" applyNumberFormat="1" applyFont="1" applyFill="1" applyBorder="1" applyAlignment="1"/>
    <xf numFmtId="42" fontId="8" fillId="0" borderId="49" xfId="0" applyNumberFormat="1" applyFont="1" applyFill="1" applyBorder="1" applyAlignment="1"/>
    <xf numFmtId="3" fontId="31" fillId="0" borderId="30" xfId="120" applyNumberFormat="1" applyFont="1" applyBorder="1"/>
    <xf numFmtId="42" fontId="8" fillId="0" borderId="0" xfId="100" applyNumberFormat="1" applyFont="1" applyBorder="1" applyAlignment="1">
      <alignment horizontal="right"/>
    </xf>
    <xf numFmtId="3" fontId="8" fillId="26" borderId="14" xfId="100" applyNumberFormat="1" applyFont="1" applyFill="1" applyBorder="1"/>
    <xf numFmtId="42" fontId="8" fillId="0" borderId="29" xfId="100" applyNumberFormat="1" applyFont="1" applyBorder="1" applyAlignment="1">
      <alignment horizontal="right"/>
    </xf>
    <xf numFmtId="42" fontId="8" fillId="0" borderId="29" xfId="100" applyNumberFormat="1" applyFont="1" applyBorder="1"/>
    <xf numFmtId="0" fontId="8" fillId="0" borderId="49" xfId="0" applyFont="1" applyBorder="1"/>
    <xf numFmtId="0" fontId="7" fillId="0" borderId="43" xfId="101" applyFont="1" applyFill="1" applyBorder="1" applyAlignment="1">
      <alignment horizontal="left"/>
    </xf>
    <xf numFmtId="37" fontId="7" fillId="0" borderId="49" xfId="101" applyNumberFormat="1" applyFont="1" applyFill="1" applyBorder="1" applyAlignment="1">
      <alignment horizontal="right"/>
    </xf>
    <xf numFmtId="42" fontId="7" fillId="0" borderId="49" xfId="0" applyNumberFormat="1" applyFont="1" applyFill="1" applyBorder="1" applyAlignment="1"/>
    <xf numFmtId="42" fontId="7" fillId="0" borderId="49" xfId="101" applyNumberFormat="1" applyFont="1" applyFill="1" applyBorder="1" applyAlignment="1"/>
    <xf numFmtId="3" fontId="7" fillId="0" borderId="39" xfId="101" applyNumberFormat="1" applyFont="1" applyFill="1" applyBorder="1" applyAlignment="1"/>
    <xf numFmtId="0" fontId="7" fillId="0" borderId="53" xfId="101" applyFont="1" applyFill="1" applyBorder="1" applyAlignment="1">
      <alignment horizontal="left"/>
    </xf>
    <xf numFmtId="37" fontId="7" fillId="0" borderId="54" xfId="101" applyNumberFormat="1" applyFont="1" applyFill="1" applyBorder="1" applyAlignment="1">
      <alignment horizontal="right"/>
    </xf>
    <xf numFmtId="42" fontId="7" fillId="0" borderId="54" xfId="0" applyNumberFormat="1" applyFont="1" applyFill="1" applyBorder="1" applyAlignment="1"/>
    <xf numFmtId="42" fontId="7" fillId="0" borderId="54" xfId="101" applyNumberFormat="1" applyFont="1" applyFill="1" applyBorder="1" applyAlignment="1"/>
    <xf numFmtId="42" fontId="7" fillId="0" borderId="41" xfId="101" applyNumberFormat="1" applyFont="1" applyFill="1" applyBorder="1" applyAlignment="1"/>
    <xf numFmtId="42" fontId="7" fillId="0" borderId="53" xfId="101" applyNumberFormat="1" applyFont="1" applyFill="1" applyBorder="1" applyAlignment="1"/>
    <xf numFmtId="3" fontId="7" fillId="0" borderId="41" xfId="101" applyNumberFormat="1" applyFont="1" applyFill="1" applyBorder="1" applyAlignment="1"/>
    <xf numFmtId="0" fontId="6" fillId="0" borderId="10" xfId="0" applyFont="1" applyFill="1" applyBorder="1"/>
    <xf numFmtId="0" fontId="6" fillId="0" borderId="0" xfId="0" applyFont="1" applyBorder="1"/>
    <xf numFmtId="164" fontId="0" fillId="0" borderId="0" xfId="0" applyNumberFormat="1"/>
    <xf numFmtId="3" fontId="7" fillId="24" borderId="22" xfId="78" applyNumberFormat="1" applyFont="1" applyFill="1" applyBorder="1" applyAlignment="1">
      <alignment horizontal="right"/>
    </xf>
    <xf numFmtId="164" fontId="0" fillId="0" borderId="0" xfId="0" applyNumberFormat="1" applyBorder="1"/>
    <xf numFmtId="164" fontId="0" fillId="0" borderId="0" xfId="209" applyNumberFormat="1" applyFont="1"/>
    <xf numFmtId="164" fontId="0" fillId="0" borderId="29" xfId="209" applyNumberFormat="1" applyFont="1" applyBorder="1"/>
    <xf numFmtId="37" fontId="7" fillId="24" borderId="12" xfId="52" applyNumberFormat="1" applyFont="1" applyFill="1" applyBorder="1" applyAlignment="1">
      <alignment horizontal="right"/>
    </xf>
    <xf numFmtId="164" fontId="0" fillId="0" borderId="58" xfId="0" applyNumberFormat="1" applyBorder="1"/>
    <xf numFmtId="44" fontId="0" fillId="0" borderId="0" xfId="0" applyNumberFormat="1"/>
    <xf numFmtId="3" fontId="7" fillId="24" borderId="32" xfId="78" applyNumberFormat="1" applyFont="1" applyFill="1" applyBorder="1" applyAlignment="1">
      <alignment horizontal="right"/>
    </xf>
    <xf numFmtId="3" fontId="5" fillId="0" borderId="14" xfId="195" applyNumberFormat="1" applyFont="1" applyBorder="1"/>
    <xf numFmtId="37" fontId="7" fillId="24" borderId="40" xfId="91" applyNumberFormat="1" applyFont="1" applyFill="1" applyBorder="1" applyAlignment="1">
      <alignment horizontal="right"/>
    </xf>
    <xf numFmtId="42" fontId="1" fillId="0" borderId="34" xfId="194" applyNumberFormat="1" applyFont="1" applyBorder="1" applyAlignment="1">
      <alignment horizontal="left"/>
    </xf>
    <xf numFmtId="42" fontId="1" fillId="0" borderId="31" xfId="194" applyNumberFormat="1" applyFont="1" applyBorder="1" applyAlignment="1">
      <alignment horizontal="left"/>
    </xf>
    <xf numFmtId="37" fontId="1" fillId="0" borderId="34" xfId="194" applyNumberFormat="1" applyFont="1" applyBorder="1" applyAlignment="1">
      <alignment horizontal="right"/>
    </xf>
    <xf numFmtId="37" fontId="13" fillId="0" borderId="14" xfId="194" applyNumberFormat="1" applyFont="1" applyBorder="1" applyAlignment="1">
      <alignment horizontal="right"/>
    </xf>
    <xf numFmtId="0" fontId="6" fillId="0" borderId="17" xfId="0" applyFont="1" applyBorder="1"/>
    <xf numFmtId="0" fontId="34" fillId="0" borderId="0" xfId="91" applyFont="1" applyBorder="1" applyAlignment="1">
      <alignment horizontal="centerContinuous"/>
    </xf>
    <xf numFmtId="42" fontId="1" fillId="0" borderId="0" xfId="0" applyNumberFormat="1" applyFont="1"/>
    <xf numFmtId="42" fontId="5" fillId="0" borderId="0" xfId="180" applyNumberFormat="1" applyFont="1" applyBorder="1" applyAlignment="1">
      <alignment horizontal="left"/>
    </xf>
    <xf numFmtId="42" fontId="5" fillId="0" borderId="30" xfId="180" applyNumberFormat="1" applyFont="1" applyBorder="1" applyAlignment="1">
      <alignment horizontal="left"/>
    </xf>
    <xf numFmtId="42" fontId="5" fillId="0" borderId="14" xfId="180" applyNumberFormat="1" applyFont="1" applyBorder="1" applyAlignment="1">
      <alignment horizontal="left"/>
    </xf>
    <xf numFmtId="0" fontId="1" fillId="0" borderId="0" xfId="91" applyFont="1" applyBorder="1" applyAlignment="1">
      <alignment horizontal="right"/>
    </xf>
    <xf numFmtId="0" fontId="1" fillId="0" borderId="0" xfId="90" applyFont="1" applyBorder="1" applyAlignment="1">
      <alignment horizontal="right"/>
    </xf>
    <xf numFmtId="0" fontId="1" fillId="0" borderId="0" xfId="90" applyFont="1" applyBorder="1"/>
    <xf numFmtId="0" fontId="1" fillId="0" borderId="0" xfId="91" applyFont="1" applyBorder="1"/>
    <xf numFmtId="0" fontId="1" fillId="0" borderId="0" xfId="52" applyFont="1" applyBorder="1"/>
    <xf numFmtId="3" fontId="1" fillId="0" borderId="0" xfId="0" applyNumberFormat="1" applyFont="1" applyBorder="1"/>
    <xf numFmtId="42" fontId="1" fillId="0" borderId="10" xfId="0" applyNumberFormat="1" applyFont="1" applyBorder="1"/>
    <xf numFmtId="164" fontId="1" fillId="0" borderId="29" xfId="209" applyNumberFormat="1" applyFont="1" applyBorder="1" applyAlignment="1"/>
    <xf numFmtId="42" fontId="1" fillId="0" borderId="29" xfId="0" applyNumberFormat="1" applyFont="1" applyBorder="1" applyAlignment="1">
      <alignment horizontal="left"/>
    </xf>
    <xf numFmtId="42" fontId="1" fillId="0" borderId="29" xfId="0" applyNumberFormat="1" applyFont="1" applyBorder="1"/>
    <xf numFmtId="42" fontId="1" fillId="0" borderId="29" xfId="0" applyNumberFormat="1" applyFont="1" applyFill="1" applyBorder="1" applyAlignment="1">
      <alignment horizontal="left"/>
    </xf>
    <xf numFmtId="42" fontId="1" fillId="0" borderId="29" xfId="0" quotePrefix="1" applyNumberFormat="1" applyFont="1" applyFill="1" applyBorder="1" applyAlignment="1">
      <alignment horizontal="left"/>
    </xf>
    <xf numFmtId="42" fontId="1" fillId="0" borderId="17" xfId="0" applyNumberFormat="1" applyFont="1" applyBorder="1"/>
    <xf numFmtId="3" fontId="5" fillId="0" borderId="30" xfId="138" applyNumberFormat="1" applyFont="1" applyBorder="1"/>
    <xf numFmtId="42" fontId="8" fillId="0" borderId="0" xfId="53" applyNumberFormat="1" applyFont="1" applyFill="1"/>
    <xf numFmtId="42" fontId="7" fillId="24" borderId="32" xfId="55" applyNumberFormat="1" applyFont="1" applyFill="1" applyBorder="1" applyAlignment="1">
      <alignment horizontal="left"/>
    </xf>
    <xf numFmtId="42" fontId="7" fillId="24" borderId="11" xfId="55" applyNumberFormat="1" applyFont="1" applyFill="1" applyBorder="1" applyAlignment="1">
      <alignment horizontal="left"/>
    </xf>
    <xf numFmtId="42" fontId="6" fillId="0" borderId="0" xfId="0" applyNumberFormat="1" applyFont="1"/>
    <xf numFmtId="37" fontId="1" fillId="0" borderId="27" xfId="194" applyNumberFormat="1" applyFont="1" applyBorder="1" applyAlignment="1">
      <alignment horizontal="right"/>
    </xf>
    <xf numFmtId="37" fontId="13" fillId="0" borderId="0" xfId="194" applyNumberFormat="1" applyFont="1" applyBorder="1" applyAlignment="1">
      <alignment horizontal="right"/>
    </xf>
    <xf numFmtId="42" fontId="1" fillId="0" borderId="27" xfId="194" applyNumberFormat="1" applyFont="1" applyBorder="1" applyAlignment="1">
      <alignment horizontal="left"/>
    </xf>
    <xf numFmtId="42" fontId="8" fillId="0" borderId="14" xfId="0" applyNumberFormat="1" applyFont="1" applyBorder="1"/>
    <xf numFmtId="42" fontId="5" fillId="0" borderId="0" xfId="180" applyNumberFormat="1" applyFont="1" applyFill="1" applyBorder="1" applyAlignment="1">
      <alignment horizontal="left"/>
    </xf>
    <xf numFmtId="42" fontId="5" fillId="0" borderId="14" xfId="180" applyNumberFormat="1" applyFont="1" applyFill="1" applyBorder="1" applyAlignment="1">
      <alignment horizontal="left"/>
    </xf>
    <xf numFmtId="42" fontId="0" fillId="0" borderId="0" xfId="0" applyNumberFormat="1" applyBorder="1"/>
    <xf numFmtId="0" fontId="6" fillId="0" borderId="10" xfId="52" applyFont="1" applyBorder="1" applyAlignment="1">
      <alignment horizontal="left"/>
    </xf>
    <xf numFmtId="42" fontId="7" fillId="24" borderId="22" xfId="61" applyNumberFormat="1" applyFont="1" applyFill="1" applyBorder="1" applyAlignment="1">
      <alignment horizontal="right"/>
    </xf>
    <xf numFmtId="42" fontId="7" fillId="24" borderId="32" xfId="61" applyNumberFormat="1" applyFont="1" applyFill="1" applyBorder="1" applyAlignment="1">
      <alignment horizontal="right"/>
    </xf>
    <xf numFmtId="42" fontId="7" fillId="24" borderId="11" xfId="61" applyNumberFormat="1" applyFont="1" applyFill="1" applyBorder="1" applyAlignment="1">
      <alignment horizontal="right"/>
    </xf>
    <xf numFmtId="164" fontId="8" fillId="0" borderId="0" xfId="0" applyNumberFormat="1" applyFont="1"/>
    <xf numFmtId="42" fontId="5" fillId="0" borderId="0" xfId="170" applyNumberFormat="1" applyFont="1" applyBorder="1" applyAlignment="1">
      <alignment horizontal="left"/>
    </xf>
    <xf numFmtId="168" fontId="8" fillId="0" borderId="0" xfId="0" applyNumberFormat="1" applyFont="1"/>
    <xf numFmtId="44" fontId="8" fillId="0" borderId="0" xfId="0" applyNumberFormat="1" applyFont="1"/>
    <xf numFmtId="0" fontId="0" fillId="0" borderId="0" xfId="0" applyAlignment="1">
      <alignment wrapText="1"/>
    </xf>
    <xf numFmtId="0" fontId="38" fillId="0" borderId="0" xfId="0" applyFont="1"/>
    <xf numFmtId="0" fontId="37" fillId="0" borderId="0" xfId="0" applyFont="1" applyAlignment="1">
      <alignment vertical="center"/>
    </xf>
    <xf numFmtId="0" fontId="1" fillId="0" borderId="0" xfId="0" applyFont="1" applyAlignment="1">
      <alignment wrapText="1"/>
    </xf>
    <xf numFmtId="3" fontId="1" fillId="0" borderId="14" xfId="38" applyNumberFormat="1" applyFont="1" applyBorder="1" applyAlignment="1">
      <alignment horizontal="right"/>
    </xf>
    <xf numFmtId="3" fontId="5" fillId="0" borderId="14" xfId="39" applyNumberFormat="1" applyFont="1" applyBorder="1" applyAlignment="1">
      <alignment horizontal="right"/>
    </xf>
    <xf numFmtId="0" fontId="9" fillId="0" borderId="55" xfId="0" applyFont="1" applyBorder="1" applyAlignment="1">
      <alignment wrapText="1"/>
    </xf>
    <xf numFmtId="0" fontId="9" fillId="0" borderId="56" xfId="0" applyFont="1" applyBorder="1" applyAlignment="1">
      <alignment wrapText="1"/>
    </xf>
    <xf numFmtId="0" fontId="9" fillId="0" borderId="57" xfId="0" applyFont="1" applyBorder="1" applyAlignment="1">
      <alignment wrapText="1"/>
    </xf>
    <xf numFmtId="0" fontId="9" fillId="0" borderId="11" xfId="0" applyNumberFormat="1" applyFont="1" applyBorder="1" applyAlignment="1">
      <alignment wrapText="1"/>
    </xf>
    <xf numFmtId="0" fontId="9" fillId="0" borderId="22" xfId="0" applyFont="1" applyBorder="1" applyAlignment="1">
      <alignment wrapText="1"/>
    </xf>
    <xf numFmtId="0" fontId="9" fillId="0" borderId="32" xfId="0" applyFont="1" applyBorder="1" applyAlignment="1">
      <alignment wrapText="1"/>
    </xf>
    <xf numFmtId="0" fontId="9" fillId="0" borderId="11" xfId="0" applyFont="1" applyBorder="1" applyAlignment="1">
      <alignment wrapText="1"/>
    </xf>
    <xf numFmtId="0" fontId="7" fillId="27" borderId="17" xfId="194" applyFont="1" applyFill="1" applyBorder="1" applyAlignment="1">
      <alignment horizontal="center"/>
    </xf>
    <xf numFmtId="0" fontId="7" fillId="27" borderId="29" xfId="194" applyFont="1" applyFill="1" applyBorder="1" applyAlignment="1">
      <alignment horizontal="center"/>
    </xf>
    <xf numFmtId="0" fontId="7" fillId="27" borderId="30" xfId="194" applyFont="1" applyFill="1" applyBorder="1" applyAlignment="1">
      <alignment horizontal="center"/>
    </xf>
    <xf numFmtId="37" fontId="7" fillId="27" borderId="15" xfId="54" applyNumberFormat="1" applyFont="1" applyFill="1" applyBorder="1" applyAlignment="1">
      <alignment horizontal="center"/>
    </xf>
    <xf numFmtId="37" fontId="7" fillId="27" borderId="13" xfId="54" applyNumberFormat="1" applyFont="1" applyFill="1" applyBorder="1" applyAlignment="1">
      <alignment horizontal="center"/>
    </xf>
    <xf numFmtId="37" fontId="7" fillId="27" borderId="33" xfId="54" applyNumberFormat="1" applyFont="1" applyFill="1" applyBorder="1" applyAlignment="1">
      <alignment horizontal="center"/>
    </xf>
    <xf numFmtId="0" fontId="7" fillId="27" borderId="17" xfId="52" applyFont="1" applyFill="1" applyBorder="1" applyAlignment="1">
      <alignment horizontal="center"/>
    </xf>
    <xf numFmtId="0" fontId="7" fillId="27" borderId="29" xfId="52" applyFont="1" applyFill="1" applyBorder="1" applyAlignment="1">
      <alignment horizontal="center"/>
    </xf>
    <xf numFmtId="0" fontId="7" fillId="27" borderId="30" xfId="52" applyFont="1" applyFill="1" applyBorder="1" applyAlignment="1">
      <alignment horizontal="center"/>
    </xf>
    <xf numFmtId="0" fontId="9" fillId="0" borderId="35" xfId="0" applyNumberFormat="1" applyFont="1" applyBorder="1" applyAlignment="1">
      <alignment wrapText="1"/>
    </xf>
    <xf numFmtId="0" fontId="9" fillId="0" borderId="51" xfId="0" applyNumberFormat="1" applyFont="1" applyBorder="1" applyAlignment="1">
      <alignment wrapText="1"/>
    </xf>
    <xf numFmtId="0" fontId="9" fillId="0" borderId="40" xfId="0" applyNumberFormat="1" applyFont="1" applyBorder="1" applyAlignment="1">
      <alignment wrapText="1"/>
    </xf>
    <xf numFmtId="0" fontId="9" fillId="0" borderId="35" xfId="0" applyFont="1" applyBorder="1" applyAlignment="1">
      <alignment wrapText="1"/>
    </xf>
    <xf numFmtId="0" fontId="9" fillId="0" borderId="51" xfId="0" applyFont="1" applyBorder="1" applyAlignment="1">
      <alignment wrapText="1"/>
    </xf>
    <xf numFmtId="0" fontId="9" fillId="0" borderId="40" xfId="0" applyFont="1" applyBorder="1" applyAlignment="1">
      <alignment wrapText="1"/>
    </xf>
    <xf numFmtId="37" fontId="7" fillId="27" borderId="17" xfId="54" applyNumberFormat="1" applyFont="1" applyFill="1" applyBorder="1" applyAlignment="1">
      <alignment horizontal="center"/>
    </xf>
    <xf numFmtId="37" fontId="7" fillId="27" borderId="29" xfId="54" applyNumberFormat="1" applyFont="1" applyFill="1" applyBorder="1" applyAlignment="1">
      <alignment horizontal="center"/>
    </xf>
    <xf numFmtId="37" fontId="7" fillId="27" borderId="30" xfId="54" applyNumberFormat="1" applyFont="1" applyFill="1" applyBorder="1" applyAlignment="1">
      <alignment horizontal="center"/>
    </xf>
    <xf numFmtId="37" fontId="11" fillId="27" borderId="17" xfId="54" applyNumberFormat="1" applyFont="1" applyFill="1" applyBorder="1" applyAlignment="1">
      <alignment horizontal="center"/>
    </xf>
    <xf numFmtId="37" fontId="11" fillId="27" borderId="29" xfId="54" applyNumberFormat="1" applyFont="1" applyFill="1" applyBorder="1" applyAlignment="1">
      <alignment horizontal="center"/>
    </xf>
    <xf numFmtId="37" fontId="11" fillId="27" borderId="30" xfId="54" applyNumberFormat="1" applyFont="1" applyFill="1" applyBorder="1" applyAlignment="1">
      <alignment horizontal="center"/>
    </xf>
    <xf numFmtId="37" fontId="11" fillId="27" borderId="15" xfId="54" applyNumberFormat="1" applyFont="1" applyFill="1" applyBorder="1" applyAlignment="1">
      <alignment horizontal="center"/>
    </xf>
    <xf numFmtId="37" fontId="11" fillId="27" borderId="13" xfId="54" applyNumberFormat="1" applyFont="1" applyFill="1" applyBorder="1" applyAlignment="1">
      <alignment horizontal="center"/>
    </xf>
    <xf numFmtId="37" fontId="11" fillId="27" borderId="33" xfId="54" applyNumberFormat="1" applyFont="1" applyFill="1" applyBorder="1" applyAlignment="1">
      <alignment horizontal="center"/>
    </xf>
    <xf numFmtId="37" fontId="8" fillId="27" borderId="29" xfId="54" applyNumberFormat="1" applyFont="1" applyFill="1" applyBorder="1" applyAlignment="1">
      <alignment horizontal="center"/>
    </xf>
    <xf numFmtId="37" fontId="8" fillId="27" borderId="30" xfId="54" applyNumberFormat="1" applyFont="1" applyFill="1" applyBorder="1" applyAlignment="1">
      <alignment horizontal="center"/>
    </xf>
    <xf numFmtId="0" fontId="9" fillId="0" borderId="35" xfId="0" applyNumberFormat="1" applyFont="1" applyBorder="1" applyAlignment="1">
      <alignment horizontal="left" wrapText="1"/>
    </xf>
    <xf numFmtId="0" fontId="9" fillId="0" borderId="51" xfId="0" applyNumberFormat="1" applyFont="1" applyBorder="1" applyAlignment="1">
      <alignment horizontal="left" wrapText="1"/>
    </xf>
    <xf numFmtId="0" fontId="9" fillId="0" borderId="40" xfId="0" applyNumberFormat="1" applyFont="1" applyBorder="1" applyAlignment="1">
      <alignment horizontal="left" wrapText="1"/>
    </xf>
  </cellXfs>
  <cellStyles count="22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Comma" xfId="209" builtinId="3"/>
    <cellStyle name="Comma 2" xfId="28"/>
    <cellStyle name="Explanatory Text" xfId="29" builtinId="53" customBuilti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Good" xfId="30" builtinId="26" customBuiltin="1"/>
    <cellStyle name="Heading 1" xfId="31" builtinId="16" customBuiltin="1"/>
    <cellStyle name="Heading 2" xfId="32" builtinId="17" customBuiltin="1"/>
    <cellStyle name="Heading 3" xfId="33" builtinId="18" customBuiltin="1"/>
    <cellStyle name="Heading 4" xfId="34" builtinId="19" customBuilti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Input" xfId="35" builtinId="20" customBuiltin="1"/>
    <cellStyle name="Linked Cell" xfId="36" builtinId="24" customBuiltin="1"/>
    <cellStyle name="Neutral" xfId="37" builtinId="28" customBuiltin="1"/>
    <cellStyle name="Normal" xfId="0" builtinId="0"/>
    <cellStyle name="Normal 2" xfId="38"/>
    <cellStyle name="Normal_AK" xfId="39"/>
    <cellStyle name="Normal_AK_1" xfId="40"/>
    <cellStyle name="Normal_AL" xfId="41"/>
    <cellStyle name="Normal_AR" xfId="42"/>
    <cellStyle name="Normal_AR_1" xfId="43"/>
    <cellStyle name="Normal_AZ" xfId="44"/>
    <cellStyle name="Normal_AZ_1" xfId="45"/>
    <cellStyle name="Normal_CA" xfId="46"/>
    <cellStyle name="Normal_CA_1" xfId="47"/>
    <cellStyle name="Normal_CA_2" xfId="48"/>
    <cellStyle name="Normal_CO_1" xfId="49"/>
    <cellStyle name="Normal_CT" xfId="50"/>
    <cellStyle name="Normal_data location" xfId="51"/>
    <cellStyle name="Normal_DD-No CD's-Hybrid-ALABAMA" xfId="52"/>
    <cellStyle name="Normal_DD-No CD's-Hybrid-ALASKA" xfId="53"/>
    <cellStyle name="Normal_DD-No CD's-Hybrid-ARIZONA" xfId="54"/>
    <cellStyle name="Normal_DD-No CD's-Hybrid-ARKANSAS" xfId="55"/>
    <cellStyle name="Normal_DD-No CD's-Hybrid-CALIF" xfId="56"/>
    <cellStyle name="Normal_DD-No CD's-HYBRID-COLORADO" xfId="57"/>
    <cellStyle name="Normal_DD-No CD's-Hybrid-Connecticut" xfId="58"/>
    <cellStyle name="Normal_DD-No CD's-Hybrid-DC" xfId="59"/>
    <cellStyle name="Normal_DD-No CD's-Hybrid-Delaware" xfId="60"/>
    <cellStyle name="Normal_DD-No CD's-Hybrid-Florida" xfId="61"/>
    <cellStyle name="Normal_DD-No CD's-Hybrid-Georgia" xfId="62"/>
    <cellStyle name="Normal_DD-No CD's-Hybrid-Hawaii" xfId="63"/>
    <cellStyle name="Normal_DD-No CD's-Hybrid-Idaho" xfId="64"/>
    <cellStyle name="Normal_DD-No CD's-Hybrid-Illinois" xfId="65"/>
    <cellStyle name="Normal_DD-No CD's-Hybrid-Indiana" xfId="66"/>
    <cellStyle name="Normal_DD-No Cd's-Hybrid-Iowa" xfId="67"/>
    <cellStyle name="Normal_DD-No CD's-Hybrid-Kansas" xfId="68"/>
    <cellStyle name="Normal_DD-No CD's-Hybrid-KENTUCKY" xfId="69"/>
    <cellStyle name="Normal_DD-No CD's-Hybrid-Louisiana" xfId="70"/>
    <cellStyle name="Normal_DD-No CD's-Hybrid-Maine" xfId="71"/>
    <cellStyle name="Normal_DD-No CD's-Hybrid-Maryland" xfId="72"/>
    <cellStyle name="Normal_DD-No CD's-Hybrid-Massachusetts" xfId="73"/>
    <cellStyle name="Normal_DD-No CD's-Hybrid-Michigan" xfId="74"/>
    <cellStyle name="Normal_DD-No CD's-Hybrid-Minnesota" xfId="75"/>
    <cellStyle name="Normal_DD-No CD's-Hybrid-Mississippi" xfId="76"/>
    <cellStyle name="Normal_DD-No CD's-Hybrid-Missouri" xfId="77"/>
    <cellStyle name="Normal_DD-No CD's-Hybrid-Montana" xfId="78"/>
    <cellStyle name="Normal_DD-No CD's-Hybrid-Nebraska" xfId="79"/>
    <cellStyle name="Normal_DD-No CD's-Hybrid-Nevada" xfId="80"/>
    <cellStyle name="Normal_DD-No CD's-Hybrid-New Hampshire" xfId="81"/>
    <cellStyle name="Normal_DD-No CD's-Hybrid-New Jersey" xfId="82"/>
    <cellStyle name="Normal_DD-No CD's-Hybrid-New Mexico" xfId="83"/>
    <cellStyle name="Normal_DD-No CD's-Hybrid-New York" xfId="84"/>
    <cellStyle name="Normal_DD-No CD's-Hybrid-North Carolina" xfId="85"/>
    <cellStyle name="Normal_DD-No CD's-Hybrid-North Dakota" xfId="86"/>
    <cellStyle name="Normal_DD-No CD's-Hybrid-Ohio" xfId="87"/>
    <cellStyle name="Normal_DD-No CD's-Hybrid-Oklahoma" xfId="88"/>
    <cellStyle name="Normal_DD-No CD's-Hybrid-Oregon" xfId="89"/>
    <cellStyle name="Normal_DD-No CD's-Hybrid-Pennsylvania" xfId="90"/>
    <cellStyle name="Normal_DD-No CD's-Hybrid-Rhode Island" xfId="91"/>
    <cellStyle name="Normal_DD-No CD's-Hybrid-S Dakota" xfId="92"/>
    <cellStyle name="Normal_DD-No Cd's-Hybrid-South Carolina" xfId="93"/>
    <cellStyle name="Normal_DD-No CD's-Hybrid-Tennessee" xfId="94"/>
    <cellStyle name="Normal_DD-No CD's-Hybrid-Texas" xfId="95"/>
    <cellStyle name="Normal_DD-No CD's-Hybrid-Utah" xfId="96"/>
    <cellStyle name="Normal_DD-No CD's-Hybrid-Vermont" xfId="97"/>
    <cellStyle name="Normal_DD-No CD's-Hybrid-Virginia" xfId="98"/>
    <cellStyle name="Normal_DD-No CD's-Hybrid-Washington" xfId="99"/>
    <cellStyle name="Normal_DD-No CD's-Hybrid-West Virginia" xfId="100"/>
    <cellStyle name="Normal_DD-No CD's-Hybrid-Wisconsin" xfId="101"/>
    <cellStyle name="Normal_DD-No CD's-Hybrid-Wyoming-mike" xfId="102"/>
    <cellStyle name="Normal_DE" xfId="103"/>
    <cellStyle name="Normal_FL" xfId="104"/>
    <cellStyle name="Normal_FL_1" xfId="105"/>
    <cellStyle name="Normal_GA" xfId="106"/>
    <cellStyle name="Normal_HI" xfId="107"/>
    <cellStyle name="Normal_IA" xfId="108"/>
    <cellStyle name="Normal_ID" xfId="109"/>
    <cellStyle name="Normal_IL" xfId="110"/>
    <cellStyle name="Normal_IN" xfId="111"/>
    <cellStyle name="Normal_KS" xfId="112"/>
    <cellStyle name="Normal_KS_1" xfId="113"/>
    <cellStyle name="Normal_KY" xfId="114"/>
    <cellStyle name="Normal_LA" xfId="115"/>
    <cellStyle name="Normal_MA" xfId="116"/>
    <cellStyle name="Normal_MARIE PRINGLE- FINAL- FY2002" xfId="117"/>
    <cellStyle name="Normal_MD" xfId="118"/>
    <cellStyle name="Normal_ME" xfId="119"/>
    <cellStyle name="Normal_MI" xfId="120"/>
    <cellStyle name="Normal_MN" xfId="121"/>
    <cellStyle name="Normal_MO" xfId="122"/>
    <cellStyle name="Normal_MS" xfId="123"/>
    <cellStyle name="Normal_MS_1" xfId="124"/>
    <cellStyle name="Normal_MT" xfId="125"/>
    <cellStyle name="Normal_ND" xfId="126"/>
    <cellStyle name="Normal_NE" xfId="127"/>
    <cellStyle name="Normal_NH" xfId="128"/>
    <cellStyle name="Normal_NJ" xfId="129"/>
    <cellStyle name="Normal_NM" xfId="130"/>
    <cellStyle name="Normal_NV" xfId="131"/>
    <cellStyle name="Normal_NY" xfId="132"/>
    <cellStyle name="Normal_OH" xfId="133"/>
    <cellStyle name="Normal_OK" xfId="134"/>
    <cellStyle name="Normal_OR" xfId="135"/>
    <cellStyle name="Normal_PA" xfId="136"/>
    <cellStyle name="Normal_PR" xfId="137"/>
    <cellStyle name="Normal_PR_1" xfId="138"/>
    <cellStyle name="Normal_RI" xfId="139"/>
    <cellStyle name="Normal_SC" xfId="140"/>
    <cellStyle name="Normal_SD" xfId="141"/>
    <cellStyle name="Normal_Sheet1" xfId="142"/>
    <cellStyle name="Normal_Sheet1_AL" xfId="143"/>
    <cellStyle name="Normal_Sheet1_AR" xfId="144"/>
    <cellStyle name="Normal_Sheet1_AZ" xfId="145"/>
    <cellStyle name="Normal_Sheet1_CA" xfId="146"/>
    <cellStyle name="Normal_Sheet1_CO" xfId="147"/>
    <cellStyle name="Normal_Sheet1_CT" xfId="148"/>
    <cellStyle name="Normal_Sheet1_DC" xfId="149"/>
    <cellStyle name="Normal_Sheet1_DE" xfId="150"/>
    <cellStyle name="Normal_Sheet1_FL" xfId="151"/>
    <cellStyle name="Normal_Sheet1_GA" xfId="152"/>
    <cellStyle name="Normal_Sheet1_HI" xfId="153"/>
    <cellStyle name="Normal_Sheet1_IA" xfId="154"/>
    <cellStyle name="Normal_Sheet1_ID" xfId="155"/>
    <cellStyle name="Normal_Sheet1_IL" xfId="156"/>
    <cellStyle name="Normal_Sheet1_IN" xfId="157"/>
    <cellStyle name="Normal_Sheet1_KS" xfId="158"/>
    <cellStyle name="Normal_Sheet1_KY" xfId="159"/>
    <cellStyle name="Normal_Sheet1_MA" xfId="160"/>
    <cellStyle name="Normal_Sheet1_MD" xfId="161"/>
    <cellStyle name="Normal_Sheet1_ME" xfId="162"/>
    <cellStyle name="Normal_Sheet1_MI" xfId="163"/>
    <cellStyle name="Normal_Sheet1_MN" xfId="164"/>
    <cellStyle name="Normal_Sheet1_MO" xfId="165"/>
    <cellStyle name="Normal_Sheet1_MS" xfId="166"/>
    <cellStyle name="Normal_Sheet1_MT" xfId="167"/>
    <cellStyle name="Normal_Sheet1_NC" xfId="168"/>
    <cellStyle name="Normal_Sheet1_ND" xfId="169"/>
    <cellStyle name="Normal_Sheet1_NE" xfId="170"/>
    <cellStyle name="Normal_Sheet1_NH" xfId="171"/>
    <cellStyle name="Normal_Sheet1_NJ" xfId="172"/>
    <cellStyle name="Normal_Sheet1_NM" xfId="173"/>
    <cellStyle name="Normal_Sheet1_NV" xfId="174"/>
    <cellStyle name="Normal_Sheet1_NY" xfId="175"/>
    <cellStyle name="Normal_Sheet1_OH" xfId="176"/>
    <cellStyle name="Normal_Sheet1_OK" xfId="177"/>
    <cellStyle name="Normal_Sheet1_OR" xfId="178"/>
    <cellStyle name="Normal_Sheet1_PA" xfId="179"/>
    <cellStyle name="Normal_Sheet1_PR" xfId="180"/>
    <cellStyle name="Normal_Sheet1_RI" xfId="181"/>
    <cellStyle name="Normal_Sheet1_SC" xfId="182"/>
    <cellStyle name="Normal_Sheet1_SD" xfId="183"/>
    <cellStyle name="Normal_Sheet1_TN" xfId="184"/>
    <cellStyle name="Normal_Sheet1_TX" xfId="185"/>
    <cellStyle name="Normal_Sheet1_UT" xfId="186"/>
    <cellStyle name="Normal_Sheet1_VA" xfId="187"/>
    <cellStyle name="Normal_Sheet1_VT" xfId="188"/>
    <cellStyle name="Normal_Sheet1_WA" xfId="189"/>
    <cellStyle name="Normal_Sheet1_WI" xfId="190"/>
    <cellStyle name="Normal_Sheet1_WV" xfId="191"/>
    <cellStyle name="Normal_Sheet1_WY" xfId="192"/>
    <cellStyle name="Normal_Sheet2" xfId="193"/>
    <cellStyle name="Normal_State Level Expenditures" xfId="194"/>
    <cellStyle name="Normal_TN" xfId="195"/>
    <cellStyle name="Normal_TX" xfId="196"/>
    <cellStyle name="Normal_VA" xfId="197"/>
    <cellStyle name="Normal_VT" xfId="198"/>
    <cellStyle name="Normal_VT_1" xfId="199"/>
    <cellStyle name="Normal_WA" xfId="200"/>
    <cellStyle name="Normal_WI" xfId="201"/>
    <cellStyle name="Normal_WV" xfId="202"/>
    <cellStyle name="Normal_WY" xfId="203"/>
    <cellStyle name="Note" xfId="204" builtinId="10" customBuiltin="1"/>
    <cellStyle name="Output" xfId="205" builtinId="21" customBuiltin="1"/>
    <cellStyle name="Title" xfId="206" builtinId="15" customBuiltin="1"/>
    <cellStyle name="Total" xfId="207" builtinId="25" customBuiltin="1"/>
    <cellStyle name="Warning Text" xfId="208" builtinId="11" customBuiltin="1"/>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54" Type="http://schemas.openxmlformats.org/officeDocument/2006/relationships/worksheet" Target="worksheets/sheet5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theme" Target="theme/theme1.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45.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46.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47.bin"/></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48.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49.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1" Type="http://schemas.openxmlformats.org/officeDocument/2006/relationships/printerSettings" Target="../printerSettings/printerSettings50.bin"/></Relationships>
</file>

<file path=xl/worksheets/_rels/sheet51.xml.rels><?xml version="1.0" encoding="UTF-8" standalone="yes"?>
<Relationships xmlns="http://schemas.openxmlformats.org/package/2006/relationships"><Relationship Id="rId1" Type="http://schemas.openxmlformats.org/officeDocument/2006/relationships/printerSettings" Target="../printerSettings/printerSettings51.bin"/></Relationships>
</file>

<file path=xl/worksheets/_rels/sheet52.xml.rels><?xml version="1.0" encoding="UTF-8" standalone="yes"?>
<Relationships xmlns="http://schemas.openxmlformats.org/package/2006/relationships"><Relationship Id="rId1" Type="http://schemas.openxmlformats.org/officeDocument/2006/relationships/printerSettings" Target="../printerSettings/printerSettings52.bin"/></Relationships>
</file>

<file path=xl/worksheets/_rels/sheet53.xml.rels><?xml version="1.0" encoding="UTF-8" standalone="yes"?>
<Relationships xmlns="http://schemas.openxmlformats.org/package/2006/relationships"><Relationship Id="rId1" Type="http://schemas.openxmlformats.org/officeDocument/2006/relationships/printerSettings" Target="../printerSettings/printerSettings53.bin"/></Relationships>
</file>

<file path=xl/worksheets/_rels/sheet54.xml.rels><?xml version="1.0" encoding="UTF-8" standalone="yes"?>
<Relationships xmlns="http://schemas.openxmlformats.org/package/2006/relationships"><Relationship Id="rId1" Type="http://schemas.openxmlformats.org/officeDocument/2006/relationships/printerSettings" Target="../printerSettings/printerSettings54.bin"/></Relationships>
</file>

<file path=xl/worksheets/_rels/sheet55.xml.rels><?xml version="1.0" encoding="UTF-8" standalone="yes"?>
<Relationships xmlns="http://schemas.openxmlformats.org/package/2006/relationships"><Relationship Id="rId1" Type="http://schemas.openxmlformats.org/officeDocument/2006/relationships/printerSettings" Target="../printerSettings/printerSettings5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05"/>
  <sheetViews>
    <sheetView tabSelected="1" zoomScaleNormal="100" workbookViewId="0">
      <selection activeCell="A500" sqref="A500"/>
    </sheetView>
  </sheetViews>
  <sheetFormatPr defaultColWidth="8.85546875" defaultRowHeight="12" x14ac:dyDescent="0.2"/>
  <cols>
    <col min="1" max="1" width="19.42578125" style="2" customWidth="1"/>
    <col min="2" max="2" width="11.7109375" style="2" customWidth="1"/>
    <col min="3" max="3" width="13.140625" style="2" customWidth="1"/>
    <col min="4" max="6" width="12.42578125" style="2" customWidth="1"/>
    <col min="7" max="7" width="12.42578125" style="16" customWidth="1"/>
    <col min="8" max="9" width="12.42578125" style="2" customWidth="1"/>
    <col min="10" max="10" width="13" style="18" customWidth="1"/>
    <col min="11" max="11" width="11.7109375" style="659" customWidth="1"/>
    <col min="12" max="12" width="8.85546875" style="2"/>
    <col min="13" max="13" width="13.140625" style="2" bestFit="1" customWidth="1"/>
    <col min="14" max="16384" width="8.85546875" style="2"/>
  </cols>
  <sheetData>
    <row r="1" spans="1:14" x14ac:dyDescent="0.2">
      <c r="A1" s="1802" t="s">
        <v>2112</v>
      </c>
      <c r="B1" s="1803"/>
      <c r="C1" s="1803"/>
      <c r="D1" s="1803"/>
      <c r="E1" s="1803"/>
      <c r="F1" s="1803"/>
      <c r="G1" s="1803"/>
      <c r="H1" s="1803"/>
      <c r="I1" s="1803"/>
      <c r="J1" s="1803"/>
      <c r="K1" s="1804"/>
      <c r="L1" s="19"/>
      <c r="M1" s="19"/>
      <c r="N1" s="571"/>
    </row>
    <row r="2" spans="1:14" ht="12.75" thickBot="1" x14ac:dyDescent="0.25">
      <c r="A2" s="1805" t="s">
        <v>1946</v>
      </c>
      <c r="B2" s="1806"/>
      <c r="C2" s="1806"/>
      <c r="D2" s="1806"/>
      <c r="E2" s="1806"/>
      <c r="F2" s="1806"/>
      <c r="G2" s="1806"/>
      <c r="H2" s="1806"/>
      <c r="I2" s="1806"/>
      <c r="J2" s="1806"/>
      <c r="K2" s="1807"/>
      <c r="L2" s="12"/>
      <c r="M2" s="12"/>
      <c r="N2" s="12"/>
    </row>
    <row r="3" spans="1:14" ht="57" customHeight="1" thickBot="1" x14ac:dyDescent="0.25">
      <c r="A3" s="1461" t="s">
        <v>2090</v>
      </c>
      <c r="B3" s="1462" t="s">
        <v>1947</v>
      </c>
      <c r="C3" s="22" t="s">
        <v>723</v>
      </c>
      <c r="D3" s="1462" t="s">
        <v>2083</v>
      </c>
      <c r="E3" s="22" t="s">
        <v>1899</v>
      </c>
      <c r="F3" s="1462" t="s">
        <v>284</v>
      </c>
      <c r="G3" s="1462" t="s">
        <v>2084</v>
      </c>
      <c r="H3" s="1462" t="s">
        <v>1950</v>
      </c>
      <c r="I3" s="1463" t="s">
        <v>1948</v>
      </c>
      <c r="J3" s="1461" t="s">
        <v>1949</v>
      </c>
      <c r="K3" s="1469" t="s">
        <v>339</v>
      </c>
      <c r="L3" s="572"/>
      <c r="M3" s="572"/>
      <c r="N3" s="573"/>
    </row>
    <row r="4" spans="1:14" x14ac:dyDescent="0.2">
      <c r="A4" s="809"/>
      <c r="B4" s="580"/>
      <c r="C4" s="803"/>
      <c r="D4" s="803"/>
      <c r="E4" s="803"/>
      <c r="F4" s="803"/>
      <c r="G4" s="803"/>
      <c r="H4" s="803"/>
      <c r="I4" s="1473"/>
      <c r="J4" s="1474"/>
      <c r="K4" s="11"/>
      <c r="L4" s="4"/>
      <c r="M4" s="19"/>
      <c r="N4" s="571"/>
    </row>
    <row r="5" spans="1:14" x14ac:dyDescent="0.2">
      <c r="A5" s="802" t="s">
        <v>655</v>
      </c>
      <c r="B5" s="574">
        <f>SUM(B6:B58)</f>
        <v>21882153.060383871</v>
      </c>
      <c r="C5" s="1223">
        <f>SUM(D5:J5)</f>
        <v>142822344.64511392</v>
      </c>
      <c r="D5" s="1179">
        <f>SUM(D6:D58)</f>
        <v>63574737.317999996</v>
      </c>
      <c r="E5" s="1179">
        <f t="shared" ref="E5:K5" si="0">SUM(E6:E58)</f>
        <v>1330053.0646400005</v>
      </c>
      <c r="F5" s="1179">
        <f t="shared" si="0"/>
        <v>11949204.788000006</v>
      </c>
      <c r="G5" s="1179">
        <f t="shared" si="0"/>
        <v>1385063.0051300002</v>
      </c>
      <c r="H5" s="1179">
        <f t="shared" si="0"/>
        <v>6889907.779409999</v>
      </c>
      <c r="I5" s="1165">
        <f t="shared" si="0"/>
        <v>1699587.1586338892</v>
      </c>
      <c r="J5" s="1166">
        <f t="shared" si="0"/>
        <v>55993791.531300016</v>
      </c>
      <c r="K5" s="657">
        <f t="shared" si="0"/>
        <v>5690384</v>
      </c>
      <c r="L5" s="575"/>
      <c r="M5" s="575"/>
      <c r="N5" s="576"/>
    </row>
    <row r="6" spans="1:14" ht="12.75" x14ac:dyDescent="0.2">
      <c r="A6" s="577" t="s">
        <v>1900</v>
      </c>
      <c r="B6" s="1774">
        <f>AL!B72</f>
        <v>414963.18874535011</v>
      </c>
      <c r="C6" s="1776">
        <f>SUM(D6:J6)</f>
        <v>2824088.496154835</v>
      </c>
      <c r="D6" s="1776">
        <f>AL!D72</f>
        <v>1580860.5349999999</v>
      </c>
      <c r="E6" s="1776">
        <f>AL!E72</f>
        <v>1921.7469000000001</v>
      </c>
      <c r="F6" s="1776">
        <f>AL!F72</f>
        <v>189413.65199999997</v>
      </c>
      <c r="G6" s="1776">
        <f>AL!G72</f>
        <v>0</v>
      </c>
      <c r="H6" s="1776">
        <f>AL!H72</f>
        <v>33884.858520000002</v>
      </c>
      <c r="I6" s="1746">
        <f>AL!I72</f>
        <v>29857.403809999898</v>
      </c>
      <c r="J6" s="1747">
        <f>AL!J72</f>
        <v>988150.29992483545</v>
      </c>
      <c r="K6" s="1748">
        <f>AL!K72</f>
        <v>108175</v>
      </c>
      <c r="L6" s="4"/>
      <c r="M6" s="4"/>
      <c r="N6" s="571"/>
    </row>
    <row r="7" spans="1:14" ht="12.75" x14ac:dyDescent="0.2">
      <c r="A7" s="577" t="s">
        <v>1901</v>
      </c>
      <c r="B7" s="1775">
        <f>AK!B34</f>
        <v>74670.677512440016</v>
      </c>
      <c r="C7" s="1224">
        <f t="shared" ref="C7:C58" si="1">SUM(D7:J7)</f>
        <v>501604.26184865658</v>
      </c>
      <c r="D7" s="1225">
        <f>AK!D34</f>
        <v>211259.883</v>
      </c>
      <c r="E7" s="1225">
        <f>AK!E34</f>
        <v>616.10241999999994</v>
      </c>
      <c r="F7" s="1225">
        <f>AK!F34</f>
        <v>61849.811000000002</v>
      </c>
      <c r="G7" s="1225">
        <f>AK!G34</f>
        <v>0</v>
      </c>
      <c r="H7" s="1225">
        <f>AK!H34</f>
        <v>6686.4609200000004</v>
      </c>
      <c r="I7" s="1475">
        <f>AK!I34</f>
        <v>3440.6376300000002</v>
      </c>
      <c r="J7" s="1476">
        <f>AK!J34</f>
        <v>217751.36687865658</v>
      </c>
      <c r="K7" s="1749">
        <f>AK!K34</f>
        <v>17304</v>
      </c>
      <c r="L7" s="4"/>
      <c r="M7" s="4"/>
      <c r="N7" s="571"/>
    </row>
    <row r="8" spans="1:14" ht="12.75" x14ac:dyDescent="0.2">
      <c r="A8" s="577" t="s">
        <v>1905</v>
      </c>
      <c r="B8" s="1775">
        <f>AZ!B20</f>
        <v>527399.53925347002</v>
      </c>
      <c r="C8" s="1224">
        <f t="shared" si="1"/>
        <v>3220904.7489936324</v>
      </c>
      <c r="D8" s="1225">
        <f>AZ!D20</f>
        <v>1409346.4950000001</v>
      </c>
      <c r="E8" s="1225">
        <f>AZ!E20</f>
        <v>21201.368309999998</v>
      </c>
      <c r="F8" s="1225">
        <f>AZ!F20</f>
        <v>343819.70899999997</v>
      </c>
      <c r="G8" s="1225">
        <f>AZ!G20</f>
        <v>0</v>
      </c>
      <c r="H8" s="1225">
        <f>AZ!H20</f>
        <v>108885.30598999999</v>
      </c>
      <c r="I8" s="1475">
        <f>AZ!I20</f>
        <v>36145.366829999912</v>
      </c>
      <c r="J8" s="1476">
        <f>AZ!J20</f>
        <v>1301506.5038636322</v>
      </c>
      <c r="K8" s="1749">
        <f>AZ!K20</f>
        <v>137362</v>
      </c>
      <c r="L8" s="4"/>
      <c r="M8" s="4"/>
      <c r="N8" s="571"/>
    </row>
    <row r="9" spans="1:14" ht="12.75" x14ac:dyDescent="0.2">
      <c r="A9" s="577" t="s">
        <v>1907</v>
      </c>
      <c r="B9" s="1775">
        <f>AR!B80</f>
        <v>250095.04538072061</v>
      </c>
      <c r="C9" s="1224">
        <f t="shared" si="1"/>
        <v>1946614.5066218246</v>
      </c>
      <c r="D9" s="1225">
        <f>AR!D80</f>
        <v>924670.59400000004</v>
      </c>
      <c r="E9" s="1225">
        <f>AR!E80</f>
        <v>7938.3338000000003</v>
      </c>
      <c r="F9" s="1225">
        <f>AR!F80</f>
        <v>79062.837999999989</v>
      </c>
      <c r="G9" s="1225">
        <f>AR!G80</f>
        <v>0</v>
      </c>
      <c r="H9" s="1225">
        <f>AR!H80</f>
        <v>31331.485479999996</v>
      </c>
      <c r="I9" s="1475">
        <f>AR!I80</f>
        <v>13484.362349999992</v>
      </c>
      <c r="J9" s="1476">
        <f>AR!J80</f>
        <v>890126.89299182466</v>
      </c>
      <c r="K9" s="1749">
        <f>AR!K80</f>
        <v>86763</v>
      </c>
      <c r="L9" s="4"/>
      <c r="M9" s="24"/>
      <c r="N9" s="578"/>
    </row>
    <row r="10" spans="1:14" ht="12.75" x14ac:dyDescent="0.2">
      <c r="A10" s="577" t="s">
        <v>2037</v>
      </c>
      <c r="B10" s="1775">
        <f>CA!B63</f>
        <v>1795454.6913400802</v>
      </c>
      <c r="C10" s="1224">
        <f t="shared" si="1"/>
        <v>12707535.799307633</v>
      </c>
      <c r="D10" s="1225">
        <f>CA!D63</f>
        <v>5397860.0309999986</v>
      </c>
      <c r="E10" s="1225">
        <f>CA!E63</f>
        <v>145008.1874</v>
      </c>
      <c r="F10" s="1225">
        <f>CA!F63</f>
        <v>1599760.4570000004</v>
      </c>
      <c r="G10" s="1225">
        <f>CA!G63</f>
        <v>0</v>
      </c>
      <c r="H10" s="1225">
        <f>CA!H63</f>
        <v>192392.35384</v>
      </c>
      <c r="I10" s="1475">
        <f>CA!I63</f>
        <v>162955.51911466962</v>
      </c>
      <c r="J10" s="1476">
        <f>CA!J63</f>
        <v>5209559.2509529637</v>
      </c>
      <c r="K10" s="1749">
        <f>CA!K63</f>
        <v>444432</v>
      </c>
      <c r="L10" s="4"/>
      <c r="M10" s="4"/>
      <c r="N10" s="571"/>
    </row>
    <row r="11" spans="1:14" ht="12.75" x14ac:dyDescent="0.2">
      <c r="A11" s="577" t="s">
        <v>1908</v>
      </c>
      <c r="B11" s="1775">
        <f>CO!B69</f>
        <v>390823.84209435992</v>
      </c>
      <c r="C11" s="1224">
        <f t="shared" si="1"/>
        <v>2594676.6067693536</v>
      </c>
      <c r="D11" s="1225">
        <f>CO!D69</f>
        <v>1212142.8759999999</v>
      </c>
      <c r="E11" s="1225">
        <f>CO!E69</f>
        <v>112613.65734000001</v>
      </c>
      <c r="F11" s="1225">
        <f>CO!F69</f>
        <v>324347.44100000005</v>
      </c>
      <c r="G11" s="1225">
        <f>CO!G69</f>
        <v>0</v>
      </c>
      <c r="H11" s="1225">
        <f>CO!H69</f>
        <v>62854.325760000007</v>
      </c>
      <c r="I11" s="1475">
        <f>CO!I69</f>
        <v>32483.449279999943</v>
      </c>
      <c r="J11" s="1476">
        <f>CO!J69</f>
        <v>850234.85738935356</v>
      </c>
      <c r="K11" s="1749">
        <f>CO!K69</f>
        <v>90822</v>
      </c>
      <c r="L11" s="4"/>
      <c r="M11" s="4"/>
      <c r="N11" s="571"/>
    </row>
    <row r="12" spans="1:14" ht="12.75" x14ac:dyDescent="0.2">
      <c r="A12" s="577" t="s">
        <v>1909</v>
      </c>
      <c r="B12" s="1775">
        <f>CT!B13</f>
        <v>207759.33727069999</v>
      </c>
      <c r="C12" s="1224">
        <f t="shared" si="1"/>
        <v>1078566.9922972131</v>
      </c>
      <c r="D12" s="1225">
        <f>CT!D13</f>
        <v>365637.83600000001</v>
      </c>
      <c r="E12" s="1225">
        <f>CT!E13</f>
        <v>8332.1984200000006</v>
      </c>
      <c r="F12" s="1225">
        <f>CT!F13</f>
        <v>96415.816999999995</v>
      </c>
      <c r="G12" s="1225">
        <f>CT!G13</f>
        <v>0</v>
      </c>
      <c r="H12" s="1225">
        <f>CT!H13</f>
        <v>13794.212329999998</v>
      </c>
      <c r="I12" s="1475">
        <f>CT!I13</f>
        <v>24195.049659999968</v>
      </c>
      <c r="J12" s="1476">
        <f>CT!J13</f>
        <v>570191.87888721307</v>
      </c>
      <c r="K12" s="1749">
        <f>CT!K13</f>
        <v>51360</v>
      </c>
      <c r="L12" s="4"/>
      <c r="M12" s="4"/>
      <c r="N12" s="571"/>
    </row>
    <row r="13" spans="1:14" ht="12.75" x14ac:dyDescent="0.2">
      <c r="A13" s="577" t="s">
        <v>1910</v>
      </c>
      <c r="B13" s="1775">
        <f>DE!B8</f>
        <v>78015.973148879988</v>
      </c>
      <c r="C13" s="1224">
        <f t="shared" si="1"/>
        <v>362616.9770497742</v>
      </c>
      <c r="D13" s="1225">
        <f>DE!D8</f>
        <v>169963.42800000001</v>
      </c>
      <c r="E13" s="1225">
        <f>DE!E8</f>
        <v>858.74693000000002</v>
      </c>
      <c r="F13" s="1225">
        <f>DE!F8</f>
        <v>34330.953000000001</v>
      </c>
      <c r="G13" s="1225">
        <f>DE!G8</f>
        <v>0</v>
      </c>
      <c r="H13" s="1225">
        <f>DE!H8</f>
        <v>3894.9881299999997</v>
      </c>
      <c r="I13" s="1475">
        <f>DE!I8</f>
        <v>5594.9555600000012</v>
      </c>
      <c r="J13" s="1476">
        <f>DE!J8</f>
        <v>147973.90542977417</v>
      </c>
      <c r="K13" s="1749">
        <f>DE!K8</f>
        <v>14676</v>
      </c>
      <c r="L13" s="4"/>
      <c r="M13" s="4"/>
      <c r="N13" s="571"/>
    </row>
    <row r="14" spans="1:14" ht="12.75" x14ac:dyDescent="0.2">
      <c r="A14" s="577" t="s">
        <v>1957</v>
      </c>
      <c r="B14" s="1775">
        <f>DC!B6</f>
        <v>31165.781907629997</v>
      </c>
      <c r="C14" s="1224">
        <f t="shared" si="1"/>
        <v>2295598.6360677346</v>
      </c>
      <c r="D14" s="1225">
        <f>DC!D6</f>
        <v>78699.103000000003</v>
      </c>
      <c r="E14" s="1225">
        <f>DC!E6</f>
        <v>153310.25440000001</v>
      </c>
      <c r="F14" s="1225">
        <f>DC!F6</f>
        <v>31053.919000000002</v>
      </c>
      <c r="G14" s="1225">
        <f>DC!G6</f>
        <v>0</v>
      </c>
      <c r="H14" s="1225">
        <f>DC!H6</f>
        <v>1825604.4134199994</v>
      </c>
      <c r="I14" s="1475">
        <f>DC!I6</f>
        <v>2785.2861399999997</v>
      </c>
      <c r="J14" s="1476">
        <f>DC!J6</f>
        <v>204145.6601077349</v>
      </c>
      <c r="K14" s="1749">
        <f>DC!K6</f>
        <v>8800</v>
      </c>
      <c r="L14" s="4"/>
      <c r="M14" s="4"/>
      <c r="N14" s="571"/>
    </row>
    <row r="15" spans="1:14" ht="12.75" x14ac:dyDescent="0.2">
      <c r="A15" s="577" t="s">
        <v>1911</v>
      </c>
      <c r="B15" s="1775">
        <f>FL!B72</f>
        <v>1520562.8654411742</v>
      </c>
      <c r="C15" s="1224">
        <f t="shared" si="1"/>
        <v>10430773.560782766</v>
      </c>
      <c r="D15" s="1225">
        <f>FL!D72</f>
        <v>4728272.6319999984</v>
      </c>
      <c r="E15" s="1225">
        <f>FL!E72</f>
        <v>131869.99681000001</v>
      </c>
      <c r="F15" s="1225">
        <f>FL!F72</f>
        <v>892554.6810000001</v>
      </c>
      <c r="G15" s="1225">
        <f>FL!G72</f>
        <v>0</v>
      </c>
      <c r="H15" s="1225">
        <f>FL!H72</f>
        <v>146087.91454</v>
      </c>
      <c r="I15" s="1475">
        <f>FL!I72</f>
        <v>139644.53303999986</v>
      </c>
      <c r="J15" s="1476">
        <f>FL!J72</f>
        <v>4392343.803392767</v>
      </c>
      <c r="K15" s="1749">
        <f>FL!K72</f>
        <v>479193</v>
      </c>
      <c r="L15" s="4"/>
      <c r="M15" s="4"/>
      <c r="N15" s="571"/>
    </row>
    <row r="16" spans="1:14" ht="12.75" x14ac:dyDescent="0.2">
      <c r="A16" s="577" t="s">
        <v>1912</v>
      </c>
      <c r="B16" s="1775">
        <f>GA!B164</f>
        <v>774464.05890529999</v>
      </c>
      <c r="C16" s="1224">
        <f t="shared" si="1"/>
        <v>4670708.9340611529</v>
      </c>
      <c r="D16" s="1225">
        <f>GA!D164</f>
        <v>2482164.4450000008</v>
      </c>
      <c r="E16" s="1225">
        <f>GA!E164</f>
        <v>3359.1175000000003</v>
      </c>
      <c r="F16" s="1225">
        <f>GA!F164</f>
        <v>453033.82899999985</v>
      </c>
      <c r="G16" s="1225">
        <f>GA!G164</f>
        <v>0</v>
      </c>
      <c r="H16" s="1225">
        <f>GA!H164</f>
        <v>109242.26916</v>
      </c>
      <c r="I16" s="1475">
        <f>GA!I164</f>
        <v>48822.25074000012</v>
      </c>
      <c r="J16" s="1476">
        <f>GA!J164</f>
        <v>1574087.0226611523</v>
      </c>
      <c r="K16" s="1749">
        <f>GA!K164</f>
        <v>179821</v>
      </c>
      <c r="L16" s="4"/>
      <c r="M16" s="4"/>
      <c r="N16" s="571"/>
    </row>
    <row r="17" spans="1:15" ht="12.75" x14ac:dyDescent="0.2">
      <c r="A17" s="577" t="s">
        <v>1913</v>
      </c>
      <c r="B17" s="1775">
        <f>HI!B10</f>
        <v>116946.72690498001</v>
      </c>
      <c r="C17" s="1224">
        <f t="shared" si="1"/>
        <v>754679.98750897928</v>
      </c>
      <c r="D17" s="1225">
        <f>HI!D10</f>
        <v>337918.69200000004</v>
      </c>
      <c r="E17" s="1225">
        <f>HI!E10</f>
        <v>1689.7817400000001</v>
      </c>
      <c r="F17" s="1225">
        <f>HI!F10</f>
        <v>142729.02500000002</v>
      </c>
      <c r="G17" s="1225">
        <f>HI!G10</f>
        <v>0</v>
      </c>
      <c r="H17" s="1225">
        <f>HI!H10</f>
        <v>16013.249380000001</v>
      </c>
      <c r="I17" s="1475">
        <f>HI!I10</f>
        <v>13109.337280000014</v>
      </c>
      <c r="J17" s="1476">
        <f>HI!J10</f>
        <v>243219.90210897921</v>
      </c>
      <c r="K17" s="1749">
        <f>HI!K10</f>
        <v>23825</v>
      </c>
      <c r="L17" s="4"/>
      <c r="M17" s="4"/>
      <c r="N17" s="571"/>
    </row>
    <row r="18" spans="1:15" ht="12.75" x14ac:dyDescent="0.2">
      <c r="A18" s="577" t="s">
        <v>1914</v>
      </c>
      <c r="B18" s="1775">
        <f>ID!B49</f>
        <v>138108.14398739999</v>
      </c>
      <c r="C18" s="1224">
        <f t="shared" si="1"/>
        <v>746018.44973705278</v>
      </c>
      <c r="D18" s="1225">
        <f>ID!D49</f>
        <v>334504.25999999989</v>
      </c>
      <c r="E18" s="1225">
        <f>ID!E49</f>
        <v>11690.00656</v>
      </c>
      <c r="F18" s="1225">
        <f>ID!F49</f>
        <v>51512.797000000006</v>
      </c>
      <c r="G18" s="1225">
        <f>ID!G49</f>
        <v>0</v>
      </c>
      <c r="H18" s="1225">
        <f>ID!H49</f>
        <v>7806.66248</v>
      </c>
      <c r="I18" s="1475">
        <f>ID!I49</f>
        <v>8005.5327700000043</v>
      </c>
      <c r="J18" s="1476">
        <f>ID!J49</f>
        <v>332499.19092705287</v>
      </c>
      <c r="K18" s="1749">
        <f>ID!K49</f>
        <v>39928</v>
      </c>
      <c r="L18" s="24"/>
      <c r="M18" s="24"/>
      <c r="N18" s="578"/>
      <c r="O18" s="18"/>
    </row>
    <row r="19" spans="1:15" ht="12.75" x14ac:dyDescent="0.2">
      <c r="A19" s="577" t="s">
        <v>1915</v>
      </c>
      <c r="B19" s="1775">
        <f>IL!B107</f>
        <v>744710.24119303003</v>
      </c>
      <c r="C19" s="1224">
        <f t="shared" si="1"/>
        <v>3854716.9926631246</v>
      </c>
      <c r="D19" s="1225">
        <f>IL!D107</f>
        <v>1450236.1400000004</v>
      </c>
      <c r="E19" s="1225">
        <f>IL!E107</f>
        <v>18557.858100000005</v>
      </c>
      <c r="F19" s="1225">
        <f>IL!F107</f>
        <v>311330.09800000017</v>
      </c>
      <c r="G19" s="1225">
        <f>IL!G107</f>
        <v>0</v>
      </c>
      <c r="H19" s="1225">
        <f>IL!H107</f>
        <v>51835.40107</v>
      </c>
      <c r="I19" s="1475">
        <f>IL!I107</f>
        <v>65139.076407334134</v>
      </c>
      <c r="J19" s="1476">
        <f>IL!J107</f>
        <v>1957618.4190857902</v>
      </c>
      <c r="K19" s="1749">
        <f>IL!K107</f>
        <v>180384</v>
      </c>
      <c r="L19" s="24"/>
      <c r="M19" s="24"/>
      <c r="N19" s="578"/>
      <c r="O19" s="18"/>
    </row>
    <row r="20" spans="1:15" ht="12.75" x14ac:dyDescent="0.2">
      <c r="A20" s="577" t="s">
        <v>1916</v>
      </c>
      <c r="B20" s="1775">
        <f>IN!B97</f>
        <v>490379.99686736998</v>
      </c>
      <c r="C20" s="1224">
        <f t="shared" si="1"/>
        <v>2477766.5832153643</v>
      </c>
      <c r="D20" s="1225">
        <f>IN!D97</f>
        <v>1092854.7109999999</v>
      </c>
      <c r="E20" s="1225">
        <f>IN!E97</f>
        <v>8783.1687899999997</v>
      </c>
      <c r="F20" s="1225">
        <f>IN!F97</f>
        <v>150032.97400000002</v>
      </c>
      <c r="G20" s="1225">
        <f>IN!G97</f>
        <v>0</v>
      </c>
      <c r="H20" s="1225">
        <f>IN!H97</f>
        <v>48931.492470000005</v>
      </c>
      <c r="I20" s="1475">
        <f>IN!I97</f>
        <v>27940.531219999983</v>
      </c>
      <c r="J20" s="1476">
        <f>IN!J97</f>
        <v>1149223.7057353642</v>
      </c>
      <c r="K20" s="1749">
        <f>IN!K97</f>
        <v>128499</v>
      </c>
      <c r="L20" s="24"/>
      <c r="M20" s="24"/>
      <c r="N20" s="578"/>
      <c r="O20" s="18"/>
    </row>
    <row r="21" spans="1:15" ht="12.75" x14ac:dyDescent="0.2">
      <c r="A21" s="577" t="s">
        <v>1917</v>
      </c>
      <c r="B21" s="1775">
        <f>IA!B104</f>
        <v>233814.68522863917</v>
      </c>
      <c r="C21" s="1224">
        <f t="shared" si="1"/>
        <v>1192888.8325226153</v>
      </c>
      <c r="D21" s="1225">
        <f>IA!D104</f>
        <v>505601.28599999979</v>
      </c>
      <c r="E21" s="1225">
        <f>IA!E104</f>
        <v>79.340249999999997</v>
      </c>
      <c r="F21" s="1225">
        <f>IA!F104</f>
        <v>74079.320999999996</v>
      </c>
      <c r="G21" s="1225">
        <f>IA!G104</f>
        <v>0</v>
      </c>
      <c r="H21" s="1225">
        <f>IA!H104</f>
        <v>10584.523200000001</v>
      </c>
      <c r="I21" s="1475">
        <f>IA!I104</f>
        <v>18890.994809999997</v>
      </c>
      <c r="J21" s="1476">
        <f>IA!J104</f>
        <v>583653.36726261547</v>
      </c>
      <c r="K21" s="1749">
        <f>IA!K104</f>
        <v>72191</v>
      </c>
      <c r="L21" s="24"/>
      <c r="M21" s="24"/>
      <c r="N21" s="578"/>
      <c r="O21" s="18"/>
    </row>
    <row r="22" spans="1:15" ht="12.75" x14ac:dyDescent="0.2">
      <c r="A22" s="577" t="s">
        <v>1918</v>
      </c>
      <c r="B22" s="1775">
        <f>KS!B110</f>
        <v>223707.71159892244</v>
      </c>
      <c r="C22" s="1224">
        <f t="shared" si="1"/>
        <v>1237984.9163599652</v>
      </c>
      <c r="D22" s="1225">
        <f>KS!D110</f>
        <v>529023.13800000015</v>
      </c>
      <c r="E22" s="1225">
        <f>KS!E110</f>
        <v>742.63707999999997</v>
      </c>
      <c r="F22" s="1225">
        <f>KS!F110</f>
        <v>103950.19000000002</v>
      </c>
      <c r="G22" s="1225">
        <f>KS!G110</f>
        <v>0</v>
      </c>
      <c r="H22" s="1225">
        <f>KS!H110</f>
        <v>27158.296620000001</v>
      </c>
      <c r="I22" s="1475">
        <f>KS!I110</f>
        <v>17339.774195626847</v>
      </c>
      <c r="J22" s="1476">
        <f>KS!J110</f>
        <v>559770.88046433812</v>
      </c>
      <c r="K22" s="1749">
        <f>KS!K110</f>
        <v>58097</v>
      </c>
      <c r="L22" s="24"/>
      <c r="M22" s="24"/>
      <c r="N22" s="578"/>
      <c r="O22" s="18"/>
    </row>
    <row r="23" spans="1:15" ht="12.75" x14ac:dyDescent="0.2">
      <c r="A23" s="577" t="s">
        <v>1919</v>
      </c>
      <c r="B23" s="1775">
        <f>KY!B125</f>
        <v>339334.10995575384</v>
      </c>
      <c r="C23" s="1224">
        <f t="shared" si="1"/>
        <v>2229580.2061789106</v>
      </c>
      <c r="D23" s="1225">
        <f>KY!D125</f>
        <v>1087772.1089999999</v>
      </c>
      <c r="E23" s="1225">
        <f>KY!E125</f>
        <v>7128.7726700000012</v>
      </c>
      <c r="F23" s="1225">
        <f>KY!F125</f>
        <v>139199.31699999995</v>
      </c>
      <c r="G23" s="1225">
        <f>KY!G125</f>
        <v>0</v>
      </c>
      <c r="H23" s="1225">
        <f>KY!H125</f>
        <v>37982.74437</v>
      </c>
      <c r="I23" s="1475">
        <f>KY!I125</f>
        <v>18871.197119051591</v>
      </c>
      <c r="J23" s="1476">
        <f>KY!J125</f>
        <v>938626.06601985882</v>
      </c>
      <c r="K23" s="1749">
        <f>KY!K125</f>
        <v>101096</v>
      </c>
      <c r="L23" s="24"/>
      <c r="M23" s="24"/>
      <c r="N23" s="578"/>
      <c r="O23" s="18"/>
    </row>
    <row r="24" spans="1:15" ht="12.75" x14ac:dyDescent="0.2">
      <c r="A24" s="577" t="s">
        <v>1920</v>
      </c>
      <c r="B24" s="1775">
        <f>LA!B69</f>
        <v>315342.45832028927</v>
      </c>
      <c r="C24" s="1224">
        <f t="shared" si="1"/>
        <v>2202388.1574463686</v>
      </c>
      <c r="D24" s="1225">
        <f>LA!D69</f>
        <v>1016205.686</v>
      </c>
      <c r="E24" s="1225">
        <f>LA!E69</f>
        <v>202777.29706000001</v>
      </c>
      <c r="F24" s="1225">
        <f>LA!F69</f>
        <v>120767.15500000003</v>
      </c>
      <c r="G24" s="1225">
        <f>LA!G69</f>
        <v>0</v>
      </c>
      <c r="H24" s="1225">
        <f>LA!H69</f>
        <v>26501.359549999997</v>
      </c>
      <c r="I24" s="1475">
        <f>LA!I69</f>
        <v>19941.418760000022</v>
      </c>
      <c r="J24" s="1476">
        <f>LA!J69</f>
        <v>816195.24107636861</v>
      </c>
      <c r="K24" s="1749">
        <f>LA!K69</f>
        <v>86890</v>
      </c>
      <c r="L24" s="24"/>
      <c r="M24" s="24"/>
      <c r="N24" s="578"/>
      <c r="O24" s="18"/>
    </row>
    <row r="25" spans="1:15" ht="12.75" x14ac:dyDescent="0.2">
      <c r="A25" s="577" t="s">
        <v>1922</v>
      </c>
      <c r="B25" s="1775">
        <f>ME!B21</f>
        <v>127694.44375498001</v>
      </c>
      <c r="C25" s="1224">
        <f t="shared" si="1"/>
        <v>873125.35222394124</v>
      </c>
      <c r="D25" s="1225">
        <f>ME!D21</f>
        <v>467397.84199999995</v>
      </c>
      <c r="E25" s="1225">
        <f>ME!E21</f>
        <v>7.23102</v>
      </c>
      <c r="F25" s="1225">
        <f>ME!F21</f>
        <v>42576.726999999999</v>
      </c>
      <c r="G25" s="1225">
        <f>ME!G21</f>
        <v>0</v>
      </c>
      <c r="H25" s="1225">
        <f>ME!H21</f>
        <v>18276.99123</v>
      </c>
      <c r="I25" s="1475">
        <f>ME!I21</f>
        <v>9459.0077700000093</v>
      </c>
      <c r="J25" s="1476">
        <f>ME!J21</f>
        <v>335407.55320394121</v>
      </c>
      <c r="K25" s="1749">
        <f>ME!K21</f>
        <v>39358</v>
      </c>
      <c r="L25" s="24"/>
      <c r="M25" s="24"/>
      <c r="N25" s="578"/>
      <c r="O25" s="18"/>
    </row>
    <row r="26" spans="1:15" ht="12.75" x14ac:dyDescent="0.2">
      <c r="A26" s="577" t="s">
        <v>1923</v>
      </c>
      <c r="B26" s="1775">
        <f>MD!B29</f>
        <v>443076.14507119008</v>
      </c>
      <c r="C26" s="1224">
        <f t="shared" si="1"/>
        <v>2453556.9333011629</v>
      </c>
      <c r="D26" s="1225">
        <f>MD!D29</f>
        <v>1047226.1939999999</v>
      </c>
      <c r="E26" s="1225">
        <f>MD!E29</f>
        <v>7521.0096699999986</v>
      </c>
      <c r="F26" s="1225">
        <f>MD!F29</f>
        <v>333942.66700000002</v>
      </c>
      <c r="G26" s="1225">
        <f>MD!G29</f>
        <v>0</v>
      </c>
      <c r="H26" s="1225">
        <f>MD!H29</f>
        <v>24725.016769999998</v>
      </c>
      <c r="I26" s="1475">
        <f>MD!I29</f>
        <v>42512.329359999974</v>
      </c>
      <c r="J26" s="1476">
        <f>MD!J29</f>
        <v>997629.71650116262</v>
      </c>
      <c r="K26" s="1749">
        <f>MD!K29</f>
        <v>82183</v>
      </c>
      <c r="L26" s="24"/>
      <c r="M26" s="24"/>
      <c r="N26" s="578"/>
      <c r="O26" s="18"/>
    </row>
    <row r="27" spans="1:15" ht="12.75" x14ac:dyDescent="0.2">
      <c r="A27" s="577" t="s">
        <v>1958</v>
      </c>
      <c r="B27" s="1775">
        <f>MA!B19</f>
        <v>374808.79169369995</v>
      </c>
      <c r="C27" s="1224">
        <f t="shared" si="1"/>
        <v>2371613.0439366288</v>
      </c>
      <c r="D27" s="1225">
        <f>MA!D19</f>
        <v>985893.69500000007</v>
      </c>
      <c r="E27" s="1225">
        <f>MA!E19</f>
        <v>20551.666130000001</v>
      </c>
      <c r="F27" s="1225">
        <f>MA!F19</f>
        <v>192974.791</v>
      </c>
      <c r="G27" s="1225">
        <f>MA!G19</f>
        <v>0</v>
      </c>
      <c r="H27" s="1225">
        <f>MA!H19</f>
        <v>32545.842779999999</v>
      </c>
      <c r="I27" s="1475">
        <f>MA!I19</f>
        <v>41234.738840000035</v>
      </c>
      <c r="J27" s="1476">
        <f>MA!J19</f>
        <v>1098412.310186629</v>
      </c>
      <c r="K27" s="1749">
        <f>MA!K19</f>
        <v>84345</v>
      </c>
      <c r="L27" s="24"/>
      <c r="M27" s="24"/>
      <c r="N27" s="578"/>
      <c r="O27" s="18"/>
    </row>
    <row r="28" spans="1:15" ht="12.75" x14ac:dyDescent="0.2">
      <c r="A28" s="577" t="s">
        <v>1959</v>
      </c>
      <c r="B28" s="1775">
        <f>MI!B88</f>
        <v>660772.92795188236</v>
      </c>
      <c r="C28" s="1224">
        <f t="shared" si="1"/>
        <v>3361960.7927072803</v>
      </c>
      <c r="D28" s="1225">
        <f>MI!D88</f>
        <v>1675388.3779999996</v>
      </c>
      <c r="E28" s="1225">
        <f>MI!E88</f>
        <v>6184.6522599999989</v>
      </c>
      <c r="F28" s="1225">
        <f>MI!F88</f>
        <v>208564.90299999999</v>
      </c>
      <c r="G28" s="1225">
        <f>MI!G88</f>
        <v>0</v>
      </c>
      <c r="H28" s="1225">
        <f>MI!H88</f>
        <v>51290.831780000008</v>
      </c>
      <c r="I28" s="1475">
        <f>MI!I88</f>
        <v>43961.415809999897</v>
      </c>
      <c r="J28" s="1476">
        <f>MI!J88</f>
        <v>1376570.6118572811</v>
      </c>
      <c r="K28" s="1749">
        <f>MI!K88</f>
        <v>146804</v>
      </c>
      <c r="L28" s="24"/>
      <c r="M28" s="24"/>
      <c r="N28" s="578"/>
      <c r="O28" s="18"/>
    </row>
    <row r="29" spans="1:15" ht="12.75" x14ac:dyDescent="0.2">
      <c r="A29" s="577" t="s">
        <v>1960</v>
      </c>
      <c r="B29" s="1775">
        <f>MN!B92</f>
        <v>360754.30430232</v>
      </c>
      <c r="C29" s="1224">
        <f t="shared" si="1"/>
        <v>2336964.7977304086</v>
      </c>
      <c r="D29" s="1225">
        <f>MN!D92</f>
        <v>986609.02600000019</v>
      </c>
      <c r="E29" s="1225">
        <f>MN!E92</f>
        <v>15599.664359999999</v>
      </c>
      <c r="F29" s="1225">
        <f>MN!F92</f>
        <v>133628.67500000002</v>
      </c>
      <c r="G29" s="1225">
        <f>MN!G92</f>
        <v>0</v>
      </c>
      <c r="H29" s="1225">
        <f>MN!H92</f>
        <v>82026.616819999996</v>
      </c>
      <c r="I29" s="1475">
        <f>MN!I92</f>
        <v>33370.193679999975</v>
      </c>
      <c r="J29" s="1476">
        <f>MN!J92</f>
        <v>1085730.6218704081</v>
      </c>
      <c r="K29" s="1749">
        <f>MN!K92</f>
        <v>113577</v>
      </c>
      <c r="L29" s="24"/>
      <c r="M29" s="24"/>
      <c r="N29" s="578"/>
      <c r="O29" s="18"/>
    </row>
    <row r="30" spans="1:15" ht="12.75" x14ac:dyDescent="0.2">
      <c r="A30" s="577" t="s">
        <v>1961</v>
      </c>
      <c r="B30" s="1775">
        <f>MS!B87</f>
        <v>225469.06437801998</v>
      </c>
      <c r="C30" s="1224">
        <f t="shared" si="1"/>
        <v>1470949.5032475735</v>
      </c>
      <c r="D30" s="1225">
        <f>MS!D87</f>
        <v>666715.32299999986</v>
      </c>
      <c r="E30" s="1225">
        <f>MS!E87</f>
        <v>12229.677689999999</v>
      </c>
      <c r="F30" s="1225">
        <f>MS!F87</f>
        <v>88010.246999999988</v>
      </c>
      <c r="G30" s="1225">
        <f>MS!G87</f>
        <v>0</v>
      </c>
      <c r="H30" s="1225">
        <f>MS!H87</f>
        <v>29312.526879999998</v>
      </c>
      <c r="I30" s="1475">
        <f>MS!I87</f>
        <v>13393.928851591299</v>
      </c>
      <c r="J30" s="1476">
        <f>MS!J87</f>
        <v>661287.79982598219</v>
      </c>
      <c r="K30" s="1749">
        <f>MS!K87</f>
        <v>69676</v>
      </c>
      <c r="L30" s="24"/>
      <c r="M30" s="24"/>
      <c r="N30" s="578"/>
      <c r="O30" s="18"/>
    </row>
    <row r="31" spans="1:15" ht="12.75" x14ac:dyDescent="0.2">
      <c r="A31" s="577" t="s">
        <v>1924</v>
      </c>
      <c r="B31" s="1775">
        <f>MO!B120</f>
        <v>497873.67058131011</v>
      </c>
      <c r="C31" s="1224">
        <f t="shared" si="1"/>
        <v>3025844.6384647153</v>
      </c>
      <c r="D31" s="1225">
        <f>MO!D120</f>
        <v>1386280.02</v>
      </c>
      <c r="E31" s="1225">
        <f>MO!E120</f>
        <v>34423.016759999999</v>
      </c>
      <c r="F31" s="1225">
        <f>MO!F120</f>
        <v>189472.78599999993</v>
      </c>
      <c r="G31" s="1225">
        <f>MO!G120</f>
        <v>0</v>
      </c>
      <c r="H31" s="1225">
        <f>MO!H120</f>
        <v>146125.82758000001</v>
      </c>
      <c r="I31" s="1475">
        <f>MO!I120</f>
        <v>32795.788819822112</v>
      </c>
      <c r="J31" s="1476">
        <f>MO!J120</f>
        <v>1236747.1993048931</v>
      </c>
      <c r="K31" s="1749">
        <f>MO!K120</f>
        <v>137008</v>
      </c>
      <c r="L31" s="24"/>
      <c r="M31" s="24"/>
      <c r="N31" s="578"/>
      <c r="O31" s="18"/>
    </row>
    <row r="32" spans="1:15" ht="12.75" x14ac:dyDescent="0.2">
      <c r="A32" s="577" t="s">
        <v>1925</v>
      </c>
      <c r="B32" s="1775">
        <f>MT!B61</f>
        <v>101596.57154516001</v>
      </c>
      <c r="C32" s="1224">
        <f t="shared" si="1"/>
        <v>646509.23852595175</v>
      </c>
      <c r="D32" s="1225">
        <f>MT!D61</f>
        <v>290869.23100000003</v>
      </c>
      <c r="E32" s="1225">
        <f>MT!E61</f>
        <v>8.4412599999999998</v>
      </c>
      <c r="F32" s="1225">
        <f>MT!F61</f>
        <v>38236.901000000005</v>
      </c>
      <c r="G32" s="1225">
        <f>MT!G61</f>
        <v>0</v>
      </c>
      <c r="H32" s="1225">
        <f>MT!H61</f>
        <v>7764.8001999999997</v>
      </c>
      <c r="I32" s="1475">
        <f>MT!I61</f>
        <v>7071.7644363765812</v>
      </c>
      <c r="J32" s="1476">
        <f>MT!J61</f>
        <v>302558.10062957508</v>
      </c>
      <c r="K32" s="1749">
        <f>MT!K61</f>
        <v>35189</v>
      </c>
      <c r="L32" s="24"/>
      <c r="M32" s="24"/>
      <c r="N32" s="578"/>
      <c r="O32" s="18"/>
    </row>
    <row r="33" spans="1:15" ht="12.75" x14ac:dyDescent="0.2">
      <c r="A33" s="577" t="s">
        <v>1926</v>
      </c>
      <c r="B33" s="1775">
        <f>NE!B98</f>
        <v>138773.40405489999</v>
      </c>
      <c r="C33" s="1224">
        <f t="shared" si="1"/>
        <v>1023760.9385743774</v>
      </c>
      <c r="D33" s="1225">
        <f>NE!D98</f>
        <v>487974.53399999987</v>
      </c>
      <c r="E33" s="1225">
        <f>NE!E98</f>
        <v>9837.0072700000001</v>
      </c>
      <c r="F33" s="1225">
        <f>NE!F98</f>
        <v>63596.532000000007</v>
      </c>
      <c r="G33" s="1225">
        <f>NE!G98</f>
        <v>0</v>
      </c>
      <c r="H33" s="1225">
        <f>NE!H98</f>
        <v>36470.408909999998</v>
      </c>
      <c r="I33" s="1475">
        <f>NE!I98</f>
        <v>12588.777077660419</v>
      </c>
      <c r="J33" s="1476">
        <f>NE!J98</f>
        <v>413293.6793167172</v>
      </c>
      <c r="K33" s="1749">
        <f>NE!K98</f>
        <v>47275</v>
      </c>
      <c r="L33" s="24"/>
      <c r="M33" s="24"/>
      <c r="N33" s="578"/>
      <c r="O33" s="18"/>
    </row>
    <row r="34" spans="1:15" ht="12.75" x14ac:dyDescent="0.2">
      <c r="A34" s="577" t="s">
        <v>1927</v>
      </c>
      <c r="B34" s="1775">
        <f>NV!B22</f>
        <v>225933.29233094992</v>
      </c>
      <c r="C34" s="1224">
        <f t="shared" si="1"/>
        <v>1573090.9382470651</v>
      </c>
      <c r="D34" s="1225">
        <f>NV!D22</f>
        <v>641968.52299999993</v>
      </c>
      <c r="E34" s="1225">
        <f>NV!E22</f>
        <v>19640.92626</v>
      </c>
      <c r="F34" s="1225">
        <f>NV!F22</f>
        <v>95562.052000000011</v>
      </c>
      <c r="G34" s="1225">
        <f>NV!G22</f>
        <v>0</v>
      </c>
      <c r="H34" s="1225">
        <f>NV!H22</f>
        <v>13504.850300000002</v>
      </c>
      <c r="I34" s="1475">
        <f>NV!I22</f>
        <v>14515.738690000004</v>
      </c>
      <c r="J34" s="1476">
        <f>NV!J22</f>
        <v>787898.84799706517</v>
      </c>
      <c r="K34" s="1749">
        <f>NV!K22</f>
        <v>65443</v>
      </c>
      <c r="L34" s="24"/>
      <c r="M34" s="24"/>
      <c r="N34" s="578"/>
      <c r="O34" s="18"/>
    </row>
    <row r="35" spans="1:15" ht="12.75" x14ac:dyDescent="0.2">
      <c r="A35" s="577" t="s">
        <v>1928</v>
      </c>
      <c r="B35" s="1775">
        <f>NH!B15</f>
        <v>110777.60155647999</v>
      </c>
      <c r="C35" s="1224">
        <f t="shared" si="1"/>
        <v>613805.38147761417</v>
      </c>
      <c r="D35" s="1225">
        <f>NH!D15</f>
        <v>268735.15500000003</v>
      </c>
      <c r="E35" s="1225">
        <f>NH!E15</f>
        <v>1282.4628300000002</v>
      </c>
      <c r="F35" s="1225">
        <f>NH!F15</f>
        <v>50860.506000000001</v>
      </c>
      <c r="G35" s="1225">
        <f>NH!G15</f>
        <v>0</v>
      </c>
      <c r="H35" s="1225">
        <f>NH!H15</f>
        <v>6142.4301799999994</v>
      </c>
      <c r="I35" s="1475">
        <f>NH!I15</f>
        <v>8472.8862000000045</v>
      </c>
      <c r="J35" s="1476">
        <f>NH!J15</f>
        <v>278311.94126761414</v>
      </c>
      <c r="K35" s="1749">
        <f>NH!K15</f>
        <v>28604</v>
      </c>
      <c r="L35" s="24"/>
      <c r="M35" s="24"/>
      <c r="N35" s="578"/>
      <c r="O35" s="18"/>
    </row>
    <row r="36" spans="1:15" ht="12.75" x14ac:dyDescent="0.2">
      <c r="A36" s="577" t="s">
        <v>1929</v>
      </c>
      <c r="B36" s="1775">
        <f>NJ!B26</f>
        <v>425093.79456313001</v>
      </c>
      <c r="C36" s="1224">
        <f t="shared" si="1"/>
        <v>1927021.1207747031</v>
      </c>
      <c r="D36" s="1225">
        <f>NJ!D26</f>
        <v>906744.05599999987</v>
      </c>
      <c r="E36" s="1225">
        <f>NJ!E26</f>
        <v>6577.6887400000005</v>
      </c>
      <c r="F36" s="1225">
        <f>NJ!F26</f>
        <v>196112.88599999997</v>
      </c>
      <c r="G36" s="1225">
        <f>NJ!G26</f>
        <v>0</v>
      </c>
      <c r="H36" s="1225">
        <f>NJ!H26</f>
        <v>15867.921400000003</v>
      </c>
      <c r="I36" s="1475">
        <f>NJ!I26</f>
        <v>51994.318880000006</v>
      </c>
      <c r="J36" s="1476">
        <f>NJ!J26</f>
        <v>749724.24975470314</v>
      </c>
      <c r="K36" s="1749">
        <f>NJ!K26</f>
        <v>77179</v>
      </c>
      <c r="L36" s="24"/>
      <c r="M36" s="24"/>
      <c r="N36" s="578"/>
      <c r="O36" s="18"/>
    </row>
    <row r="37" spans="1:15" ht="12.75" x14ac:dyDescent="0.2">
      <c r="A37" s="577" t="s">
        <v>1930</v>
      </c>
      <c r="B37" s="1775">
        <f>NM!B38</f>
        <v>170698.9570318801</v>
      </c>
      <c r="C37" s="1224">
        <f t="shared" si="1"/>
        <v>1312942.6208073047</v>
      </c>
      <c r="D37" s="1225">
        <f>NM!D38</f>
        <v>686221.78899999999</v>
      </c>
      <c r="E37" s="1225">
        <f>NM!E38</f>
        <v>26570.872079999997</v>
      </c>
      <c r="F37" s="1225">
        <f>NM!F38</f>
        <v>67315.439000000013</v>
      </c>
      <c r="G37" s="1225">
        <f>NM!G38</f>
        <v>0</v>
      </c>
      <c r="H37" s="1225">
        <f>NM!H38</f>
        <v>12585.969030000002</v>
      </c>
      <c r="I37" s="1475">
        <f>NM!I38</f>
        <v>12750.02466000001</v>
      </c>
      <c r="J37" s="1476">
        <f>NM!J38</f>
        <v>507498.52703730465</v>
      </c>
      <c r="K37" s="1749">
        <f>NM!K38</f>
        <v>49981</v>
      </c>
      <c r="L37" s="24"/>
      <c r="M37" s="24"/>
      <c r="N37" s="578"/>
      <c r="O37" s="18"/>
    </row>
    <row r="38" spans="1:15" ht="12.75" x14ac:dyDescent="0.2">
      <c r="A38" s="577" t="s">
        <v>1931</v>
      </c>
      <c r="B38" s="1775">
        <f>NY!B67</f>
        <v>885796.20052924007</v>
      </c>
      <c r="C38" s="1224">
        <f t="shared" si="1"/>
        <v>5621910.5997198187</v>
      </c>
      <c r="D38" s="1225">
        <f>NY!D67</f>
        <v>2063565.6000000003</v>
      </c>
      <c r="E38" s="1225">
        <f>NY!E67</f>
        <v>17521.210139999999</v>
      </c>
      <c r="F38" s="1225">
        <f>NY!F67</f>
        <v>493102.17399999988</v>
      </c>
      <c r="G38" s="1225">
        <f>NY!G67</f>
        <v>0</v>
      </c>
      <c r="H38" s="1225">
        <f>NY!H67</f>
        <v>120557.68295999998</v>
      </c>
      <c r="I38" s="1475">
        <f>NY!I67</f>
        <v>94116.018910000217</v>
      </c>
      <c r="J38" s="1476">
        <f>NY!J67</f>
        <v>2833047.9137098189</v>
      </c>
      <c r="K38" s="1749">
        <f>NY!K67</f>
        <v>231161</v>
      </c>
      <c r="L38" s="24"/>
      <c r="M38" s="24"/>
      <c r="N38" s="578"/>
      <c r="O38" s="18"/>
    </row>
    <row r="39" spans="1:15" ht="12.75" x14ac:dyDescent="0.2">
      <c r="A39" s="577" t="s">
        <v>1932</v>
      </c>
      <c r="B39" s="1775">
        <f>NC!B105</f>
        <v>769384.03755126812</v>
      </c>
      <c r="C39" s="1224">
        <f t="shared" si="1"/>
        <v>5067823.4205699954</v>
      </c>
      <c r="D39" s="1225">
        <f>NC!D105</f>
        <v>2712319.3080000002</v>
      </c>
      <c r="E39" s="1225">
        <f>NC!E105</f>
        <v>21237.99106</v>
      </c>
      <c r="F39" s="1225">
        <f>NC!F105</f>
        <v>399186.38099999999</v>
      </c>
      <c r="G39" s="1225">
        <f>NC!G105</f>
        <v>0</v>
      </c>
      <c r="H39" s="1225">
        <f>NC!H105</f>
        <v>91537.977969999993</v>
      </c>
      <c r="I39" s="1475">
        <f>NC!I105</f>
        <v>53714.343729999753</v>
      </c>
      <c r="J39" s="1476">
        <f>NC!J105</f>
        <v>1789827.4188099951</v>
      </c>
      <c r="K39" s="1749">
        <f>NC!K105</f>
        <v>205006</v>
      </c>
      <c r="L39" s="24"/>
      <c r="M39" s="24"/>
      <c r="N39" s="578"/>
      <c r="O39" s="18"/>
    </row>
    <row r="40" spans="1:15" ht="12.75" x14ac:dyDescent="0.2">
      <c r="A40" s="577" t="s">
        <v>1933</v>
      </c>
      <c r="B40" s="1775">
        <f>ND!B58</f>
        <v>56213.043486459981</v>
      </c>
      <c r="C40" s="1224">
        <f t="shared" si="1"/>
        <v>334755.00014589285</v>
      </c>
      <c r="D40" s="1225">
        <f>ND!D58</f>
        <v>149595.59200000003</v>
      </c>
      <c r="E40" s="1225">
        <f>ND!E58</f>
        <v>2623.1087699999998</v>
      </c>
      <c r="F40" s="1225">
        <f>ND!F58</f>
        <v>22769.528000000002</v>
      </c>
      <c r="G40" s="1225">
        <f>ND!G58</f>
        <v>0</v>
      </c>
      <c r="H40" s="1225">
        <f>ND!H58</f>
        <v>6478.66129</v>
      </c>
      <c r="I40" s="1475">
        <f>ND!I58</f>
        <v>3770.4342025191263</v>
      </c>
      <c r="J40" s="1476">
        <f>ND!J58</f>
        <v>149517.67588337371</v>
      </c>
      <c r="K40" s="1749">
        <f>ND!K58</f>
        <v>18526</v>
      </c>
      <c r="L40" s="24"/>
      <c r="M40" s="24"/>
      <c r="N40" s="578"/>
      <c r="O40" s="18"/>
    </row>
    <row r="41" spans="1:15" ht="12.75" x14ac:dyDescent="0.2">
      <c r="A41" s="577" t="s">
        <v>1934</v>
      </c>
      <c r="B41" s="1775">
        <f>OH!B93</f>
        <v>877894.38885768957</v>
      </c>
      <c r="C41" s="1224">
        <f t="shared" si="1"/>
        <v>6643911.3568812022</v>
      </c>
      <c r="D41" s="1225">
        <f>OH!D93</f>
        <v>1837566.6989999993</v>
      </c>
      <c r="E41" s="1225">
        <f>OH!E93</f>
        <v>34987.457560000003</v>
      </c>
      <c r="F41" s="1225">
        <f>OH!F93</f>
        <v>296446.31700000004</v>
      </c>
      <c r="G41" s="1225">
        <f>OH!G93</f>
        <v>0</v>
      </c>
      <c r="H41" s="1225">
        <f>OH!H93</f>
        <v>2202389.1733699995</v>
      </c>
      <c r="I41" s="1475">
        <f>OH!I93</f>
        <v>59095.98394000018</v>
      </c>
      <c r="J41" s="1476">
        <f>OH!J93</f>
        <v>2213425.7260112027</v>
      </c>
      <c r="K41" s="1749">
        <f>OH!K93</f>
        <v>223944</v>
      </c>
      <c r="L41" s="24"/>
      <c r="M41" s="24"/>
      <c r="N41" s="578"/>
      <c r="O41" s="18"/>
    </row>
    <row r="42" spans="1:15" ht="12.75" x14ac:dyDescent="0.2">
      <c r="A42" s="577" t="s">
        <v>1935</v>
      </c>
      <c r="B42" s="1775">
        <f>OK!B82</f>
        <v>340394.85204952169</v>
      </c>
      <c r="C42" s="1224">
        <f t="shared" si="1"/>
        <v>2568389.5511292084</v>
      </c>
      <c r="D42" s="1225">
        <f>OK!D82</f>
        <v>1544376.1850000001</v>
      </c>
      <c r="E42" s="1225">
        <f>OK!E82</f>
        <v>5319.5399600000001</v>
      </c>
      <c r="F42" s="1225">
        <f>OK!F82</f>
        <v>131029.63100000001</v>
      </c>
      <c r="G42" s="1225">
        <f>OK!G82</f>
        <v>0</v>
      </c>
      <c r="H42" s="1225">
        <f>OK!H82</f>
        <v>121588.1588</v>
      </c>
      <c r="I42" s="1475">
        <f>OK!I82</f>
        <v>19958.158320000024</v>
      </c>
      <c r="J42" s="1476">
        <f>OK!J82</f>
        <v>746117.8780492082</v>
      </c>
      <c r="K42" s="1749">
        <f>OK!K82</f>
        <v>90731</v>
      </c>
      <c r="L42" s="24"/>
      <c r="M42" s="24"/>
      <c r="N42" s="578"/>
      <c r="O42" s="18"/>
    </row>
    <row r="43" spans="1:15" ht="12.75" x14ac:dyDescent="0.2">
      <c r="A43" s="577" t="s">
        <v>1936</v>
      </c>
      <c r="B43" s="1775">
        <f>OR!B41</f>
        <v>322355.13966701005</v>
      </c>
      <c r="C43" s="1224">
        <f t="shared" si="1"/>
        <v>2283128.5522517869</v>
      </c>
      <c r="D43" s="1225">
        <f>OR!D41</f>
        <v>1100286.5660000001</v>
      </c>
      <c r="E43" s="1225">
        <f>OR!E41</f>
        <v>36701.906930000005</v>
      </c>
      <c r="F43" s="1225">
        <f>OR!F41</f>
        <v>128168.78900000002</v>
      </c>
      <c r="G43" s="1225">
        <f>OR!G41</f>
        <v>0</v>
      </c>
      <c r="H43" s="1225">
        <f>OR!H41</f>
        <v>35298.187089999999</v>
      </c>
      <c r="I43" s="1475">
        <f>OR!I41</f>
        <v>23227.942270000003</v>
      </c>
      <c r="J43" s="1476">
        <f>OR!J41</f>
        <v>959445.16096178687</v>
      </c>
      <c r="K43" s="1749">
        <f>OR!K41</f>
        <v>96190</v>
      </c>
      <c r="L43" s="24"/>
      <c r="M43" s="24"/>
      <c r="N43" s="578"/>
      <c r="O43" s="18"/>
    </row>
    <row r="44" spans="1:15" ht="12.75" x14ac:dyDescent="0.2">
      <c r="A44" s="577" t="s">
        <v>1938</v>
      </c>
      <c r="B44" s="1775">
        <f>PA!B72</f>
        <v>953644.12531161983</v>
      </c>
      <c r="C44" s="1224">
        <f t="shared" si="1"/>
        <v>4782351.4801956359</v>
      </c>
      <c r="D44" s="1225">
        <f>PA!D72</f>
        <v>2029588.7580000001</v>
      </c>
      <c r="E44" s="1225">
        <f>PA!E72</f>
        <v>49407.440139999999</v>
      </c>
      <c r="F44" s="1225">
        <f>PA!F72</f>
        <v>359064.89599999995</v>
      </c>
      <c r="G44" s="1225">
        <f>PA!G72</f>
        <v>0</v>
      </c>
      <c r="H44" s="1225">
        <f>PA!H72</f>
        <v>158258.16125</v>
      </c>
      <c r="I44" s="1475">
        <f>PA!I72</f>
        <v>82385.537230000322</v>
      </c>
      <c r="J44" s="1476">
        <f>PA!J72</f>
        <v>2103646.687575635</v>
      </c>
      <c r="K44" s="1749">
        <f>PA!K72</f>
        <v>232054</v>
      </c>
      <c r="L44" s="24"/>
      <c r="M44" s="24"/>
      <c r="N44" s="578"/>
      <c r="O44" s="18"/>
    </row>
    <row r="45" spans="1:15" ht="12.75" x14ac:dyDescent="0.2">
      <c r="A45" s="577" t="s">
        <v>1939</v>
      </c>
      <c r="B45" s="1775">
        <f>RI!B10</f>
        <v>69206.024460469998</v>
      </c>
      <c r="C45" s="1224">
        <f t="shared" si="1"/>
        <v>474338.45565352991</v>
      </c>
      <c r="D45" s="1225">
        <f>RI!D10</f>
        <v>193988.003</v>
      </c>
      <c r="E45" s="1225">
        <f>RI!E10</f>
        <v>2867.4846200000002</v>
      </c>
      <c r="F45" s="1225">
        <f>RI!F10</f>
        <v>35524.527000000002</v>
      </c>
      <c r="G45" s="1225">
        <f>RI!G10</f>
        <v>0</v>
      </c>
      <c r="H45" s="1225">
        <f>RI!H10</f>
        <v>19475.531450000002</v>
      </c>
      <c r="I45" s="1475">
        <f>RI!I10</f>
        <v>5928.1554899999974</v>
      </c>
      <c r="J45" s="1476">
        <f>RI!J10</f>
        <v>216554.75409352989</v>
      </c>
      <c r="K45" s="1749">
        <f>RI!K10</f>
        <v>20132</v>
      </c>
      <c r="L45" s="24"/>
      <c r="M45" s="24"/>
      <c r="N45" s="578"/>
      <c r="O45" s="18"/>
    </row>
    <row r="46" spans="1:15" ht="12.75" x14ac:dyDescent="0.2">
      <c r="A46" s="577" t="s">
        <v>1940</v>
      </c>
      <c r="B46" s="1775">
        <f>SC!B51</f>
        <v>420968.21600992989</v>
      </c>
      <c r="C46" s="1224">
        <f t="shared" si="1"/>
        <v>2876324.2652667169</v>
      </c>
      <c r="D46" s="1225">
        <f>SC!D51</f>
        <v>1557784.2660000003</v>
      </c>
      <c r="E46" s="1225">
        <f>SC!E51</f>
        <v>2556.6960400000003</v>
      </c>
      <c r="F46" s="1225">
        <f>SC!F51</f>
        <v>223347.772</v>
      </c>
      <c r="G46" s="1225">
        <f>SC!G51</f>
        <v>0</v>
      </c>
      <c r="H46" s="1225">
        <f>SC!H51</f>
        <v>63246.230940000001</v>
      </c>
      <c r="I46" s="1475">
        <f>SC!I51</f>
        <v>28310.444089999972</v>
      </c>
      <c r="J46" s="1476">
        <f>SC!J51</f>
        <v>1001078.8561967165</v>
      </c>
      <c r="K46" s="1749">
        <f>SC!K51</f>
        <v>123070</v>
      </c>
      <c r="L46" s="24"/>
      <c r="M46" s="24"/>
      <c r="N46" s="578"/>
      <c r="O46" s="18"/>
    </row>
    <row r="47" spans="1:15" ht="12.75" x14ac:dyDescent="0.2">
      <c r="A47" s="577" t="s">
        <v>1941</v>
      </c>
      <c r="B47" s="1775">
        <f>SD!B71</f>
        <v>75686.754649860028</v>
      </c>
      <c r="C47" s="1224">
        <f t="shared" si="1"/>
        <v>564489.37218491454</v>
      </c>
      <c r="D47" s="1225">
        <f>SD!D71</f>
        <v>209347.40299999999</v>
      </c>
      <c r="E47" s="1225">
        <f>SD!E71</f>
        <v>1976.1211899999998</v>
      </c>
      <c r="F47" s="1225">
        <f>SD!F71</f>
        <v>30364.316000000003</v>
      </c>
      <c r="G47" s="1225">
        <f>SD!G71</f>
        <v>0</v>
      </c>
      <c r="H47" s="1225">
        <f>SD!H71</f>
        <v>10391.54969</v>
      </c>
      <c r="I47" s="1475">
        <f>SD!I71</f>
        <v>5461.2226529640629</v>
      </c>
      <c r="J47" s="1476">
        <f>SD!J71</f>
        <v>306948.75965195056</v>
      </c>
      <c r="K47" s="1749">
        <f>SD!K71</f>
        <v>29744</v>
      </c>
      <c r="L47" s="24"/>
      <c r="M47" s="24"/>
      <c r="N47" s="578"/>
      <c r="O47" s="18"/>
    </row>
    <row r="48" spans="1:15" ht="12.75" x14ac:dyDescent="0.2">
      <c r="A48" s="577" t="s">
        <v>1942</v>
      </c>
      <c r="B48" s="1775">
        <f>TN!B100</f>
        <v>521266.61772451986</v>
      </c>
      <c r="C48" s="1224">
        <f t="shared" si="1"/>
        <v>3320710.327027848</v>
      </c>
      <c r="D48" s="1225">
        <f>TN!D100</f>
        <v>1652616.1519999995</v>
      </c>
      <c r="E48" s="1225">
        <f>TN!E100</f>
        <v>6442.867119999999</v>
      </c>
      <c r="F48" s="1225">
        <f>TN!F100</f>
        <v>236754.39000000007</v>
      </c>
      <c r="G48" s="1225">
        <f>TN!G100</f>
        <v>0</v>
      </c>
      <c r="H48" s="1225">
        <f>TN!H100</f>
        <v>63013.902820000003</v>
      </c>
      <c r="I48" s="1475">
        <f>TN!I100</f>
        <v>33643.676159999974</v>
      </c>
      <c r="J48" s="1476">
        <f>TN!J100</f>
        <v>1328239.3389278485</v>
      </c>
      <c r="K48" s="1749">
        <f>TN!K100</f>
        <v>135582</v>
      </c>
      <c r="L48" s="24"/>
      <c r="M48" s="24"/>
      <c r="N48" s="578"/>
      <c r="O48" s="18"/>
    </row>
    <row r="49" spans="1:15" ht="12.75" x14ac:dyDescent="0.2">
      <c r="A49" s="577" t="s">
        <v>1943</v>
      </c>
      <c r="B49" s="1775">
        <f>TX!B259</f>
        <v>1667740.1865263896</v>
      </c>
      <c r="C49" s="1224">
        <f t="shared" si="1"/>
        <v>12943392.602170967</v>
      </c>
      <c r="D49" s="1225">
        <f>TX!D259</f>
        <v>6091910.0909999954</v>
      </c>
      <c r="E49" s="1225">
        <f>TX!E259</f>
        <v>30026.01108</v>
      </c>
      <c r="F49" s="1225">
        <f>TX!F259</f>
        <v>1118113.9879999994</v>
      </c>
      <c r="G49" s="1225">
        <f>TX!G259</f>
        <v>1385063.0051300002</v>
      </c>
      <c r="H49" s="1225">
        <f>TX!H259</f>
        <v>220626.25539000001</v>
      </c>
      <c r="I49" s="1475">
        <f>TX!I259</f>
        <v>110749.76348002373</v>
      </c>
      <c r="J49" s="1476">
        <f>TX!J259</f>
        <v>3986903.4880909482</v>
      </c>
      <c r="K49" s="1749">
        <f>TX!K259</f>
        <v>434255</v>
      </c>
      <c r="L49" s="24"/>
      <c r="M49" s="24"/>
      <c r="N49" s="578"/>
      <c r="O49" s="18"/>
    </row>
    <row r="50" spans="1:15" ht="12.75" x14ac:dyDescent="0.2">
      <c r="A50" s="577" t="s">
        <v>1944</v>
      </c>
      <c r="B50" s="1775">
        <f>UT!B34</f>
        <v>150771.02705788997</v>
      </c>
      <c r="C50" s="1224">
        <f t="shared" si="1"/>
        <v>887516.43459662388</v>
      </c>
      <c r="D50" s="1225">
        <f>UT!D34</f>
        <v>350923.49</v>
      </c>
      <c r="E50" s="1225">
        <f>UT!E34</f>
        <v>6163.3225400000001</v>
      </c>
      <c r="F50" s="1225">
        <f>UT!F34</f>
        <v>85973.514999999999</v>
      </c>
      <c r="G50" s="1225">
        <f>UT!G34</f>
        <v>0</v>
      </c>
      <c r="H50" s="1225">
        <f>UT!H34</f>
        <v>53144.806369999998</v>
      </c>
      <c r="I50" s="1475">
        <f>UT!I34</f>
        <v>10032.734069999986</v>
      </c>
      <c r="J50" s="1476">
        <f>UT!J34</f>
        <v>381278.56661662384</v>
      </c>
      <c r="K50" s="1749">
        <f>UT!K34</f>
        <v>34062</v>
      </c>
      <c r="L50" s="24"/>
      <c r="M50" s="24"/>
      <c r="N50" s="578"/>
      <c r="O50" s="18"/>
    </row>
    <row r="51" spans="1:15" ht="12.75" x14ac:dyDescent="0.2">
      <c r="A51" s="577" t="s">
        <v>1945</v>
      </c>
      <c r="B51" s="1775">
        <f>VT!B19</f>
        <v>48812.139097309999</v>
      </c>
      <c r="C51" s="1224">
        <f t="shared" si="1"/>
        <v>273966.31014925067</v>
      </c>
      <c r="D51" s="1225">
        <f>VT!D19</f>
        <v>118285.56300000001</v>
      </c>
      <c r="E51" s="1225">
        <f>VT!E19</f>
        <v>1104.8622700000001</v>
      </c>
      <c r="F51" s="1225">
        <f>VT!F19</f>
        <v>20295.848999999998</v>
      </c>
      <c r="G51" s="1225">
        <f>VT!G19</f>
        <v>0</v>
      </c>
      <c r="H51" s="1225">
        <f>VT!H19</f>
        <v>3991.57809</v>
      </c>
      <c r="I51" s="1475">
        <f>VT!I19</f>
        <v>3339.6686200000058</v>
      </c>
      <c r="J51" s="1476">
        <f>VT!J19</f>
        <v>126948.7891692507</v>
      </c>
      <c r="K51" s="1749">
        <f>VT!K19</f>
        <v>14925</v>
      </c>
      <c r="L51" s="24"/>
      <c r="M51" s="24"/>
      <c r="N51" s="578"/>
      <c r="O51" s="18"/>
    </row>
    <row r="52" spans="1:15" ht="12.75" x14ac:dyDescent="0.2">
      <c r="A52" s="577" t="s">
        <v>1951</v>
      </c>
      <c r="B52" s="1775">
        <f>VA!B138</f>
        <v>840397.85808648332</v>
      </c>
      <c r="C52" s="1224">
        <f t="shared" si="1"/>
        <v>4653544.7446047403</v>
      </c>
      <c r="D52" s="1225">
        <f>VA!D138</f>
        <v>2291199.6330000004</v>
      </c>
      <c r="E52" s="1225">
        <f>VA!E138</f>
        <v>22760.6384</v>
      </c>
      <c r="F52" s="1225">
        <f>VA!F138</f>
        <v>874229.19900000014</v>
      </c>
      <c r="G52" s="1225">
        <f>VA!G138</f>
        <v>0</v>
      </c>
      <c r="H52" s="1225">
        <f>VA!H138</f>
        <v>61129.148760000011</v>
      </c>
      <c r="I52" s="1475">
        <f>VA!I138</f>
        <v>60779.280829999887</v>
      </c>
      <c r="J52" s="1476">
        <f>VA!J138</f>
        <v>1343446.8446147398</v>
      </c>
      <c r="K52" s="1749">
        <f>VA!K138</f>
        <v>142605</v>
      </c>
      <c r="L52" s="24"/>
      <c r="M52" s="24"/>
      <c r="N52" s="578"/>
      <c r="O52" s="18"/>
    </row>
    <row r="53" spans="1:15" ht="12.75" x14ac:dyDescent="0.2">
      <c r="A53" s="577" t="s">
        <v>1952</v>
      </c>
      <c r="B53" s="1775">
        <f>WA!B44</f>
        <v>602271.66199831001</v>
      </c>
      <c r="C53" s="1224">
        <f t="shared" si="1"/>
        <v>3384110.4544208078</v>
      </c>
      <c r="D53" s="1225">
        <f>WA!D44</f>
        <v>1788537.4849999996</v>
      </c>
      <c r="E53" s="1225">
        <f>WA!E44</f>
        <v>55674.474620000008</v>
      </c>
      <c r="F53" s="1225">
        <f>WA!F44</f>
        <v>343793.10399999999</v>
      </c>
      <c r="G53" s="1225">
        <f>WA!G44</f>
        <v>0</v>
      </c>
      <c r="H53" s="1225">
        <f>WA!H44</f>
        <v>67749.417759999997</v>
      </c>
      <c r="I53" s="1475">
        <f>WA!I44</f>
        <v>41915.474030000005</v>
      </c>
      <c r="J53" s="1476">
        <f>WA!J44</f>
        <v>1086440.4990108076</v>
      </c>
      <c r="K53" s="1749">
        <f>WA!K44</f>
        <v>118461</v>
      </c>
      <c r="L53" s="24"/>
      <c r="M53" s="24"/>
      <c r="N53" s="578"/>
      <c r="O53" s="18"/>
    </row>
    <row r="54" spans="1:15" ht="12.75" x14ac:dyDescent="0.2">
      <c r="A54" s="577" t="s">
        <v>1953</v>
      </c>
      <c r="B54" s="1775">
        <f>WV!B60</f>
        <v>173388.53164424075</v>
      </c>
      <c r="C54" s="1224">
        <f t="shared" si="1"/>
        <v>1601256.0126271094</v>
      </c>
      <c r="D54" s="1225">
        <f>WV!D60</f>
        <v>625689.45900000003</v>
      </c>
      <c r="E54" s="1225">
        <f>WV!E60</f>
        <v>6525.0187599999999</v>
      </c>
      <c r="F54" s="1225">
        <f>WV!F60</f>
        <v>44341.300000000017</v>
      </c>
      <c r="G54" s="1225">
        <f>WV!G60</f>
        <v>0</v>
      </c>
      <c r="H54" s="1225">
        <f>WV!H60</f>
        <v>261559.60548999999</v>
      </c>
      <c r="I54" s="1475">
        <f>WV!I60</f>
        <v>9870.730659999992</v>
      </c>
      <c r="J54" s="1476">
        <f>WV!J60</f>
        <v>653269.89871710935</v>
      </c>
      <c r="K54" s="1749">
        <f>WV!K60</f>
        <v>58733</v>
      </c>
      <c r="L54" s="24"/>
      <c r="M54" s="24"/>
      <c r="N54" s="578"/>
      <c r="O54" s="18"/>
    </row>
    <row r="55" spans="1:15" ht="12.75" x14ac:dyDescent="0.2">
      <c r="A55" s="577" t="s">
        <v>1954</v>
      </c>
      <c r="B55" s="1775">
        <f>WI!B77</f>
        <v>409419.38347594009</v>
      </c>
      <c r="C55" s="1224">
        <f t="shared" si="1"/>
        <v>2421848.7749619009</v>
      </c>
      <c r="D55" s="1225">
        <f>WI!D77</f>
        <v>972510.87199999997</v>
      </c>
      <c r="E55" s="1225">
        <f>WI!E77</f>
        <v>12223.81568</v>
      </c>
      <c r="F55" s="1225">
        <f>WI!F77</f>
        <v>133678.98100000003</v>
      </c>
      <c r="G55" s="1225">
        <f>WI!G77</f>
        <v>0</v>
      </c>
      <c r="H55" s="1225">
        <f>WI!H77</f>
        <v>69991.455520000018</v>
      </c>
      <c r="I55" s="1475">
        <f>WI!I77</f>
        <v>34398.250639999977</v>
      </c>
      <c r="J55" s="1476">
        <f>WI!J77</f>
        <v>1199045.4001219005</v>
      </c>
      <c r="K55" s="1749">
        <f>WI!K77</f>
        <v>118371</v>
      </c>
      <c r="L55" s="24"/>
      <c r="M55" s="24"/>
      <c r="N55" s="578"/>
      <c r="O55" s="18"/>
    </row>
    <row r="56" spans="1:15" ht="12.75" x14ac:dyDescent="0.2">
      <c r="A56" s="577" t="s">
        <v>1955</v>
      </c>
      <c r="B56" s="1775">
        <f>WY!B28</f>
        <v>56517.730672950005</v>
      </c>
      <c r="C56" s="1224">
        <f t="shared" si="1"/>
        <v>343611.02920845483</v>
      </c>
      <c r="D56" s="1225">
        <f>WY!D28</f>
        <v>127556.50600000002</v>
      </c>
      <c r="E56" s="1225">
        <f>WY!E28</f>
        <v>7264.3489899999995</v>
      </c>
      <c r="F56" s="1225">
        <f>WY!F28</f>
        <v>15750.947999999999</v>
      </c>
      <c r="G56" s="1225">
        <f>WY!G28</f>
        <v>0</v>
      </c>
      <c r="H56" s="1225">
        <f>WY!H28</f>
        <v>1455.6076699999999</v>
      </c>
      <c r="I56" s="1475">
        <f>WY!I28</f>
        <v>3130.9260899999999</v>
      </c>
      <c r="J56" s="1476">
        <f>WY!J28</f>
        <v>188452.69245845481</v>
      </c>
      <c r="K56" s="1749">
        <f>WY!K28</f>
        <v>18583</v>
      </c>
      <c r="L56" s="24"/>
      <c r="M56" s="24"/>
      <c r="N56" s="578"/>
      <c r="O56" s="18"/>
    </row>
    <row r="57" spans="1:15" ht="12.75" x14ac:dyDescent="0.2">
      <c r="A57" s="577" t="s">
        <v>1956</v>
      </c>
      <c r="B57" s="1775">
        <f>PR!B83</f>
        <v>99928.181890440013</v>
      </c>
      <c r="C57" s="1224">
        <f t="shared" si="1"/>
        <v>1387776.9124418059</v>
      </c>
      <c r="D57" s="1225">
        <f>PR!D83</f>
        <v>697878.79399999999</v>
      </c>
      <c r="E57" s="1225">
        <f>PR!E83</f>
        <v>7755.8599600000007</v>
      </c>
      <c r="F57" s="1225">
        <f>PR!F83</f>
        <v>46540.728999999999</v>
      </c>
      <c r="G57" s="1225">
        <f>PR!G83</f>
        <v>0</v>
      </c>
      <c r="H57" s="1225">
        <f>PR!H83</f>
        <v>19912.335640000001</v>
      </c>
      <c r="I57" s="1475">
        <f>PR!I83</f>
        <v>2495.7581262501867</v>
      </c>
      <c r="J57" s="1476">
        <f>PR!J83</f>
        <v>613193.4357155558</v>
      </c>
      <c r="K57" s="1749">
        <f>PR!K83</f>
        <v>58009</v>
      </c>
      <c r="L57" s="24"/>
      <c r="M57" s="24"/>
      <c r="N57" s="578"/>
      <c r="O57" s="18"/>
    </row>
    <row r="58" spans="1:15" ht="12.75" x14ac:dyDescent="0.2">
      <c r="A58" s="579" t="s">
        <v>1906</v>
      </c>
      <c r="B58" s="1775">
        <f>GU!B7</f>
        <v>9054.91576394</v>
      </c>
      <c r="C58" s="1224">
        <f t="shared" si="1"/>
        <v>66330.043300000005</v>
      </c>
      <c r="D58" s="1225">
        <f>GU!D7</f>
        <v>46193.247000000003</v>
      </c>
      <c r="E58" s="1225">
        <f>GU!E7</f>
        <v>0</v>
      </c>
      <c r="F58" s="1225">
        <f>GU!F7</f>
        <v>10629.358</v>
      </c>
      <c r="G58" s="1225">
        <f>GU!G7</f>
        <v>0</v>
      </c>
      <c r="H58" s="1225">
        <f>GU!H7</f>
        <v>0</v>
      </c>
      <c r="I58" s="1475">
        <f>GU!I7</f>
        <v>495.06530000000004</v>
      </c>
      <c r="J58" s="1476">
        <f>GU!J7</f>
        <v>9012.3729999999996</v>
      </c>
      <c r="K58" s="1749">
        <f>GU!K7</f>
        <v>0</v>
      </c>
      <c r="L58" s="19"/>
      <c r="N58" s="17"/>
    </row>
    <row r="59" spans="1:15" x14ac:dyDescent="0.2">
      <c r="A59" s="579"/>
      <c r="B59" s="580"/>
      <c r="C59" s="1226"/>
      <c r="D59" s="1226"/>
      <c r="E59" s="1226"/>
      <c r="F59" s="1227"/>
      <c r="G59" s="1227"/>
      <c r="H59" s="1228"/>
      <c r="I59" s="1640"/>
      <c r="J59" s="1229"/>
      <c r="K59" s="1477"/>
      <c r="L59" s="19"/>
      <c r="N59" s="17"/>
    </row>
    <row r="60" spans="1:15" x14ac:dyDescent="0.2">
      <c r="A60" s="581" t="s">
        <v>655</v>
      </c>
      <c r="B60" s="582">
        <f>SUM(B6:B59)</f>
        <v>21882153.060383871</v>
      </c>
      <c r="C60" s="1223">
        <f>SUM(D60:J60)</f>
        <v>142822344.64511392</v>
      </c>
      <c r="D60" s="1223">
        <f t="shared" ref="D60:K60" si="2">SUM(D6:D58)</f>
        <v>63574737.317999996</v>
      </c>
      <c r="E60" s="1223">
        <f t="shared" si="2"/>
        <v>1330053.0646400005</v>
      </c>
      <c r="F60" s="1223">
        <f t="shared" si="2"/>
        <v>11949204.788000006</v>
      </c>
      <c r="G60" s="1223">
        <f t="shared" si="2"/>
        <v>1385063.0051300002</v>
      </c>
      <c r="H60" s="1223">
        <f t="shared" si="2"/>
        <v>6889907.779409999</v>
      </c>
      <c r="I60" s="1641">
        <f t="shared" si="2"/>
        <v>1699587.1586338892</v>
      </c>
      <c r="J60" s="1642">
        <f t="shared" si="2"/>
        <v>55993791.531300016</v>
      </c>
      <c r="K60" s="657">
        <f t="shared" si="2"/>
        <v>5690384</v>
      </c>
      <c r="L60" s="583"/>
      <c r="M60" s="583"/>
      <c r="N60" s="584"/>
      <c r="O60" s="583"/>
    </row>
    <row r="61" spans="1:15" ht="12.75" thickBot="1" x14ac:dyDescent="0.25">
      <c r="A61" s="585"/>
      <c r="B61" s="586"/>
      <c r="C61" s="587"/>
      <c r="D61" s="587"/>
      <c r="E61" s="587"/>
      <c r="F61" s="587"/>
      <c r="G61" s="587"/>
      <c r="H61" s="587"/>
      <c r="I61" s="1643"/>
      <c r="J61" s="13"/>
      <c r="K61" s="658"/>
      <c r="N61" s="17"/>
    </row>
    <row r="62" spans="1:15" x14ac:dyDescent="0.2">
      <c r="A62" s="1705"/>
      <c r="B62" s="1706"/>
      <c r="C62" s="1700"/>
      <c r="D62" s="1700"/>
      <c r="E62" s="1700"/>
      <c r="F62" s="1700"/>
      <c r="G62" s="1700"/>
      <c r="H62" s="1700"/>
      <c r="I62" s="1701"/>
      <c r="J62" s="1702"/>
      <c r="K62" s="1703"/>
      <c r="N62" s="17"/>
    </row>
    <row r="63" spans="1:15" x14ac:dyDescent="0.2">
      <c r="A63" s="1707" t="s">
        <v>2064</v>
      </c>
      <c r="B63" s="1708"/>
      <c r="C63" s="1709"/>
      <c r="D63" s="1709"/>
      <c r="E63" s="1709"/>
      <c r="F63" s="1709"/>
      <c r="G63" s="1709"/>
      <c r="H63" s="1709" t="s">
        <v>1902</v>
      </c>
      <c r="I63" s="1710"/>
      <c r="J63" s="1711"/>
      <c r="K63" s="1712" t="s">
        <v>1902</v>
      </c>
      <c r="N63" s="17"/>
    </row>
    <row r="64" spans="1:15" x14ac:dyDescent="0.2">
      <c r="A64" s="1801" t="s">
        <v>2111</v>
      </c>
      <c r="B64" s="1799"/>
      <c r="C64" s="1799"/>
      <c r="D64" s="1799"/>
      <c r="E64" s="1799"/>
      <c r="F64" s="1799"/>
      <c r="G64" s="1799"/>
      <c r="H64" s="1799"/>
      <c r="I64" s="1800"/>
      <c r="J64" s="1801"/>
      <c r="K64" s="1800"/>
      <c r="N64" s="17"/>
    </row>
    <row r="65" spans="1:14" s="588" customFormat="1" ht="36" customHeight="1" x14ac:dyDescent="0.2">
      <c r="A65" s="1798" t="s">
        <v>2085</v>
      </c>
      <c r="B65" s="1799"/>
      <c r="C65" s="1799"/>
      <c r="D65" s="1799"/>
      <c r="E65" s="1799"/>
      <c r="F65" s="1799"/>
      <c r="G65" s="1799"/>
      <c r="H65" s="1799"/>
      <c r="I65" s="1800"/>
      <c r="J65" s="1801"/>
      <c r="K65" s="1800"/>
      <c r="N65" s="589"/>
    </row>
    <row r="66" spans="1:14" x14ac:dyDescent="0.2">
      <c r="A66" s="1801" t="s">
        <v>1248</v>
      </c>
      <c r="B66" s="1799"/>
      <c r="C66" s="1799"/>
      <c r="D66" s="1799"/>
      <c r="E66" s="1799"/>
      <c r="F66" s="1799"/>
      <c r="G66" s="1799"/>
      <c r="H66" s="1799"/>
      <c r="I66" s="1800"/>
      <c r="J66" s="1801"/>
      <c r="K66" s="1800"/>
      <c r="N66" s="17"/>
    </row>
    <row r="67" spans="1:14" ht="36" customHeight="1" x14ac:dyDescent="0.2">
      <c r="A67" s="1798" t="s">
        <v>2110</v>
      </c>
      <c r="B67" s="1799"/>
      <c r="C67" s="1799"/>
      <c r="D67" s="1799"/>
      <c r="E67" s="1799"/>
      <c r="F67" s="1799"/>
      <c r="G67" s="1799"/>
      <c r="H67" s="1799"/>
      <c r="I67" s="1800"/>
      <c r="J67" s="1801"/>
      <c r="K67" s="1800"/>
      <c r="N67" s="17"/>
    </row>
    <row r="68" spans="1:14" s="18" customFormat="1" x14ac:dyDescent="0.2">
      <c r="A68" s="1801" t="s">
        <v>2080</v>
      </c>
      <c r="B68" s="1799"/>
      <c r="C68" s="1799"/>
      <c r="D68" s="1799"/>
      <c r="E68" s="1799"/>
      <c r="F68" s="1799"/>
      <c r="G68" s="1799"/>
      <c r="H68" s="1799"/>
      <c r="I68" s="1800"/>
      <c r="J68" s="1801"/>
      <c r="K68" s="1800"/>
      <c r="L68" s="15"/>
      <c r="M68" s="15"/>
      <c r="N68" s="15"/>
    </row>
    <row r="69" spans="1:14" s="18" customFormat="1" ht="24" customHeight="1" x14ac:dyDescent="0.2">
      <c r="A69" s="1798" t="s">
        <v>2089</v>
      </c>
      <c r="B69" s="1799"/>
      <c r="C69" s="1799"/>
      <c r="D69" s="1799"/>
      <c r="E69" s="1799"/>
      <c r="F69" s="1799"/>
      <c r="G69" s="1799"/>
      <c r="H69" s="1799"/>
      <c r="I69" s="1800"/>
      <c r="J69" s="1801"/>
      <c r="K69" s="1800"/>
      <c r="L69" s="15"/>
      <c r="M69" s="15"/>
      <c r="N69" s="15"/>
    </row>
    <row r="70" spans="1:14" s="18" customFormat="1" ht="24" customHeight="1" x14ac:dyDescent="0.2">
      <c r="A70" s="1798" t="s">
        <v>1249</v>
      </c>
      <c r="B70" s="1799"/>
      <c r="C70" s="1799"/>
      <c r="D70" s="1799"/>
      <c r="E70" s="1799"/>
      <c r="F70" s="1799"/>
      <c r="G70" s="1799"/>
      <c r="H70" s="1799"/>
      <c r="I70" s="1800"/>
      <c r="J70" s="1801"/>
      <c r="K70" s="1800"/>
      <c r="L70" s="15"/>
      <c r="M70" s="15"/>
      <c r="N70" s="15"/>
    </row>
    <row r="71" spans="1:14" x14ac:dyDescent="0.2">
      <c r="A71" s="1801" t="s">
        <v>1250</v>
      </c>
      <c r="B71" s="1799"/>
      <c r="C71" s="1799"/>
      <c r="D71" s="1799"/>
      <c r="E71" s="1799"/>
      <c r="F71" s="1799"/>
      <c r="G71" s="1799"/>
      <c r="H71" s="1799"/>
      <c r="I71" s="1800"/>
      <c r="J71" s="1801"/>
      <c r="K71" s="1800"/>
    </row>
    <row r="72" spans="1:14" ht="13.5" customHeight="1" thickBot="1" x14ac:dyDescent="0.25">
      <c r="A72" s="1795" t="s">
        <v>2134</v>
      </c>
      <c r="B72" s="1796"/>
      <c r="C72" s="1796"/>
      <c r="D72" s="1796"/>
      <c r="E72" s="1796"/>
      <c r="F72" s="1796"/>
      <c r="G72" s="1796"/>
      <c r="H72" s="1796"/>
      <c r="I72" s="1796"/>
      <c r="J72" s="1796"/>
      <c r="K72" s="1797"/>
    </row>
    <row r="73" spans="1:14" x14ac:dyDescent="0.2">
      <c r="A73" s="19"/>
      <c r="B73" s="591"/>
      <c r="C73" s="4"/>
      <c r="D73" s="4"/>
      <c r="E73" s="4"/>
      <c r="F73" s="4"/>
      <c r="G73" s="4"/>
      <c r="H73" s="4"/>
      <c r="I73" s="4"/>
      <c r="J73" s="24"/>
    </row>
    <row r="74" spans="1:14" x14ac:dyDescent="0.2">
      <c r="A74" s="19"/>
      <c r="B74" s="591"/>
      <c r="C74" s="4"/>
      <c r="D74" s="4"/>
      <c r="E74" s="4"/>
      <c r="F74" s="4"/>
      <c r="G74" s="4"/>
      <c r="H74" s="4"/>
      <c r="I74" s="4"/>
      <c r="J74" s="24"/>
    </row>
    <row r="75" spans="1:14" x14ac:dyDescent="0.2">
      <c r="A75" s="19"/>
      <c r="B75" s="591"/>
      <c r="C75" s="591"/>
      <c r="D75" s="4"/>
      <c r="E75" s="4"/>
      <c r="F75" s="4"/>
      <c r="G75" s="4"/>
      <c r="H75" s="4"/>
      <c r="I75" s="4"/>
      <c r="J75" s="24"/>
    </row>
    <row r="76" spans="1:14" x14ac:dyDescent="0.2">
      <c r="A76" s="19"/>
      <c r="B76" s="591"/>
      <c r="C76" s="591"/>
      <c r="D76" s="4"/>
      <c r="E76" s="4"/>
      <c r="F76" s="4"/>
      <c r="G76" s="4"/>
      <c r="H76" s="4"/>
      <c r="I76" s="4"/>
      <c r="J76" s="24"/>
    </row>
    <row r="77" spans="1:14" x14ac:dyDescent="0.2">
      <c r="A77" s="19"/>
      <c r="B77" s="591"/>
      <c r="C77" s="591"/>
      <c r="D77" s="4"/>
      <c r="E77" s="4"/>
      <c r="F77" s="4"/>
      <c r="G77" s="4"/>
      <c r="H77" s="4"/>
      <c r="I77" s="4"/>
      <c r="J77" s="24"/>
    </row>
    <row r="78" spans="1:14" x14ac:dyDescent="0.2">
      <c r="A78" s="19"/>
      <c r="B78" s="591"/>
      <c r="C78" s="591"/>
      <c r="D78" s="4"/>
      <c r="E78" s="4"/>
      <c r="F78" s="4"/>
      <c r="G78" s="4"/>
      <c r="H78" s="4"/>
      <c r="I78" s="4"/>
      <c r="J78" s="24"/>
    </row>
    <row r="79" spans="1:14" x14ac:dyDescent="0.2">
      <c r="A79" s="19"/>
      <c r="B79" s="591"/>
      <c r="C79" s="591"/>
      <c r="D79" s="4"/>
      <c r="E79" s="4"/>
      <c r="F79" s="4"/>
      <c r="G79" s="4"/>
      <c r="H79" s="4"/>
      <c r="I79" s="4"/>
      <c r="J79" s="24"/>
    </row>
    <row r="80" spans="1:14" x14ac:dyDescent="0.2">
      <c r="A80" s="19"/>
      <c r="B80" s="591"/>
      <c r="C80" s="591"/>
      <c r="D80" s="4"/>
      <c r="E80" s="4"/>
      <c r="F80" s="4"/>
      <c r="G80" s="4"/>
      <c r="H80" s="4"/>
      <c r="I80" s="4"/>
      <c r="J80" s="24"/>
    </row>
    <row r="81" spans="1:10" x14ac:dyDescent="0.2">
      <c r="A81" s="19"/>
      <c r="B81" s="591"/>
      <c r="C81" s="591"/>
      <c r="D81" s="4"/>
      <c r="E81" s="4"/>
      <c r="F81" s="4"/>
      <c r="G81" s="4"/>
      <c r="H81" s="4"/>
      <c r="I81" s="4"/>
      <c r="J81" s="24"/>
    </row>
    <row r="82" spans="1:10" x14ac:dyDescent="0.2">
      <c r="A82" s="19"/>
      <c r="B82" s="591"/>
      <c r="C82" s="4"/>
      <c r="D82" s="4"/>
      <c r="E82" s="4"/>
      <c r="F82" s="592"/>
      <c r="G82" s="593"/>
      <c r="H82" s="4"/>
      <c r="I82" s="4"/>
      <c r="J82" s="24"/>
    </row>
    <row r="83" spans="1:10" x14ac:dyDescent="0.2">
      <c r="A83" s="19"/>
      <c r="B83" s="591"/>
      <c r="C83" s="4"/>
      <c r="D83" s="4"/>
      <c r="E83" s="4"/>
      <c r="F83" s="4"/>
      <c r="G83" s="4"/>
      <c r="H83" s="4"/>
      <c r="I83" s="4"/>
      <c r="J83" s="24"/>
    </row>
    <row r="84" spans="1:10" x14ac:dyDescent="0.2">
      <c r="A84" s="19"/>
      <c r="B84" s="591"/>
      <c r="C84" s="4"/>
      <c r="D84" s="4"/>
      <c r="E84" s="4"/>
      <c r="F84" s="4" t="s">
        <v>1937</v>
      </c>
      <c r="G84" s="4"/>
      <c r="H84" s="4"/>
      <c r="I84" s="4"/>
      <c r="J84" s="24"/>
    </row>
    <row r="85" spans="1:10" x14ac:dyDescent="0.2">
      <c r="A85" s="19"/>
      <c r="B85" s="591"/>
      <c r="C85" s="4"/>
      <c r="D85" s="4"/>
      <c r="E85" s="4"/>
      <c r="F85" s="4"/>
      <c r="G85" s="4"/>
      <c r="H85" s="4"/>
      <c r="I85" s="4"/>
      <c r="J85" s="24"/>
    </row>
    <row r="86" spans="1:10" x14ac:dyDescent="0.2">
      <c r="A86" s="19"/>
      <c r="B86" s="591"/>
      <c r="C86" s="4"/>
      <c r="D86" s="4"/>
      <c r="E86" s="4"/>
      <c r="F86" s="4"/>
      <c r="G86" s="4"/>
      <c r="H86" s="4"/>
      <c r="I86" s="4"/>
      <c r="J86" s="24"/>
    </row>
    <row r="87" spans="1:10" x14ac:dyDescent="0.2">
      <c r="A87" s="19"/>
      <c r="B87" s="591"/>
      <c r="C87" s="4"/>
      <c r="D87" s="4"/>
      <c r="E87" s="4"/>
      <c r="F87" s="4"/>
      <c r="G87" s="4"/>
      <c r="H87" s="4"/>
      <c r="I87" s="4"/>
      <c r="J87" s="24"/>
    </row>
    <row r="88" spans="1:10" x14ac:dyDescent="0.2">
      <c r="A88" s="19"/>
      <c r="B88" s="591"/>
      <c r="C88" s="4"/>
      <c r="D88" s="4"/>
      <c r="E88" s="4"/>
      <c r="F88" s="4"/>
      <c r="G88" s="4"/>
      <c r="H88" s="4"/>
      <c r="I88" s="4"/>
      <c r="J88" s="24"/>
    </row>
    <row r="89" spans="1:10" x14ac:dyDescent="0.2">
      <c r="A89" s="19"/>
      <c r="B89" s="591"/>
      <c r="C89" s="4"/>
      <c r="D89" s="4"/>
      <c r="E89" s="4"/>
      <c r="F89" s="4"/>
      <c r="G89" s="4"/>
      <c r="H89" s="4"/>
      <c r="I89" s="4"/>
      <c r="J89" s="24"/>
    </row>
    <row r="90" spans="1:10" x14ac:dyDescent="0.2">
      <c r="A90" s="19"/>
      <c r="B90" s="591"/>
      <c r="C90" s="4"/>
      <c r="D90" s="4"/>
      <c r="E90" s="4"/>
      <c r="F90" s="4"/>
      <c r="G90" s="4"/>
      <c r="H90" s="4"/>
      <c r="I90" s="4"/>
      <c r="J90" s="24"/>
    </row>
    <row r="91" spans="1:10" x14ac:dyDescent="0.2">
      <c r="A91" s="19"/>
      <c r="B91" s="591"/>
      <c r="C91" s="4"/>
      <c r="D91" s="4"/>
      <c r="E91" s="4"/>
      <c r="F91" s="4"/>
      <c r="G91" s="4"/>
      <c r="H91" s="4"/>
      <c r="I91" s="4"/>
      <c r="J91" s="24"/>
    </row>
    <row r="92" spans="1:10" x14ac:dyDescent="0.2">
      <c r="A92" s="19"/>
      <c r="B92" s="591"/>
      <c r="C92" s="4"/>
      <c r="D92" s="4"/>
      <c r="E92" s="4"/>
      <c r="F92" s="4"/>
      <c r="G92" s="4"/>
      <c r="H92" s="4"/>
      <c r="I92" s="4"/>
      <c r="J92" s="24"/>
    </row>
    <row r="93" spans="1:10" x14ac:dyDescent="0.2">
      <c r="A93" s="19"/>
      <c r="B93" s="591"/>
      <c r="C93" s="4"/>
      <c r="D93" s="4"/>
      <c r="E93" s="594"/>
      <c r="F93" s="4"/>
      <c r="G93" s="4"/>
      <c r="H93" s="4"/>
      <c r="I93" s="4"/>
      <c r="J93" s="24"/>
    </row>
    <row r="94" spans="1:10" x14ac:dyDescent="0.2">
      <c r="A94" s="19"/>
      <c r="B94" s="591"/>
      <c r="C94" s="4"/>
      <c r="D94" s="4"/>
      <c r="E94" s="4"/>
      <c r="F94" s="4"/>
      <c r="G94" s="4"/>
      <c r="H94" s="4"/>
      <c r="I94" s="4"/>
      <c r="J94" s="24"/>
    </row>
    <row r="95" spans="1:10" x14ac:dyDescent="0.2">
      <c r="A95" s="19"/>
      <c r="B95" s="591"/>
      <c r="C95" s="4"/>
      <c r="D95" s="4"/>
      <c r="E95" s="4"/>
      <c r="F95" s="4"/>
      <c r="G95" s="4"/>
      <c r="H95" s="4"/>
      <c r="I95" s="4"/>
      <c r="J95" s="24"/>
    </row>
    <row r="96" spans="1:10" x14ac:dyDescent="0.2">
      <c r="A96" s="19"/>
      <c r="B96" s="591"/>
      <c r="C96" s="4"/>
      <c r="D96" s="4"/>
      <c r="E96" s="4"/>
      <c r="F96" s="4"/>
      <c r="G96" s="4"/>
      <c r="H96" s="4"/>
      <c r="I96" s="4"/>
      <c r="J96" s="24"/>
    </row>
    <row r="97" spans="1:11" x14ac:dyDescent="0.2">
      <c r="A97" s="19"/>
      <c r="B97" s="591"/>
      <c r="C97" s="4"/>
      <c r="D97" s="4"/>
      <c r="E97" s="4"/>
      <c r="F97" s="4"/>
      <c r="G97" s="4"/>
      <c r="H97" s="4"/>
      <c r="I97" s="4"/>
      <c r="J97" s="24"/>
    </row>
    <row r="98" spans="1:11" x14ac:dyDescent="0.2">
      <c r="A98" s="19"/>
      <c r="B98" s="591"/>
      <c r="C98" s="4"/>
      <c r="D98" s="4"/>
      <c r="E98" s="4"/>
      <c r="F98" s="4"/>
      <c r="G98" s="4"/>
      <c r="H98" s="4"/>
      <c r="I98" s="4"/>
      <c r="J98" s="24"/>
    </row>
    <row r="99" spans="1:11" x14ac:dyDescent="0.2">
      <c r="A99" s="19"/>
      <c r="B99" s="591"/>
      <c r="C99" s="4"/>
      <c r="D99" s="4"/>
      <c r="E99" s="4"/>
      <c r="F99" s="4"/>
      <c r="G99" s="4"/>
      <c r="H99" s="4"/>
      <c r="I99" s="4"/>
      <c r="J99" s="24"/>
    </row>
    <row r="100" spans="1:11" x14ac:dyDescent="0.2">
      <c r="A100" s="19"/>
      <c r="B100" s="591"/>
      <c r="C100" s="4"/>
      <c r="D100" s="4"/>
      <c r="E100" s="4"/>
      <c r="F100" s="4"/>
      <c r="G100" s="4"/>
      <c r="H100" s="4"/>
      <c r="I100" s="4"/>
      <c r="J100" s="24"/>
    </row>
    <row r="101" spans="1:11" x14ac:dyDescent="0.2">
      <c r="A101" s="19"/>
      <c r="B101" s="591"/>
      <c r="C101" s="4"/>
      <c r="D101" s="4"/>
      <c r="E101" s="4"/>
      <c r="F101" s="4"/>
      <c r="G101" s="4"/>
      <c r="H101" s="4"/>
      <c r="I101" s="4"/>
      <c r="J101" s="24"/>
    </row>
    <row r="102" spans="1:11" x14ac:dyDescent="0.2">
      <c r="A102" s="19"/>
      <c r="B102" s="591"/>
      <c r="C102" s="4"/>
      <c r="D102" s="4"/>
      <c r="E102" s="4"/>
      <c r="F102" s="4"/>
      <c r="G102" s="4"/>
      <c r="H102" s="4"/>
      <c r="I102" s="4"/>
      <c r="J102" s="24"/>
    </row>
    <row r="103" spans="1:11" x14ac:dyDescent="0.2">
      <c r="A103" s="19"/>
      <c r="B103" s="591"/>
      <c r="C103" s="4"/>
      <c r="D103" s="4"/>
      <c r="E103" s="4"/>
      <c r="F103" s="4"/>
      <c r="G103" s="4"/>
      <c r="H103" s="4"/>
      <c r="I103" s="4"/>
      <c r="J103" s="24"/>
    </row>
    <row r="105" spans="1:11" x14ac:dyDescent="0.2">
      <c r="K105" s="659" t="s">
        <v>1902</v>
      </c>
    </row>
  </sheetData>
  <mergeCells count="11">
    <mergeCell ref="A72:K72"/>
    <mergeCell ref="A69:K69"/>
    <mergeCell ref="A65:K65"/>
    <mergeCell ref="A71:K71"/>
    <mergeCell ref="A1:K1"/>
    <mergeCell ref="A2:K2"/>
    <mergeCell ref="A64:K64"/>
    <mergeCell ref="A70:K70"/>
    <mergeCell ref="A66:K66"/>
    <mergeCell ref="A67:K67"/>
    <mergeCell ref="A68:K68"/>
  </mergeCells>
  <phoneticPr fontId="2" type="noConversion"/>
  <printOptions horizontalCentered="1" gridLines="1"/>
  <pageMargins left="0.25" right="0.25" top="0.75" bottom="0.75" header="0.5" footer="0.5"/>
  <pageSetup scale="89" orientation="landscape" r:id="rId1"/>
  <headerFooter alignWithMargins="0">
    <oddHeader>&amp;C&amp;"Arial,Bold"&amp;11FY13 GEOGRAPHIC DISTRIBUTION OF VA EXPENDITURES (GDX)</oddHeader>
    <oddFooter>&amp;R&amp;8&amp;P of &amp;N</oddFooter>
  </headerFooter>
  <ignoredErrors>
    <ignoredError sqref="C5" formula="1"/>
  </ignoredError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2"/>
  <sheetViews>
    <sheetView zoomScaleNormal="100" workbookViewId="0">
      <selection activeCell="A500" sqref="A500"/>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59" customWidth="1"/>
    <col min="12" max="16384" width="8.85546875" style="2"/>
  </cols>
  <sheetData>
    <row r="1" spans="1:12" x14ac:dyDescent="0.2">
      <c r="A1" s="1817" t="s">
        <v>2112</v>
      </c>
      <c r="B1" s="1818"/>
      <c r="C1" s="1818"/>
      <c r="D1" s="1818"/>
      <c r="E1" s="1818"/>
      <c r="F1" s="1818"/>
      <c r="G1" s="1818"/>
      <c r="H1" s="1818"/>
      <c r="I1" s="1818"/>
      <c r="J1" s="1818"/>
      <c r="K1" s="1819"/>
      <c r="L1" s="12"/>
    </row>
    <row r="2" spans="1:12" ht="13.5" customHeight="1" thickBot="1" x14ac:dyDescent="0.25">
      <c r="A2" s="1805" t="s">
        <v>1946</v>
      </c>
      <c r="B2" s="1806"/>
      <c r="C2" s="1806"/>
      <c r="D2" s="1806"/>
      <c r="E2" s="1806"/>
      <c r="F2" s="1806"/>
      <c r="G2" s="1806"/>
      <c r="H2" s="1806"/>
      <c r="I2" s="1806"/>
      <c r="J2" s="1806"/>
      <c r="K2" s="1807"/>
      <c r="L2" s="12"/>
    </row>
    <row r="3" spans="1:12" ht="57" customHeight="1" thickBot="1" x14ac:dyDescent="0.25">
      <c r="A3" s="1461" t="s">
        <v>1903</v>
      </c>
      <c r="B3" s="1462" t="s">
        <v>1947</v>
      </c>
      <c r="C3" s="22" t="s">
        <v>723</v>
      </c>
      <c r="D3" s="1462" t="s">
        <v>2083</v>
      </c>
      <c r="E3" s="22" t="s">
        <v>1899</v>
      </c>
      <c r="F3" s="1462" t="s">
        <v>284</v>
      </c>
      <c r="G3" s="1462" t="s">
        <v>2084</v>
      </c>
      <c r="H3" s="1462" t="s">
        <v>1950</v>
      </c>
      <c r="I3" s="1463" t="s">
        <v>1948</v>
      </c>
      <c r="J3" s="1461" t="s">
        <v>1949</v>
      </c>
      <c r="K3" s="1464" t="s">
        <v>1618</v>
      </c>
      <c r="L3" s="15"/>
    </row>
    <row r="4" spans="1:12" ht="12.75" customHeight="1" x14ac:dyDescent="0.2">
      <c r="A4" s="23" t="s">
        <v>361</v>
      </c>
      <c r="B4" s="1735">
        <v>19357.711784660005</v>
      </c>
      <c r="C4" s="1045">
        <f>SUM(D4:J4)</f>
        <v>98918.105236593488</v>
      </c>
      <c r="D4" s="1471">
        <v>56417.067999999999</v>
      </c>
      <c r="E4" s="1150">
        <v>0</v>
      </c>
      <c r="F4" s="1150">
        <v>15470.184999999999</v>
      </c>
      <c r="G4" s="1150">
        <v>0</v>
      </c>
      <c r="H4" s="1150">
        <v>0</v>
      </c>
      <c r="I4" s="1605">
        <v>1225.1792192348437</v>
      </c>
      <c r="J4" s="1471">
        <v>25805.673017358655</v>
      </c>
      <c r="K4" s="896">
        <v>3521</v>
      </c>
      <c r="L4" s="144"/>
    </row>
    <row r="5" spans="1:12" ht="12.75" customHeight="1" x14ac:dyDescent="0.2">
      <c r="A5" s="3" t="s">
        <v>362</v>
      </c>
      <c r="B5" s="1735">
        <v>36165.531087689989</v>
      </c>
      <c r="C5" s="1045">
        <f>SUM(D5:J5)</f>
        <v>192800.25713569694</v>
      </c>
      <c r="D5" s="1471">
        <v>74157.737999999998</v>
      </c>
      <c r="E5" s="1150">
        <v>858.74693000000002</v>
      </c>
      <c r="F5" s="1150">
        <v>15157.737999999999</v>
      </c>
      <c r="G5" s="1150">
        <v>0</v>
      </c>
      <c r="H5" s="1150">
        <v>3894.9881299999997</v>
      </c>
      <c r="I5" s="1606">
        <v>2882.1698633858664</v>
      </c>
      <c r="J5" s="1471">
        <v>95848.876212311108</v>
      </c>
      <c r="K5" s="897">
        <v>7432</v>
      </c>
      <c r="L5" s="144"/>
    </row>
    <row r="6" spans="1:12" ht="12.75" customHeight="1" x14ac:dyDescent="0.2">
      <c r="A6" s="3" t="s">
        <v>363</v>
      </c>
      <c r="B6" s="1735">
        <v>22492.730276529994</v>
      </c>
      <c r="C6" s="1045">
        <f>SUM(D6:J6)</f>
        <v>70898.614677483696</v>
      </c>
      <c r="D6" s="1471">
        <v>39388.622000000003</v>
      </c>
      <c r="E6" s="1150">
        <v>0</v>
      </c>
      <c r="F6" s="1150">
        <v>3703.03</v>
      </c>
      <c r="G6" s="1150">
        <v>0</v>
      </c>
      <c r="H6" s="1150">
        <v>0</v>
      </c>
      <c r="I6" s="1606">
        <v>1487.6064773792912</v>
      </c>
      <c r="J6" s="1471">
        <v>26319.356200104401</v>
      </c>
      <c r="K6" s="897">
        <v>3723</v>
      </c>
      <c r="L6" s="144"/>
    </row>
    <row r="7" spans="1:12" ht="12.75" customHeight="1" x14ac:dyDescent="0.2">
      <c r="A7" s="145"/>
      <c r="B7" s="146"/>
      <c r="C7" s="1049"/>
      <c r="D7" s="1151"/>
      <c r="E7" s="1151"/>
      <c r="F7" s="1151"/>
      <c r="G7" s="1151"/>
      <c r="H7" s="1151"/>
      <c r="I7" s="1607"/>
      <c r="J7" s="1152"/>
      <c r="K7" s="687"/>
      <c r="L7" s="144"/>
    </row>
    <row r="8" spans="1:12" ht="12.75" customHeight="1" x14ac:dyDescent="0.2">
      <c r="A8" s="147" t="s">
        <v>2</v>
      </c>
      <c r="B8" s="148">
        <f>SUM(B4:B6)</f>
        <v>78015.973148879988</v>
      </c>
      <c r="C8" s="1153">
        <f t="shared" ref="C8:K8" si="0">SUM(C4:C6)</f>
        <v>362616.97704977414</v>
      </c>
      <c r="D8" s="1153">
        <f t="shared" si="0"/>
        <v>169963.42800000001</v>
      </c>
      <c r="E8" s="1153">
        <f t="shared" si="0"/>
        <v>858.74693000000002</v>
      </c>
      <c r="F8" s="1153">
        <f t="shared" si="0"/>
        <v>34330.953000000001</v>
      </c>
      <c r="G8" s="1153">
        <f t="shared" si="0"/>
        <v>0</v>
      </c>
      <c r="H8" s="1153">
        <f t="shared" si="0"/>
        <v>3894.9881299999997</v>
      </c>
      <c r="I8" s="1154">
        <f t="shared" si="0"/>
        <v>5594.9555600000012</v>
      </c>
      <c r="J8" s="1155">
        <f t="shared" si="0"/>
        <v>147973.90542977417</v>
      </c>
      <c r="K8" s="952">
        <f t="shared" si="0"/>
        <v>14676</v>
      </c>
      <c r="L8" s="149"/>
    </row>
    <row r="9" spans="1:12" ht="12.75" customHeight="1" thickBot="1" x14ac:dyDescent="0.25">
      <c r="A9" s="150"/>
      <c r="B9" s="151"/>
      <c r="C9" s="1156"/>
      <c r="D9" s="1156"/>
      <c r="E9" s="1156"/>
      <c r="F9" s="1157"/>
      <c r="G9" s="1156"/>
      <c r="H9" s="1156"/>
      <c r="I9" s="1608"/>
      <c r="J9" s="1158"/>
      <c r="K9" s="688"/>
      <c r="L9" s="152"/>
    </row>
    <row r="10" spans="1:12" ht="12.75" customHeight="1" x14ac:dyDescent="0.2">
      <c r="A10" s="154" t="s">
        <v>285</v>
      </c>
      <c r="B10" s="1738">
        <v>78015.973148879988</v>
      </c>
      <c r="C10" s="1045">
        <f>SUM(D10:J10)</f>
        <v>362616.97704977408</v>
      </c>
      <c r="D10" s="1471">
        <v>169963.42800000001</v>
      </c>
      <c r="E10" s="1471">
        <v>858.74693000000002</v>
      </c>
      <c r="F10" s="1011">
        <v>34330.953000000001</v>
      </c>
      <c r="G10" s="1011">
        <v>0</v>
      </c>
      <c r="H10" s="1011">
        <v>3894.9881299999997</v>
      </c>
      <c r="I10" s="1496">
        <v>5594.9555600000012</v>
      </c>
      <c r="J10" s="1471">
        <v>147973.90542977405</v>
      </c>
      <c r="K10" s="828">
        <v>14676</v>
      </c>
      <c r="L10" s="153"/>
    </row>
    <row r="11" spans="1:12" ht="12.75" customHeight="1" x14ac:dyDescent="0.2">
      <c r="A11" s="145"/>
      <c r="B11" s="155"/>
      <c r="C11" s="1049"/>
      <c r="D11" s="1159"/>
      <c r="E11" s="1159"/>
      <c r="F11" s="1159"/>
      <c r="G11" s="1159"/>
      <c r="H11" s="1159"/>
      <c r="I11" s="1609"/>
      <c r="J11" s="1160"/>
      <c r="K11" s="907"/>
      <c r="L11" s="156"/>
    </row>
    <row r="12" spans="1:12" ht="12.75" customHeight="1" x14ac:dyDescent="0.2">
      <c r="A12" s="147" t="s">
        <v>2</v>
      </c>
      <c r="B12" s="148">
        <f>SUM(B10)</f>
        <v>78015.973148879988</v>
      </c>
      <c r="C12" s="1153">
        <f t="shared" ref="C12:K12" si="1">SUM(C10)</f>
        <v>362616.97704977408</v>
      </c>
      <c r="D12" s="1153">
        <f t="shared" si="1"/>
        <v>169963.42800000001</v>
      </c>
      <c r="E12" s="1153">
        <f t="shared" si="1"/>
        <v>858.74693000000002</v>
      </c>
      <c r="F12" s="1153">
        <f t="shared" si="1"/>
        <v>34330.953000000001</v>
      </c>
      <c r="G12" s="1153">
        <f t="shared" si="1"/>
        <v>0</v>
      </c>
      <c r="H12" s="1153">
        <f t="shared" si="1"/>
        <v>3894.9881299999997</v>
      </c>
      <c r="I12" s="1154">
        <f t="shared" si="1"/>
        <v>5594.9555600000012</v>
      </c>
      <c r="J12" s="1155">
        <f t="shared" si="1"/>
        <v>147973.90542977405</v>
      </c>
      <c r="K12" s="952">
        <f t="shared" si="1"/>
        <v>14676</v>
      </c>
      <c r="L12" s="149"/>
    </row>
    <row r="13" spans="1:12" ht="12.75" customHeight="1" thickBot="1" x14ac:dyDescent="0.25">
      <c r="A13" s="80"/>
      <c r="B13" s="81"/>
      <c r="C13" s="143"/>
      <c r="D13" s="143"/>
      <c r="E13" s="143"/>
      <c r="F13" s="143"/>
      <c r="G13" s="143"/>
      <c r="H13" s="143"/>
      <c r="I13" s="1503"/>
      <c r="J13" s="598"/>
      <c r="K13" s="689"/>
      <c r="L13" s="156"/>
    </row>
    <row r="14" spans="1:12" ht="12.75" customHeight="1" x14ac:dyDescent="0.2">
      <c r="A14" s="652"/>
      <c r="B14" s="653"/>
      <c r="C14" s="654"/>
      <c r="D14" s="654"/>
      <c r="E14" s="654"/>
      <c r="F14" s="654"/>
      <c r="G14" s="654"/>
      <c r="H14" s="654"/>
      <c r="I14" s="654"/>
      <c r="J14" s="654"/>
      <c r="K14" s="662"/>
      <c r="L14" s="156"/>
    </row>
    <row r="15" spans="1:12" x14ac:dyDescent="0.2">
      <c r="A15" s="656" t="s">
        <v>2064</v>
      </c>
      <c r="B15" s="595"/>
      <c r="C15" s="266"/>
      <c r="D15" s="266"/>
      <c r="E15" s="266"/>
      <c r="F15" s="266"/>
      <c r="G15" s="266"/>
      <c r="H15" s="266"/>
      <c r="I15" s="1704"/>
      <c r="J15" s="1704"/>
      <c r="K15" s="663"/>
      <c r="L15" s="12"/>
    </row>
    <row r="16" spans="1:12" ht="12" customHeight="1" x14ac:dyDescent="0.2">
      <c r="A16" s="1801" t="s">
        <v>2111</v>
      </c>
      <c r="B16" s="1799"/>
      <c r="C16" s="1799"/>
      <c r="D16" s="1799"/>
      <c r="E16" s="1799"/>
      <c r="F16" s="1799"/>
      <c r="G16" s="1799"/>
      <c r="H16" s="1799"/>
      <c r="I16" s="1800"/>
      <c r="J16" s="1801"/>
      <c r="K16" s="1800"/>
    </row>
    <row r="17" spans="1:15" ht="36" customHeight="1" x14ac:dyDescent="0.2">
      <c r="A17" s="1798" t="s">
        <v>2085</v>
      </c>
      <c r="B17" s="1799"/>
      <c r="C17" s="1799"/>
      <c r="D17" s="1799"/>
      <c r="E17" s="1799"/>
      <c r="F17" s="1799"/>
      <c r="G17" s="1799"/>
      <c r="H17" s="1799"/>
      <c r="I17" s="1800"/>
      <c r="J17" s="1801"/>
      <c r="K17" s="1800"/>
    </row>
    <row r="18" spans="1:15" ht="12.75" customHeight="1" x14ac:dyDescent="0.2">
      <c r="A18" s="1801" t="s">
        <v>1248</v>
      </c>
      <c r="B18" s="1799"/>
      <c r="C18" s="1799"/>
      <c r="D18" s="1799"/>
      <c r="E18" s="1799"/>
      <c r="F18" s="1799"/>
      <c r="G18" s="1799"/>
      <c r="H18" s="1799"/>
      <c r="I18" s="1800"/>
      <c r="J18" s="1801"/>
      <c r="K18" s="1800"/>
    </row>
    <row r="19" spans="1:15" ht="36" customHeight="1" x14ac:dyDescent="0.2">
      <c r="A19" s="1798" t="s">
        <v>2110</v>
      </c>
      <c r="B19" s="1799"/>
      <c r="C19" s="1799"/>
      <c r="D19" s="1799"/>
      <c r="E19" s="1799"/>
      <c r="F19" s="1799"/>
      <c r="G19" s="1799"/>
      <c r="H19" s="1799"/>
      <c r="I19" s="1800"/>
      <c r="J19" s="1801"/>
      <c r="K19" s="1800"/>
      <c r="N19" s="17"/>
    </row>
    <row r="20" spans="1:15" ht="12" customHeight="1" x14ac:dyDescent="0.2">
      <c r="A20" s="1801" t="s">
        <v>2080</v>
      </c>
      <c r="B20" s="1799"/>
      <c r="C20" s="1799"/>
      <c r="D20" s="1799"/>
      <c r="E20" s="1799"/>
      <c r="F20" s="1799"/>
      <c r="G20" s="1799"/>
      <c r="H20" s="1799"/>
      <c r="I20" s="1800"/>
      <c r="J20" s="1801"/>
      <c r="K20" s="1800"/>
      <c r="L20" s="15"/>
      <c r="M20" s="15"/>
      <c r="N20" s="15"/>
      <c r="O20" s="15"/>
    </row>
    <row r="21" spans="1:15" ht="24" customHeight="1" x14ac:dyDescent="0.2">
      <c r="A21" s="1798" t="s">
        <v>2089</v>
      </c>
      <c r="B21" s="1799"/>
      <c r="C21" s="1799"/>
      <c r="D21" s="1799"/>
      <c r="E21" s="1799"/>
      <c r="F21" s="1799"/>
      <c r="G21" s="1799"/>
      <c r="H21" s="1799"/>
      <c r="I21" s="1800"/>
      <c r="J21" s="1801"/>
      <c r="K21" s="1800"/>
    </row>
    <row r="22" spans="1:15" x14ac:dyDescent="0.2">
      <c r="A22" s="1801" t="s">
        <v>1250</v>
      </c>
      <c r="B22" s="1799"/>
      <c r="C22" s="1799"/>
      <c r="D22" s="1799"/>
      <c r="E22" s="1799"/>
      <c r="F22" s="1799"/>
      <c r="G22" s="1799"/>
      <c r="H22" s="1799"/>
      <c r="I22" s="1800"/>
      <c r="J22" s="1801"/>
      <c r="K22" s="1800"/>
    </row>
    <row r="23" spans="1:15" ht="13.5" customHeight="1" thickBot="1" x14ac:dyDescent="0.25">
      <c r="A23" s="1795" t="s">
        <v>2134</v>
      </c>
      <c r="B23" s="1796"/>
      <c r="C23" s="1796"/>
      <c r="D23" s="1796"/>
      <c r="E23" s="1796"/>
      <c r="F23" s="1796"/>
      <c r="G23" s="1796"/>
      <c r="H23" s="1796"/>
      <c r="I23" s="1796"/>
      <c r="J23" s="1796"/>
      <c r="K23" s="1797"/>
    </row>
    <row r="24" spans="1:15" x14ac:dyDescent="0.2">
      <c r="I24" s="1645"/>
      <c r="J24" s="1645"/>
    </row>
    <row r="25" spans="1:15" x14ac:dyDescent="0.2">
      <c r="I25" s="19"/>
      <c r="J25" s="19"/>
    </row>
    <row r="26" spans="1:15" x14ac:dyDescent="0.2">
      <c r="I26" s="19"/>
      <c r="J26" s="19"/>
    </row>
    <row r="27" spans="1:15" x14ac:dyDescent="0.2">
      <c r="I27" s="19"/>
      <c r="J27" s="19"/>
    </row>
    <row r="28" spans="1:15" x14ac:dyDescent="0.2">
      <c r="I28" s="19"/>
      <c r="J28" s="19"/>
    </row>
    <row r="29" spans="1:15" x14ac:dyDescent="0.2">
      <c r="I29" s="19"/>
      <c r="J29" s="19"/>
    </row>
    <row r="30" spans="1:15" x14ac:dyDescent="0.2">
      <c r="I30" s="19"/>
      <c r="J30" s="19"/>
    </row>
    <row r="31" spans="1:15" x14ac:dyDescent="0.2">
      <c r="I31" s="19"/>
      <c r="J31" s="19"/>
    </row>
    <row r="32" spans="1:15" x14ac:dyDescent="0.2">
      <c r="I32" s="19"/>
      <c r="J32" s="19"/>
    </row>
    <row r="33" spans="9:10" x14ac:dyDescent="0.2">
      <c r="I33" s="19"/>
      <c r="J33" s="19"/>
    </row>
    <row r="34" spans="9:10" x14ac:dyDescent="0.2">
      <c r="I34" s="19"/>
      <c r="J34" s="19"/>
    </row>
    <row r="35" spans="9:10" x14ac:dyDescent="0.2">
      <c r="I35" s="19"/>
      <c r="J35" s="19"/>
    </row>
    <row r="36" spans="9:10" x14ac:dyDescent="0.2">
      <c r="I36" s="19"/>
      <c r="J36" s="19"/>
    </row>
    <row r="37" spans="9:10" x14ac:dyDescent="0.2">
      <c r="I37" s="19"/>
      <c r="J37" s="19"/>
    </row>
    <row r="38" spans="9:10" x14ac:dyDescent="0.2">
      <c r="I38" s="19"/>
      <c r="J38" s="19"/>
    </row>
    <row r="39" spans="9:10" x14ac:dyDescent="0.2">
      <c r="I39" s="19"/>
      <c r="J39" s="19"/>
    </row>
    <row r="40" spans="9:10" x14ac:dyDescent="0.2">
      <c r="I40" s="19"/>
      <c r="J40" s="19"/>
    </row>
    <row r="41" spans="9:10" x14ac:dyDescent="0.2">
      <c r="I41" s="19"/>
      <c r="J41" s="19"/>
    </row>
    <row r="42" spans="9:10" x14ac:dyDescent="0.2">
      <c r="I42" s="19"/>
      <c r="J42" s="19"/>
    </row>
    <row r="43" spans="9:10" x14ac:dyDescent="0.2">
      <c r="I43" s="19"/>
      <c r="J43" s="19"/>
    </row>
    <row r="44" spans="9:10" x14ac:dyDescent="0.2">
      <c r="I44" s="19"/>
      <c r="J44" s="19"/>
    </row>
    <row r="45" spans="9:10" x14ac:dyDescent="0.2">
      <c r="I45" s="19"/>
      <c r="J45" s="19"/>
    </row>
    <row r="46" spans="9:10" x14ac:dyDescent="0.2">
      <c r="I46" s="19"/>
      <c r="J46" s="19"/>
    </row>
    <row r="47" spans="9:10" x14ac:dyDescent="0.2">
      <c r="I47" s="19"/>
      <c r="J47" s="19"/>
    </row>
    <row r="48" spans="9:10" x14ac:dyDescent="0.2">
      <c r="I48" s="19"/>
      <c r="J48" s="19"/>
    </row>
    <row r="49" spans="9:10" x14ac:dyDescent="0.2">
      <c r="I49" s="19"/>
      <c r="J49" s="19"/>
    </row>
    <row r="50" spans="9:10" ht="15" customHeight="1" x14ac:dyDescent="0.2">
      <c r="I50" s="19"/>
      <c r="J50" s="19"/>
    </row>
    <row r="51" spans="9:10" x14ac:dyDescent="0.2">
      <c r="I51" s="19"/>
      <c r="J51" s="19"/>
    </row>
    <row r="52" spans="9:10" x14ac:dyDescent="0.2">
      <c r="I52" s="19"/>
      <c r="J52" s="19"/>
    </row>
    <row r="53" spans="9:10" x14ac:dyDescent="0.2">
      <c r="I53" s="19"/>
      <c r="J53" s="19"/>
    </row>
    <row r="54" spans="9:10" x14ac:dyDescent="0.2">
      <c r="I54" s="19"/>
      <c r="J54" s="19"/>
    </row>
    <row r="55" spans="9:10" x14ac:dyDescent="0.2">
      <c r="I55" s="19"/>
      <c r="J55" s="19"/>
    </row>
    <row r="56" spans="9:10" x14ac:dyDescent="0.2">
      <c r="I56" s="19"/>
      <c r="J56" s="19"/>
    </row>
    <row r="57" spans="9:10" x14ac:dyDescent="0.2">
      <c r="I57" s="19"/>
      <c r="J57" s="19"/>
    </row>
    <row r="58" spans="9:10" x14ac:dyDescent="0.2">
      <c r="I58" s="19"/>
      <c r="J58" s="19"/>
    </row>
    <row r="59" spans="9:10" x14ac:dyDescent="0.2">
      <c r="I59" s="19"/>
      <c r="J59" s="19"/>
    </row>
    <row r="60" spans="9:10" x14ac:dyDescent="0.2">
      <c r="I60" s="19"/>
      <c r="J60" s="19"/>
    </row>
    <row r="61" spans="9:10" x14ac:dyDescent="0.2">
      <c r="I61" s="19"/>
      <c r="J61" s="19"/>
    </row>
    <row r="62" spans="9:10" x14ac:dyDescent="0.2">
      <c r="I62" s="19"/>
      <c r="J62" s="19"/>
    </row>
    <row r="63" spans="9:10" x14ac:dyDescent="0.2">
      <c r="I63" s="19"/>
      <c r="J63" s="19"/>
    </row>
    <row r="64" spans="9:10" x14ac:dyDescent="0.2">
      <c r="I64" s="19"/>
      <c r="J64" s="19"/>
    </row>
    <row r="65" spans="9:10" x14ac:dyDescent="0.2">
      <c r="I65" s="19"/>
      <c r="J65" s="19"/>
    </row>
    <row r="66" spans="9:10" x14ac:dyDescent="0.2">
      <c r="I66" s="19"/>
      <c r="J66" s="19"/>
    </row>
    <row r="67" spans="9:10" x14ac:dyDescent="0.2">
      <c r="I67" s="19"/>
      <c r="J67" s="19"/>
    </row>
    <row r="68" spans="9:10" x14ac:dyDescent="0.2">
      <c r="I68" s="19"/>
      <c r="J68" s="19"/>
    </row>
    <row r="69" spans="9:10" x14ac:dyDescent="0.2">
      <c r="I69" s="19"/>
      <c r="J69" s="19"/>
    </row>
    <row r="70" spans="9:10" x14ac:dyDescent="0.2">
      <c r="I70" s="19"/>
      <c r="J70" s="19"/>
    </row>
    <row r="71" spans="9:10" x14ac:dyDescent="0.2">
      <c r="I71" s="19"/>
      <c r="J71" s="19"/>
    </row>
    <row r="72" spans="9:10" x14ac:dyDescent="0.2">
      <c r="I72" s="19"/>
      <c r="J72" s="19"/>
    </row>
  </sheetData>
  <mergeCells count="10">
    <mergeCell ref="A1:K1"/>
    <mergeCell ref="A2:K2"/>
    <mergeCell ref="A16:K16"/>
    <mergeCell ref="A17:K17"/>
    <mergeCell ref="A23:K23"/>
    <mergeCell ref="A21:K21"/>
    <mergeCell ref="A22:K22"/>
    <mergeCell ref="A18:K18"/>
    <mergeCell ref="A19:K19"/>
    <mergeCell ref="A20:K20"/>
  </mergeCells>
  <phoneticPr fontId="2" type="noConversion"/>
  <printOptions horizontalCentered="1" gridLines="1"/>
  <pageMargins left="0.25" right="0.25" top="0.75" bottom="0.75" header="0.5" footer="0.5"/>
  <pageSetup scale="89" orientation="landscape" r:id="rId1"/>
  <headerFooter alignWithMargins="0">
    <oddHeader>&amp;C&amp;"Arial,Bold"&amp;11FY13 GEOGRAPHIC DISTRIBUTION OF VA EXPENDITURES (GDX)</oddHeader>
    <oddFooter>&amp;R&amp;8&amp;P of &amp;N</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23"/>
  <sheetViews>
    <sheetView zoomScaleNormal="100" workbookViewId="0">
      <selection activeCell="A500" sqref="A500"/>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59" customWidth="1"/>
    <col min="12" max="16384" width="8.85546875" style="2"/>
  </cols>
  <sheetData>
    <row r="1" spans="1:11" x14ac:dyDescent="0.2">
      <c r="A1" s="1817" t="s">
        <v>2112</v>
      </c>
      <c r="B1" s="1818"/>
      <c r="C1" s="1818"/>
      <c r="D1" s="1818"/>
      <c r="E1" s="1818"/>
      <c r="F1" s="1818"/>
      <c r="G1" s="1818"/>
      <c r="H1" s="1818"/>
      <c r="I1" s="1818"/>
      <c r="J1" s="1818"/>
      <c r="K1" s="1819"/>
    </row>
    <row r="2" spans="1:11" ht="13.5" customHeight="1" thickBot="1" x14ac:dyDescent="0.25">
      <c r="A2" s="1805" t="s">
        <v>1946</v>
      </c>
      <c r="B2" s="1806"/>
      <c r="C2" s="1806"/>
      <c r="D2" s="1806"/>
      <c r="E2" s="1806"/>
      <c r="F2" s="1806"/>
      <c r="G2" s="1806"/>
      <c r="H2" s="1806"/>
      <c r="I2" s="1806"/>
      <c r="J2" s="1806"/>
      <c r="K2" s="1807"/>
    </row>
    <row r="3" spans="1:11" ht="57" customHeight="1" thickBot="1" x14ac:dyDescent="0.25">
      <c r="A3" s="1461" t="s">
        <v>1903</v>
      </c>
      <c r="B3" s="1462" t="s">
        <v>1947</v>
      </c>
      <c r="C3" s="22" t="s">
        <v>723</v>
      </c>
      <c r="D3" s="1462" t="s">
        <v>2083</v>
      </c>
      <c r="E3" s="22" t="s">
        <v>1899</v>
      </c>
      <c r="F3" s="1462" t="s">
        <v>284</v>
      </c>
      <c r="G3" s="1462" t="s">
        <v>2084</v>
      </c>
      <c r="H3" s="1462" t="s">
        <v>1950</v>
      </c>
      <c r="I3" s="1463" t="s">
        <v>1948</v>
      </c>
      <c r="J3" s="1461" t="s">
        <v>1949</v>
      </c>
      <c r="K3" s="1464" t="s">
        <v>1618</v>
      </c>
    </row>
    <row r="4" spans="1:11" ht="12.75" customHeight="1" x14ac:dyDescent="0.2">
      <c r="A4" s="3" t="s">
        <v>364</v>
      </c>
      <c r="B4" s="1735">
        <v>17505.283773570001</v>
      </c>
      <c r="C4" s="1045">
        <f>SUM(D4:J4)</f>
        <v>209158.00692192191</v>
      </c>
      <c r="D4" s="1471">
        <v>56996.178999999996</v>
      </c>
      <c r="E4" s="1137">
        <v>622.54966000000002</v>
      </c>
      <c r="F4" s="1137">
        <v>12225.295</v>
      </c>
      <c r="G4" s="1137">
        <v>0</v>
      </c>
      <c r="H4" s="1137">
        <v>6580.8946999999989</v>
      </c>
      <c r="I4" s="1603">
        <v>1468.4417571989163</v>
      </c>
      <c r="J4" s="1471">
        <v>131264.64680472299</v>
      </c>
      <c r="K4" s="896">
        <v>7419</v>
      </c>
    </row>
    <row r="5" spans="1:11" ht="12.75" customHeight="1" x14ac:dyDescent="0.2">
      <c r="A5" s="3" t="s">
        <v>365</v>
      </c>
      <c r="B5" s="1735">
        <v>2624.9091715000004</v>
      </c>
      <c r="C5" s="1045">
        <f t="shared" ref="C5:C68" si="0">SUM(D5:J5)</f>
        <v>14746.275134078751</v>
      </c>
      <c r="D5" s="1471">
        <v>5620.1549999999997</v>
      </c>
      <c r="E5" s="1137">
        <v>0</v>
      </c>
      <c r="F5" s="1137">
        <v>719.31299999999999</v>
      </c>
      <c r="G5" s="1137">
        <v>0</v>
      </c>
      <c r="H5" s="1137">
        <v>0</v>
      </c>
      <c r="I5" s="1604">
        <v>105.14263073330497</v>
      </c>
      <c r="J5" s="1471">
        <v>8301.6645033454461</v>
      </c>
      <c r="K5" s="897">
        <v>635</v>
      </c>
    </row>
    <row r="6" spans="1:11" ht="12.75" customHeight="1" x14ac:dyDescent="0.2">
      <c r="A6" s="3" t="s">
        <v>366</v>
      </c>
      <c r="B6" s="1735">
        <v>22404.530006559991</v>
      </c>
      <c r="C6" s="1045">
        <f t="shared" si="0"/>
        <v>134320.69263166541</v>
      </c>
      <c r="D6" s="1471">
        <v>93443.380999999994</v>
      </c>
      <c r="E6" s="1137">
        <v>0</v>
      </c>
      <c r="F6" s="1137">
        <v>11614.23</v>
      </c>
      <c r="G6" s="1137">
        <v>0</v>
      </c>
      <c r="H6" s="1137">
        <v>0</v>
      </c>
      <c r="I6" s="1604">
        <v>2240.9751327414315</v>
      </c>
      <c r="J6" s="1471">
        <v>27022.106498923997</v>
      </c>
      <c r="K6" s="897">
        <v>5307</v>
      </c>
    </row>
    <row r="7" spans="1:11" ht="12.75" customHeight="1" x14ac:dyDescent="0.2">
      <c r="A7" s="3" t="s">
        <v>367</v>
      </c>
      <c r="B7" s="1735">
        <v>4033.2676037499996</v>
      </c>
      <c r="C7" s="1045">
        <f t="shared" si="0"/>
        <v>24398.10191987719</v>
      </c>
      <c r="D7" s="1471">
        <v>6945.1009999999997</v>
      </c>
      <c r="E7" s="1137">
        <v>0</v>
      </c>
      <c r="F7" s="1137">
        <v>677.98400000000004</v>
      </c>
      <c r="G7" s="1137">
        <v>0</v>
      </c>
      <c r="H7" s="1137">
        <v>0</v>
      </c>
      <c r="I7" s="1604">
        <v>130.20471896831444</v>
      </c>
      <c r="J7" s="1471">
        <v>16644.812200908877</v>
      </c>
      <c r="K7" s="897">
        <v>966</v>
      </c>
    </row>
    <row r="8" spans="1:11" ht="12.75" customHeight="1" x14ac:dyDescent="0.2">
      <c r="A8" s="3" t="s">
        <v>368</v>
      </c>
      <c r="B8" s="1735">
        <v>65115.710163690004</v>
      </c>
      <c r="C8" s="1045">
        <f t="shared" si="0"/>
        <v>432555.61543289723</v>
      </c>
      <c r="D8" s="1471">
        <v>248823.33600000001</v>
      </c>
      <c r="E8" s="1137">
        <v>0</v>
      </c>
      <c r="F8" s="1137">
        <v>32973.466</v>
      </c>
      <c r="G8" s="1137">
        <v>0</v>
      </c>
      <c r="H8" s="1137">
        <v>0</v>
      </c>
      <c r="I8" s="1604">
        <v>6007.8356451759691</v>
      </c>
      <c r="J8" s="1471">
        <v>144750.97778772123</v>
      </c>
      <c r="K8" s="897">
        <v>21585</v>
      </c>
    </row>
    <row r="9" spans="1:11" ht="12.75" customHeight="1" x14ac:dyDescent="0.2">
      <c r="A9" s="3" t="s">
        <v>369</v>
      </c>
      <c r="B9" s="1735">
        <v>84387.908097549996</v>
      </c>
      <c r="C9" s="1045">
        <f t="shared" si="0"/>
        <v>522109.19300605333</v>
      </c>
      <c r="D9" s="1471">
        <v>237590.00899999999</v>
      </c>
      <c r="E9" s="1137">
        <v>0</v>
      </c>
      <c r="F9" s="1137">
        <v>63755.9</v>
      </c>
      <c r="G9" s="1137">
        <v>0</v>
      </c>
      <c r="H9" s="1137">
        <v>0</v>
      </c>
      <c r="I9" s="1604">
        <v>9246.3534292008462</v>
      </c>
      <c r="J9" s="1471">
        <v>211516.93057685249</v>
      </c>
      <c r="K9" s="897">
        <v>24071</v>
      </c>
    </row>
    <row r="10" spans="1:11" ht="12.75" customHeight="1" x14ac:dyDescent="0.2">
      <c r="A10" s="3" t="s">
        <v>56</v>
      </c>
      <c r="B10" s="1735">
        <v>1206.5250293400002</v>
      </c>
      <c r="C10" s="1045">
        <f t="shared" si="0"/>
        <v>7393.9572320437001</v>
      </c>
      <c r="D10" s="1471">
        <v>3896.99</v>
      </c>
      <c r="E10" s="1137">
        <v>0</v>
      </c>
      <c r="F10" s="1137">
        <v>257.24200000000002</v>
      </c>
      <c r="G10" s="1137">
        <v>0</v>
      </c>
      <c r="H10" s="1137">
        <v>0</v>
      </c>
      <c r="I10" s="1604">
        <v>100.78872497204375</v>
      </c>
      <c r="J10" s="1471">
        <v>3138.9365070716567</v>
      </c>
      <c r="K10" s="897">
        <v>371</v>
      </c>
    </row>
    <row r="11" spans="1:11" ht="12.75" customHeight="1" x14ac:dyDescent="0.2">
      <c r="A11" s="3" t="s">
        <v>370</v>
      </c>
      <c r="B11" s="1735">
        <v>19137.758433519997</v>
      </c>
      <c r="C11" s="1045">
        <f t="shared" si="0"/>
        <v>112139.75288663543</v>
      </c>
      <c r="D11" s="1471">
        <v>62019.294999999998</v>
      </c>
      <c r="E11" s="1137">
        <v>0</v>
      </c>
      <c r="F11" s="1137">
        <v>3122.8249999999998</v>
      </c>
      <c r="G11" s="1137">
        <v>0</v>
      </c>
      <c r="H11" s="1137">
        <v>0</v>
      </c>
      <c r="I11" s="1604">
        <v>1525.7227187643402</v>
      </c>
      <c r="J11" s="1471">
        <v>45471.910167871094</v>
      </c>
      <c r="K11" s="897">
        <v>6491</v>
      </c>
    </row>
    <row r="12" spans="1:11" ht="12.75" customHeight="1" x14ac:dyDescent="0.2">
      <c r="A12" s="3" t="s">
        <v>371</v>
      </c>
      <c r="B12" s="1735">
        <v>26022.107635550004</v>
      </c>
      <c r="C12" s="1045">
        <f t="shared" si="0"/>
        <v>121137.87454813294</v>
      </c>
      <c r="D12" s="1471">
        <v>58373.228000000003</v>
      </c>
      <c r="E12" s="1137">
        <v>0</v>
      </c>
      <c r="F12" s="1137">
        <v>3075.299</v>
      </c>
      <c r="G12" s="1137">
        <v>0</v>
      </c>
      <c r="H12" s="1137">
        <v>0</v>
      </c>
      <c r="I12" s="1604">
        <v>1443.316090625515</v>
      </c>
      <c r="J12" s="1471">
        <v>58246.031457507423</v>
      </c>
      <c r="K12" s="897">
        <v>7693</v>
      </c>
    </row>
    <row r="13" spans="1:11" ht="12.75" customHeight="1" x14ac:dyDescent="0.2">
      <c r="A13" s="3" t="s">
        <v>62</v>
      </c>
      <c r="B13" s="1735">
        <v>28748.375286159997</v>
      </c>
      <c r="C13" s="1045">
        <f t="shared" si="0"/>
        <v>169881.30944267064</v>
      </c>
      <c r="D13" s="1471">
        <v>91814.748000000007</v>
      </c>
      <c r="E13" s="1137">
        <v>0</v>
      </c>
      <c r="F13" s="1137">
        <v>27624.594000000001</v>
      </c>
      <c r="G13" s="1137">
        <v>0</v>
      </c>
      <c r="H13" s="1137">
        <v>0</v>
      </c>
      <c r="I13" s="1604">
        <v>2458.1979644829999</v>
      </c>
      <c r="J13" s="1471">
        <v>47983.769478187627</v>
      </c>
      <c r="K13" s="897">
        <v>6092</v>
      </c>
    </row>
    <row r="14" spans="1:11" ht="12.75" customHeight="1" x14ac:dyDescent="0.2">
      <c r="A14" s="3" t="s">
        <v>372</v>
      </c>
      <c r="B14" s="1735">
        <v>27056.388882789997</v>
      </c>
      <c r="C14" s="1045">
        <f t="shared" si="0"/>
        <v>87401.70135970987</v>
      </c>
      <c r="D14" s="1471">
        <v>49357.915999999997</v>
      </c>
      <c r="E14" s="1137">
        <v>0</v>
      </c>
      <c r="F14" s="1137">
        <v>4787.4970000000003</v>
      </c>
      <c r="G14" s="1137">
        <v>0</v>
      </c>
      <c r="H14" s="1137">
        <v>0</v>
      </c>
      <c r="I14" s="1604">
        <v>3056.212949447448</v>
      </c>
      <c r="J14" s="1471">
        <v>30200.075410262427</v>
      </c>
      <c r="K14" s="897">
        <v>5917</v>
      </c>
    </row>
    <row r="15" spans="1:11" ht="12.75" customHeight="1" x14ac:dyDescent="0.2">
      <c r="A15" s="3" t="s">
        <v>0</v>
      </c>
      <c r="B15" s="1735">
        <v>7713.164511320002</v>
      </c>
      <c r="C15" s="1045">
        <f t="shared" si="0"/>
        <v>98910.443435386391</v>
      </c>
      <c r="D15" s="1471">
        <v>28666.074000000001</v>
      </c>
      <c r="E15" s="1137">
        <v>0</v>
      </c>
      <c r="F15" s="1137">
        <v>1606.981</v>
      </c>
      <c r="G15" s="1137">
        <v>0</v>
      </c>
      <c r="H15" s="1137">
        <v>0</v>
      </c>
      <c r="I15" s="1604">
        <v>485.93852670616809</v>
      </c>
      <c r="J15" s="1471">
        <v>68151.449908680224</v>
      </c>
      <c r="K15" s="897">
        <v>3599</v>
      </c>
    </row>
    <row r="16" spans="1:11" ht="12.75" customHeight="1" x14ac:dyDescent="0.2">
      <c r="A16" s="3" t="s">
        <v>373</v>
      </c>
      <c r="B16" s="1735">
        <v>2412.2802137100002</v>
      </c>
      <c r="C16" s="1045">
        <f t="shared" si="0"/>
        <v>12548.807517676589</v>
      </c>
      <c r="D16" s="1471">
        <v>6475.0730000000003</v>
      </c>
      <c r="E16" s="1137">
        <v>0</v>
      </c>
      <c r="F16" s="1137">
        <v>292.00799999999998</v>
      </c>
      <c r="G16" s="1137">
        <v>0</v>
      </c>
      <c r="H16" s="1137">
        <v>0</v>
      </c>
      <c r="I16" s="1604">
        <v>47.981615706089073</v>
      </c>
      <c r="J16" s="1471">
        <v>5733.7449019704991</v>
      </c>
      <c r="K16" s="897">
        <v>715</v>
      </c>
    </row>
    <row r="17" spans="1:11" ht="12.75" customHeight="1" x14ac:dyDescent="0.2">
      <c r="A17" s="3" t="s">
        <v>374</v>
      </c>
      <c r="B17" s="1735">
        <v>1599.3790346999997</v>
      </c>
      <c r="C17" s="1045">
        <f t="shared" si="0"/>
        <v>19245.671153310323</v>
      </c>
      <c r="D17" s="1471">
        <v>6110.768</v>
      </c>
      <c r="E17" s="1137">
        <v>0</v>
      </c>
      <c r="F17" s="1137">
        <v>140.68</v>
      </c>
      <c r="G17" s="1137">
        <v>0</v>
      </c>
      <c r="H17" s="1137">
        <v>0</v>
      </c>
      <c r="I17" s="1604">
        <v>179.27509835384768</v>
      </c>
      <c r="J17" s="1471">
        <v>12814.948054956474</v>
      </c>
      <c r="K17" s="897">
        <v>849</v>
      </c>
    </row>
    <row r="18" spans="1:11" ht="12.75" customHeight="1" x14ac:dyDescent="0.2">
      <c r="A18" s="3" t="s">
        <v>375</v>
      </c>
      <c r="B18" s="1735">
        <v>97642.245470909998</v>
      </c>
      <c r="C18" s="1045">
        <f t="shared" si="0"/>
        <v>525661.08851697936</v>
      </c>
      <c r="D18" s="1471">
        <v>249925.86600000001</v>
      </c>
      <c r="E18" s="1137">
        <v>0</v>
      </c>
      <c r="F18" s="1137">
        <v>105874.034</v>
      </c>
      <c r="G18" s="1137">
        <v>0</v>
      </c>
      <c r="H18" s="1137">
        <v>0</v>
      </c>
      <c r="I18" s="1604">
        <v>5791.7962023692116</v>
      </c>
      <c r="J18" s="1471">
        <v>164069.39231461013</v>
      </c>
      <c r="K18" s="897">
        <v>21901</v>
      </c>
    </row>
    <row r="19" spans="1:11" ht="12.75" customHeight="1" x14ac:dyDescent="0.2">
      <c r="A19" s="3" t="s">
        <v>75</v>
      </c>
      <c r="B19" s="1735">
        <v>40851.16607449</v>
      </c>
      <c r="C19" s="1045">
        <f t="shared" si="0"/>
        <v>248453.95359595161</v>
      </c>
      <c r="D19" s="1471">
        <v>153889.94899999999</v>
      </c>
      <c r="E19" s="1137">
        <v>26.443110000000001</v>
      </c>
      <c r="F19" s="1137">
        <v>25336.653999999999</v>
      </c>
      <c r="G19" s="1137">
        <v>0</v>
      </c>
      <c r="H19" s="1137">
        <v>1680.7327399999999</v>
      </c>
      <c r="I19" s="1604">
        <v>3262.7093107244514</v>
      </c>
      <c r="J19" s="1471">
        <v>64257.465435227146</v>
      </c>
      <c r="K19" s="897">
        <v>10386</v>
      </c>
    </row>
    <row r="20" spans="1:11" ht="12.75" customHeight="1" x14ac:dyDescent="0.2">
      <c r="A20" s="3" t="s">
        <v>376</v>
      </c>
      <c r="B20" s="1735">
        <v>11479.951963959997</v>
      </c>
      <c r="C20" s="1045">
        <f t="shared" si="0"/>
        <v>55295.199073278636</v>
      </c>
      <c r="D20" s="1471">
        <v>30327.305</v>
      </c>
      <c r="E20" s="1137">
        <v>0</v>
      </c>
      <c r="F20" s="1137">
        <v>4960.75</v>
      </c>
      <c r="G20" s="1137">
        <v>0</v>
      </c>
      <c r="H20" s="1137">
        <v>0</v>
      </c>
      <c r="I20" s="1604">
        <v>807.4057832686351</v>
      </c>
      <c r="J20" s="1471">
        <v>19199.738290010002</v>
      </c>
      <c r="K20" s="897">
        <v>3357</v>
      </c>
    </row>
    <row r="21" spans="1:11" ht="12.75" customHeight="1" x14ac:dyDescent="0.2">
      <c r="A21" s="3" t="s">
        <v>78</v>
      </c>
      <c r="B21" s="1735">
        <v>1486.8608970700002</v>
      </c>
      <c r="C21" s="1045">
        <f t="shared" si="0"/>
        <v>5591.7739097928206</v>
      </c>
      <c r="D21" s="1471">
        <v>2926.4349999999999</v>
      </c>
      <c r="E21" s="1137">
        <v>0</v>
      </c>
      <c r="F21" s="1137">
        <v>134.47499999999999</v>
      </c>
      <c r="G21" s="1137">
        <v>0</v>
      </c>
      <c r="H21" s="1137">
        <v>0</v>
      </c>
      <c r="I21" s="1604">
        <v>23.621469380865665</v>
      </c>
      <c r="J21" s="1471">
        <v>2507.2424404119556</v>
      </c>
      <c r="K21" s="897">
        <v>377</v>
      </c>
    </row>
    <row r="22" spans="1:11" ht="12.75" customHeight="1" x14ac:dyDescent="0.2">
      <c r="A22" s="3" t="s">
        <v>377</v>
      </c>
      <c r="B22" s="1735">
        <v>3786.4887461500002</v>
      </c>
      <c r="C22" s="1045">
        <f t="shared" si="0"/>
        <v>23331.409168557664</v>
      </c>
      <c r="D22" s="1471">
        <v>11354.121999999999</v>
      </c>
      <c r="E22" s="1137">
        <v>0</v>
      </c>
      <c r="F22" s="1137">
        <v>1183.9010000000001</v>
      </c>
      <c r="G22" s="1137">
        <v>0</v>
      </c>
      <c r="H22" s="1137">
        <v>0</v>
      </c>
      <c r="I22" s="1604">
        <v>247.11901195704172</v>
      </c>
      <c r="J22" s="1471">
        <v>10546.267156600621</v>
      </c>
      <c r="K22" s="897">
        <v>1348</v>
      </c>
    </row>
    <row r="23" spans="1:11" ht="12.75" customHeight="1" x14ac:dyDescent="0.2">
      <c r="A23" s="3" t="s">
        <v>378</v>
      </c>
      <c r="B23" s="1735">
        <v>1558.9228875200006</v>
      </c>
      <c r="C23" s="1045">
        <f t="shared" si="0"/>
        <v>15918.257040517605</v>
      </c>
      <c r="D23" s="1471">
        <v>5684.1419999999998</v>
      </c>
      <c r="E23" s="1137">
        <v>0</v>
      </c>
      <c r="F23" s="1137">
        <v>384.66899999999998</v>
      </c>
      <c r="G23" s="1137">
        <v>0</v>
      </c>
      <c r="H23" s="1137">
        <v>0</v>
      </c>
      <c r="I23" s="1604">
        <v>84.130202093199813</v>
      </c>
      <c r="J23" s="1471">
        <v>9765.3158384244052</v>
      </c>
      <c r="K23" s="897">
        <v>697</v>
      </c>
    </row>
    <row r="24" spans="1:11" ht="12.75" customHeight="1" x14ac:dyDescent="0.2">
      <c r="A24" s="3" t="s">
        <v>379</v>
      </c>
      <c r="B24" s="1735">
        <v>970.85791262429996</v>
      </c>
      <c r="C24" s="1045">
        <f t="shared" si="0"/>
        <v>5304.6378003558593</v>
      </c>
      <c r="D24" s="1471">
        <v>1365.2819999999999</v>
      </c>
      <c r="E24" s="1137">
        <v>0</v>
      </c>
      <c r="F24" s="1137">
        <v>28.029</v>
      </c>
      <c r="G24" s="1137">
        <v>0</v>
      </c>
      <c r="H24" s="1137">
        <v>0</v>
      </c>
      <c r="I24" s="1604">
        <v>13.962961955821918</v>
      </c>
      <c r="J24" s="1471">
        <v>3897.3638384000378</v>
      </c>
      <c r="K24" s="897">
        <v>360</v>
      </c>
    </row>
    <row r="25" spans="1:11" ht="12.75" customHeight="1" x14ac:dyDescent="0.2">
      <c r="A25" s="3" t="s">
        <v>380</v>
      </c>
      <c r="B25" s="1735">
        <v>1772.00612701</v>
      </c>
      <c r="C25" s="1045">
        <f t="shared" si="0"/>
        <v>8331.2346607592972</v>
      </c>
      <c r="D25" s="1471">
        <v>5793.9589999999998</v>
      </c>
      <c r="E25" s="1137">
        <v>0</v>
      </c>
      <c r="F25" s="1137">
        <v>337.01400000000001</v>
      </c>
      <c r="G25" s="1137">
        <v>0</v>
      </c>
      <c r="H25" s="1137">
        <v>0</v>
      </c>
      <c r="I25" s="1604">
        <v>82.197326378534072</v>
      </c>
      <c r="J25" s="1471">
        <v>2118.0643343807633</v>
      </c>
      <c r="K25" s="897">
        <v>427</v>
      </c>
    </row>
    <row r="26" spans="1:11" ht="12.75" customHeight="1" x14ac:dyDescent="0.2">
      <c r="A26" s="3" t="s">
        <v>381</v>
      </c>
      <c r="B26" s="1735">
        <v>1228.5662268900001</v>
      </c>
      <c r="C26" s="1045">
        <f t="shared" si="0"/>
        <v>11769.84716875399</v>
      </c>
      <c r="D26" s="1471">
        <v>4459.4219999999996</v>
      </c>
      <c r="E26" s="1137">
        <v>0</v>
      </c>
      <c r="F26" s="1137">
        <v>191.49600000000001</v>
      </c>
      <c r="G26" s="1137">
        <v>0</v>
      </c>
      <c r="H26" s="1137">
        <v>0</v>
      </c>
      <c r="I26" s="1604">
        <v>6.3612143295120509</v>
      </c>
      <c r="J26" s="1471">
        <v>7112.5679544244767</v>
      </c>
      <c r="K26" s="897">
        <v>484</v>
      </c>
    </row>
    <row r="27" spans="1:11" ht="12.75" customHeight="1" x14ac:dyDescent="0.2">
      <c r="A27" s="3" t="s">
        <v>382</v>
      </c>
      <c r="B27" s="1735">
        <v>1457.23298985</v>
      </c>
      <c r="C27" s="1045">
        <f t="shared" si="0"/>
        <v>7832.004090492499</v>
      </c>
      <c r="D27" s="1471">
        <v>3817.9670000000001</v>
      </c>
      <c r="E27" s="1137">
        <v>0</v>
      </c>
      <c r="F27" s="1137">
        <v>265.57799999999997</v>
      </c>
      <c r="G27" s="1137">
        <v>0</v>
      </c>
      <c r="H27" s="1137">
        <v>0</v>
      </c>
      <c r="I27" s="1604">
        <v>65.2281868449153</v>
      </c>
      <c r="J27" s="1471">
        <v>3683.2309036475835</v>
      </c>
      <c r="K27" s="897">
        <v>355</v>
      </c>
    </row>
    <row r="28" spans="1:11" ht="12.75" customHeight="1" x14ac:dyDescent="0.2">
      <c r="A28" s="3" t="s">
        <v>383</v>
      </c>
      <c r="B28" s="1735">
        <v>1823.0387777799999</v>
      </c>
      <c r="C28" s="1045">
        <f t="shared" si="0"/>
        <v>11881.406397666324</v>
      </c>
      <c r="D28" s="1471">
        <v>6012.37</v>
      </c>
      <c r="E28" s="1137">
        <v>0</v>
      </c>
      <c r="F28" s="1137">
        <v>561.447</v>
      </c>
      <c r="G28" s="1137">
        <v>0</v>
      </c>
      <c r="H28" s="1137">
        <v>0</v>
      </c>
      <c r="I28" s="1604">
        <v>15.423490467101079</v>
      </c>
      <c r="J28" s="1471">
        <v>5292.1659071992226</v>
      </c>
      <c r="K28" s="897">
        <v>603</v>
      </c>
    </row>
    <row r="29" spans="1:11" ht="12.75" customHeight="1" x14ac:dyDescent="0.2">
      <c r="A29" s="3" t="s">
        <v>384</v>
      </c>
      <c r="B29" s="1735">
        <v>21500.604874430002</v>
      </c>
      <c r="C29" s="1045">
        <f t="shared" si="0"/>
        <v>145603.07642386254</v>
      </c>
      <c r="D29" s="1471">
        <v>77800.186000000002</v>
      </c>
      <c r="E29" s="1137">
        <v>0</v>
      </c>
      <c r="F29" s="1137">
        <v>6089.152</v>
      </c>
      <c r="G29" s="1137">
        <v>0</v>
      </c>
      <c r="H29" s="1137">
        <v>0</v>
      </c>
      <c r="I29" s="1604">
        <v>1230.8460167184016</v>
      </c>
      <c r="J29" s="1471">
        <v>60482.892407144129</v>
      </c>
      <c r="K29" s="897">
        <v>7832</v>
      </c>
    </row>
    <row r="30" spans="1:11" ht="12.75" customHeight="1" x14ac:dyDescent="0.2">
      <c r="A30" s="3" t="s">
        <v>385</v>
      </c>
      <c r="B30" s="1735">
        <v>9887.2530871000035</v>
      </c>
      <c r="C30" s="1045">
        <f t="shared" si="0"/>
        <v>67682.282060887388</v>
      </c>
      <c r="D30" s="1471">
        <v>32870.639000000003</v>
      </c>
      <c r="E30" s="1137">
        <v>0</v>
      </c>
      <c r="F30" s="1137">
        <v>1629.8710000000001</v>
      </c>
      <c r="G30" s="1137">
        <v>0</v>
      </c>
      <c r="H30" s="1137">
        <v>0</v>
      </c>
      <c r="I30" s="1604">
        <v>879.74329893794686</v>
      </c>
      <c r="J30" s="1471">
        <v>32302.028761949441</v>
      </c>
      <c r="K30" s="897">
        <v>3712</v>
      </c>
    </row>
    <row r="31" spans="1:11" ht="12.75" customHeight="1" x14ac:dyDescent="0.2">
      <c r="A31" s="3" t="s">
        <v>386</v>
      </c>
      <c r="B31" s="1735">
        <v>92584.113678509995</v>
      </c>
      <c r="C31" s="1045">
        <f t="shared" si="0"/>
        <v>911730.13546883548</v>
      </c>
      <c r="D31" s="1471">
        <v>339886.25</v>
      </c>
      <c r="E31" s="1137">
        <v>23949.686180000001</v>
      </c>
      <c r="F31" s="1137">
        <v>96756.241999999998</v>
      </c>
      <c r="G31" s="1137">
        <v>0</v>
      </c>
      <c r="H31" s="1137">
        <v>6899.8434699999998</v>
      </c>
      <c r="I31" s="1604">
        <v>7472.8819075573028</v>
      </c>
      <c r="J31" s="1471">
        <v>436765.2319112781</v>
      </c>
      <c r="K31" s="897">
        <v>31247</v>
      </c>
    </row>
    <row r="32" spans="1:11" ht="12.75" customHeight="1" x14ac:dyDescent="0.2">
      <c r="A32" s="3" t="s">
        <v>387</v>
      </c>
      <c r="B32" s="1735">
        <v>2007.6243891399997</v>
      </c>
      <c r="C32" s="1045">
        <f t="shared" si="0"/>
        <v>15528.706855435463</v>
      </c>
      <c r="D32" s="1471">
        <v>11483.36</v>
      </c>
      <c r="E32" s="1137">
        <v>0</v>
      </c>
      <c r="F32" s="1137">
        <v>426.71199999999999</v>
      </c>
      <c r="G32" s="1137">
        <v>0</v>
      </c>
      <c r="H32" s="1137">
        <v>0</v>
      </c>
      <c r="I32" s="1604">
        <v>31.839879371632559</v>
      </c>
      <c r="J32" s="1471">
        <v>3586.7949760638294</v>
      </c>
      <c r="K32" s="897">
        <v>599</v>
      </c>
    </row>
    <row r="33" spans="1:11" ht="12.75" customHeight="1" x14ac:dyDescent="0.2">
      <c r="A33" s="3" t="s">
        <v>388</v>
      </c>
      <c r="B33" s="1735">
        <v>14121.621518479998</v>
      </c>
      <c r="C33" s="1045">
        <f t="shared" si="0"/>
        <v>73021.729526608338</v>
      </c>
      <c r="D33" s="1471">
        <v>40464.135999999999</v>
      </c>
      <c r="E33" s="1137">
        <v>0</v>
      </c>
      <c r="F33" s="1137">
        <v>2815.451</v>
      </c>
      <c r="G33" s="1137">
        <v>0</v>
      </c>
      <c r="H33" s="1137">
        <v>0</v>
      </c>
      <c r="I33" s="1604">
        <v>1689.6071165764652</v>
      </c>
      <c r="J33" s="1471">
        <v>28052.53541003188</v>
      </c>
      <c r="K33" s="897">
        <v>4724</v>
      </c>
    </row>
    <row r="34" spans="1:11" ht="12.75" customHeight="1" x14ac:dyDescent="0.2">
      <c r="A34" s="3" t="s">
        <v>84</v>
      </c>
      <c r="B34" s="1735">
        <v>4969.8761718099995</v>
      </c>
      <c r="C34" s="1045">
        <f t="shared" si="0"/>
        <v>30585.562460770238</v>
      </c>
      <c r="D34" s="1471">
        <v>17662.724999999999</v>
      </c>
      <c r="E34" s="1137">
        <v>0</v>
      </c>
      <c r="F34" s="1137">
        <v>1184.2860000000001</v>
      </c>
      <c r="G34" s="1137">
        <v>0</v>
      </c>
      <c r="H34" s="1137">
        <v>0</v>
      </c>
      <c r="I34" s="1604">
        <v>165.26547694829407</v>
      </c>
      <c r="J34" s="1471">
        <v>11573.285983821945</v>
      </c>
      <c r="K34" s="897">
        <v>1591</v>
      </c>
    </row>
    <row r="35" spans="1:11" ht="12.75" customHeight="1" x14ac:dyDescent="0.2">
      <c r="A35" s="3" t="s">
        <v>85</v>
      </c>
      <c r="B35" s="1735">
        <v>1429.3745692999998</v>
      </c>
      <c r="C35" s="1045">
        <f t="shared" si="0"/>
        <v>7624.9613301754271</v>
      </c>
      <c r="D35" s="1471">
        <v>4000.4180000000001</v>
      </c>
      <c r="E35" s="1137">
        <v>0</v>
      </c>
      <c r="F35" s="1137">
        <v>311.97500000000002</v>
      </c>
      <c r="G35" s="1137">
        <v>0</v>
      </c>
      <c r="H35" s="1137">
        <v>0</v>
      </c>
      <c r="I35" s="1604">
        <v>269.72318568501004</v>
      </c>
      <c r="J35" s="1471">
        <v>3042.8451444904167</v>
      </c>
      <c r="K35" s="897">
        <v>462</v>
      </c>
    </row>
    <row r="36" spans="1:11" ht="12.75" customHeight="1" x14ac:dyDescent="0.2">
      <c r="A36" s="3" t="s">
        <v>158</v>
      </c>
      <c r="B36" s="1735">
        <v>719.92820012999994</v>
      </c>
      <c r="C36" s="1045">
        <f t="shared" si="0"/>
        <v>4664.3328773786243</v>
      </c>
      <c r="D36" s="1471">
        <v>1258.7439999999999</v>
      </c>
      <c r="E36" s="1137">
        <v>0</v>
      </c>
      <c r="F36" s="1137">
        <v>71.108999999999995</v>
      </c>
      <c r="G36" s="1137">
        <v>0</v>
      </c>
      <c r="H36" s="1137">
        <v>0</v>
      </c>
      <c r="I36" s="1604">
        <v>5.5878533947816065</v>
      </c>
      <c r="J36" s="1471">
        <v>3328.892023983843</v>
      </c>
      <c r="K36" s="897">
        <v>231</v>
      </c>
    </row>
    <row r="37" spans="1:11" ht="12.75" customHeight="1" x14ac:dyDescent="0.2">
      <c r="A37" s="3" t="s">
        <v>202</v>
      </c>
      <c r="B37" s="1735">
        <v>32329.353062180009</v>
      </c>
      <c r="C37" s="1045">
        <f t="shared" si="0"/>
        <v>185978.66416961979</v>
      </c>
      <c r="D37" s="1471">
        <v>96116.457999999999</v>
      </c>
      <c r="E37" s="1137">
        <v>0</v>
      </c>
      <c r="F37" s="1137">
        <v>7424.5640000000003</v>
      </c>
      <c r="G37" s="1137">
        <v>0</v>
      </c>
      <c r="H37" s="1137">
        <v>0</v>
      </c>
      <c r="I37" s="1604">
        <v>2550.2807256470833</v>
      </c>
      <c r="J37" s="1471">
        <v>79887.36144397271</v>
      </c>
      <c r="K37" s="897">
        <v>11246</v>
      </c>
    </row>
    <row r="38" spans="1:11" ht="12.75" customHeight="1" x14ac:dyDescent="0.2">
      <c r="A38" s="3" t="s">
        <v>89</v>
      </c>
      <c r="B38" s="1735">
        <v>53892.087986049999</v>
      </c>
      <c r="C38" s="1045">
        <f t="shared" si="0"/>
        <v>269168.14837075339</v>
      </c>
      <c r="D38" s="1471">
        <v>136912.13200000001</v>
      </c>
      <c r="E38" s="1137">
        <v>0</v>
      </c>
      <c r="F38" s="1137">
        <v>15561.593000000001</v>
      </c>
      <c r="G38" s="1137">
        <v>0</v>
      </c>
      <c r="H38" s="1137">
        <v>0</v>
      </c>
      <c r="I38" s="1604">
        <v>4687.3465325953975</v>
      </c>
      <c r="J38" s="1471">
        <v>112007.07683815797</v>
      </c>
      <c r="K38" s="897">
        <v>17910</v>
      </c>
    </row>
    <row r="39" spans="1:11" ht="12.75" customHeight="1" x14ac:dyDescent="0.2">
      <c r="A39" s="3" t="s">
        <v>389</v>
      </c>
      <c r="B39" s="1735">
        <v>18509.531686270002</v>
      </c>
      <c r="C39" s="1045">
        <f t="shared" si="0"/>
        <v>93812.598052464949</v>
      </c>
      <c r="D39" s="1471">
        <v>42815.864000000001</v>
      </c>
      <c r="E39" s="1137">
        <v>0</v>
      </c>
      <c r="F39" s="1137">
        <v>12424.707</v>
      </c>
      <c r="G39" s="1137">
        <v>0</v>
      </c>
      <c r="H39" s="1137">
        <v>0</v>
      </c>
      <c r="I39" s="1604">
        <v>1803.4007280985691</v>
      </c>
      <c r="J39" s="1471">
        <v>36768.626324366371</v>
      </c>
      <c r="K39" s="897">
        <v>5133</v>
      </c>
    </row>
    <row r="40" spans="1:11" ht="12.75" customHeight="1" x14ac:dyDescent="0.2">
      <c r="A40" s="3" t="s">
        <v>390</v>
      </c>
      <c r="B40" s="1735">
        <v>4554.9384269400007</v>
      </c>
      <c r="C40" s="1045">
        <f t="shared" si="0"/>
        <v>46490.029512925314</v>
      </c>
      <c r="D40" s="1471">
        <v>14005.022999999999</v>
      </c>
      <c r="E40" s="1137">
        <v>0</v>
      </c>
      <c r="F40" s="1137">
        <v>818.47799999999995</v>
      </c>
      <c r="G40" s="1137">
        <v>0</v>
      </c>
      <c r="H40" s="1137">
        <v>0</v>
      </c>
      <c r="I40" s="1604">
        <v>320.06937519906671</v>
      </c>
      <c r="J40" s="1471">
        <v>31346.459137726248</v>
      </c>
      <c r="K40" s="897">
        <v>2190</v>
      </c>
    </row>
    <row r="41" spans="1:11" ht="12.75" customHeight="1" x14ac:dyDescent="0.2">
      <c r="A41" s="3" t="s">
        <v>391</v>
      </c>
      <c r="B41" s="1735">
        <v>643.50936378000006</v>
      </c>
      <c r="C41" s="1045">
        <f t="shared" si="0"/>
        <v>2503.0416298966647</v>
      </c>
      <c r="D41" s="1471">
        <v>1424.4390000000001</v>
      </c>
      <c r="E41" s="1137">
        <v>0</v>
      </c>
      <c r="F41" s="1137">
        <v>49.954999999999998</v>
      </c>
      <c r="G41" s="1137">
        <v>0</v>
      </c>
      <c r="H41" s="1137">
        <v>0</v>
      </c>
      <c r="I41" s="1604">
        <v>1.0163412021296416</v>
      </c>
      <c r="J41" s="1471">
        <v>1027.6312886945352</v>
      </c>
      <c r="K41" s="897">
        <v>158</v>
      </c>
    </row>
    <row r="42" spans="1:11" ht="12.75" customHeight="1" x14ac:dyDescent="0.2">
      <c r="A42" s="3" t="s">
        <v>93</v>
      </c>
      <c r="B42" s="1735">
        <v>1852.9283754400005</v>
      </c>
      <c r="C42" s="1045">
        <f t="shared" si="0"/>
        <v>12456.073043716213</v>
      </c>
      <c r="D42" s="1471">
        <v>5057.71</v>
      </c>
      <c r="E42" s="1137">
        <v>0</v>
      </c>
      <c r="F42" s="1137">
        <v>359.721</v>
      </c>
      <c r="G42" s="1137">
        <v>0</v>
      </c>
      <c r="H42" s="1137">
        <v>0</v>
      </c>
      <c r="I42" s="1604">
        <v>263.94385689865805</v>
      </c>
      <c r="J42" s="1471">
        <v>6774.6981868175553</v>
      </c>
      <c r="K42" s="897">
        <v>575</v>
      </c>
    </row>
    <row r="43" spans="1:11" ht="12.75" customHeight="1" x14ac:dyDescent="0.2">
      <c r="A43" s="3" t="s">
        <v>392</v>
      </c>
      <c r="B43" s="1735">
        <v>30009.454245830013</v>
      </c>
      <c r="C43" s="1045">
        <f t="shared" si="0"/>
        <v>163663.42151587154</v>
      </c>
      <c r="D43" s="1471">
        <v>83670.707999999999</v>
      </c>
      <c r="E43" s="1137">
        <v>0</v>
      </c>
      <c r="F43" s="1137">
        <v>9002.3310000000001</v>
      </c>
      <c r="G43" s="1137">
        <v>0</v>
      </c>
      <c r="H43" s="1137">
        <v>0</v>
      </c>
      <c r="I43" s="1604">
        <v>2852.4316613854244</v>
      </c>
      <c r="J43" s="1471">
        <v>68137.950854486131</v>
      </c>
      <c r="K43" s="897">
        <v>9799</v>
      </c>
    </row>
    <row r="44" spans="1:11" ht="12.75" customHeight="1" x14ac:dyDescent="0.2">
      <c r="A44" s="3" t="s">
        <v>95</v>
      </c>
      <c r="B44" s="1735">
        <v>45744.963877580005</v>
      </c>
      <c r="C44" s="1045">
        <f t="shared" si="0"/>
        <v>260848.84495143621</v>
      </c>
      <c r="D44" s="1471">
        <v>108389.83199999999</v>
      </c>
      <c r="E44" s="1137">
        <v>0</v>
      </c>
      <c r="F44" s="1137">
        <v>8325.1720000000005</v>
      </c>
      <c r="G44" s="1137">
        <v>0</v>
      </c>
      <c r="H44" s="1137">
        <v>0</v>
      </c>
      <c r="I44" s="1604">
        <v>3415.2546189900286</v>
      </c>
      <c r="J44" s="1471">
        <v>140718.58633244617</v>
      </c>
      <c r="K44" s="897">
        <v>15582</v>
      </c>
    </row>
    <row r="45" spans="1:11" ht="12.75" customHeight="1" x14ac:dyDescent="0.2">
      <c r="A45" s="3" t="s">
        <v>393</v>
      </c>
      <c r="B45" s="1735">
        <v>14000.94534031</v>
      </c>
      <c r="C45" s="1045">
        <f t="shared" si="0"/>
        <v>78081.060998201414</v>
      </c>
      <c r="D45" s="1471">
        <v>36241.849000000002</v>
      </c>
      <c r="E45" s="1137">
        <v>0</v>
      </c>
      <c r="F45" s="1137">
        <v>2376.518</v>
      </c>
      <c r="G45" s="1137">
        <v>0</v>
      </c>
      <c r="H45" s="1137">
        <v>0</v>
      </c>
      <c r="I45" s="1604">
        <v>2277.6623660100181</v>
      </c>
      <c r="J45" s="1471">
        <v>37185.0316321914</v>
      </c>
      <c r="K45" s="897">
        <v>5148</v>
      </c>
    </row>
    <row r="46" spans="1:11" ht="12.75" customHeight="1" x14ac:dyDescent="0.2">
      <c r="A46" s="3" t="s">
        <v>394</v>
      </c>
      <c r="B46" s="1735">
        <v>61551.932426860003</v>
      </c>
      <c r="C46" s="1045">
        <f t="shared" si="0"/>
        <v>565772.94398434949</v>
      </c>
      <c r="D46" s="1471">
        <v>193350.39600000001</v>
      </c>
      <c r="E46" s="1137">
        <v>12556.529140000001</v>
      </c>
      <c r="F46" s="1137">
        <v>69309.600999999995</v>
      </c>
      <c r="G46" s="1137">
        <v>0</v>
      </c>
      <c r="H46" s="1137">
        <v>3118.5283700000005</v>
      </c>
      <c r="I46" s="1604">
        <v>3824.0537845022127</v>
      </c>
      <c r="J46" s="1471">
        <v>283613.8356898473</v>
      </c>
      <c r="K46" s="897">
        <v>17727</v>
      </c>
    </row>
    <row r="47" spans="1:11" ht="12.75" customHeight="1" x14ac:dyDescent="0.2">
      <c r="A47" s="3" t="s">
        <v>98</v>
      </c>
      <c r="B47" s="1735">
        <v>7886.6354451999987</v>
      </c>
      <c r="C47" s="1045">
        <f t="shared" si="0"/>
        <v>47806.561168761276</v>
      </c>
      <c r="D47" s="1471">
        <v>21189.054</v>
      </c>
      <c r="E47" s="1137">
        <v>0</v>
      </c>
      <c r="F47" s="1137">
        <v>4594</v>
      </c>
      <c r="G47" s="1137">
        <v>0</v>
      </c>
      <c r="H47" s="1137">
        <v>0</v>
      </c>
      <c r="I47" s="1604">
        <v>465.80591967378302</v>
      </c>
      <c r="J47" s="1471">
        <v>21557.701249087495</v>
      </c>
      <c r="K47" s="897">
        <v>2479</v>
      </c>
    </row>
    <row r="48" spans="1:11" ht="12.75" customHeight="1" x14ac:dyDescent="0.2">
      <c r="A48" s="3" t="s">
        <v>395</v>
      </c>
      <c r="B48" s="1735">
        <v>8743.9327553999974</v>
      </c>
      <c r="C48" s="1045">
        <f t="shared" si="0"/>
        <v>38730.914307232611</v>
      </c>
      <c r="D48" s="1471">
        <v>19776.420999999998</v>
      </c>
      <c r="E48" s="1137">
        <v>0</v>
      </c>
      <c r="F48" s="1137">
        <v>3861.36</v>
      </c>
      <c r="G48" s="1137">
        <v>0</v>
      </c>
      <c r="H48" s="1137">
        <v>0</v>
      </c>
      <c r="I48" s="1604">
        <v>537.66454990734064</v>
      </c>
      <c r="J48" s="1471">
        <v>14555.468757325267</v>
      </c>
      <c r="K48" s="897">
        <v>1830</v>
      </c>
    </row>
    <row r="49" spans="1:11" ht="12.75" customHeight="1" x14ac:dyDescent="0.2">
      <c r="A49" s="3" t="s">
        <v>396</v>
      </c>
      <c r="B49" s="1735">
        <v>32208.381488859995</v>
      </c>
      <c r="C49" s="1045">
        <f t="shared" si="0"/>
        <v>212048.91697025113</v>
      </c>
      <c r="D49" s="1471">
        <v>148217.391</v>
      </c>
      <c r="E49" s="1137">
        <v>0</v>
      </c>
      <c r="F49" s="1137">
        <v>28833.798999999999</v>
      </c>
      <c r="G49" s="1137">
        <v>0</v>
      </c>
      <c r="H49" s="1137">
        <v>0</v>
      </c>
      <c r="I49" s="1604">
        <v>4898.8706468179444</v>
      </c>
      <c r="J49" s="1471">
        <v>30098.85632343317</v>
      </c>
      <c r="K49" s="897">
        <v>6109</v>
      </c>
    </row>
    <row r="50" spans="1:11" ht="12.75" customHeight="1" x14ac:dyDescent="0.2">
      <c r="A50" s="3" t="s">
        <v>397</v>
      </c>
      <c r="B50" s="1735">
        <v>3140.5015233100003</v>
      </c>
      <c r="C50" s="1045">
        <f t="shared" si="0"/>
        <v>26909.062014608753</v>
      </c>
      <c r="D50" s="1471">
        <v>12165.508</v>
      </c>
      <c r="E50" s="1137">
        <v>0</v>
      </c>
      <c r="F50" s="1137">
        <v>413.83199999999999</v>
      </c>
      <c r="G50" s="1137">
        <v>0</v>
      </c>
      <c r="H50" s="1137">
        <v>0</v>
      </c>
      <c r="I50" s="1604">
        <v>54.587604884138095</v>
      </c>
      <c r="J50" s="1471">
        <v>14275.134409724615</v>
      </c>
      <c r="K50" s="897">
        <v>1351</v>
      </c>
    </row>
    <row r="51" spans="1:11" ht="12.75" customHeight="1" x14ac:dyDescent="0.2">
      <c r="A51" s="3" t="s">
        <v>214</v>
      </c>
      <c r="B51" s="1735">
        <v>67832.38998129002</v>
      </c>
      <c r="C51" s="1045">
        <f t="shared" si="0"/>
        <v>535157.79574936372</v>
      </c>
      <c r="D51" s="1471">
        <v>234597.29300000001</v>
      </c>
      <c r="E51" s="1137">
        <v>0</v>
      </c>
      <c r="F51" s="1137">
        <v>81344.293999999994</v>
      </c>
      <c r="G51" s="1137">
        <v>0</v>
      </c>
      <c r="H51" s="1137">
        <v>13.72808</v>
      </c>
      <c r="I51" s="1604">
        <v>6566.4058320445056</v>
      </c>
      <c r="J51" s="1471">
        <v>212636.0748373192</v>
      </c>
      <c r="K51" s="897">
        <v>21998</v>
      </c>
    </row>
    <row r="52" spans="1:11" ht="12.75" customHeight="1" x14ac:dyDescent="0.2">
      <c r="A52" s="3" t="s">
        <v>398</v>
      </c>
      <c r="B52" s="1735">
        <v>17152.112251249997</v>
      </c>
      <c r="C52" s="1045">
        <f t="shared" si="0"/>
        <v>140667.33123543952</v>
      </c>
      <c r="D52" s="1471">
        <v>69463.653000000006</v>
      </c>
      <c r="E52" s="1137">
        <v>0</v>
      </c>
      <c r="F52" s="1137">
        <v>14082.226000000001</v>
      </c>
      <c r="G52" s="1137">
        <v>0</v>
      </c>
      <c r="H52" s="1137">
        <v>0</v>
      </c>
      <c r="I52" s="1604">
        <v>699.61194705632317</v>
      </c>
      <c r="J52" s="1471">
        <v>56421.84028838318</v>
      </c>
      <c r="K52" s="897">
        <v>6092</v>
      </c>
    </row>
    <row r="53" spans="1:11" ht="12.75" customHeight="1" x14ac:dyDescent="0.2">
      <c r="A53" s="3" t="s">
        <v>399</v>
      </c>
      <c r="B53" s="1735">
        <v>76947.222246180027</v>
      </c>
      <c r="C53" s="1045">
        <f t="shared" si="0"/>
        <v>575962.78130850312</v>
      </c>
      <c r="D53" s="1471">
        <v>217605.74400000001</v>
      </c>
      <c r="E53" s="1137">
        <v>324.52170000000001</v>
      </c>
      <c r="F53" s="1137">
        <v>34841.105000000003</v>
      </c>
      <c r="G53" s="1137">
        <v>0</v>
      </c>
      <c r="H53" s="1137">
        <v>7569.9766000000009</v>
      </c>
      <c r="I53" s="1604">
        <v>15646.956414098411</v>
      </c>
      <c r="J53" s="1471">
        <v>299974.47759440471</v>
      </c>
      <c r="K53" s="897">
        <v>32712</v>
      </c>
    </row>
    <row r="54" spans="1:11" ht="12.75" customHeight="1" x14ac:dyDescent="0.2">
      <c r="A54" s="3" t="s">
        <v>400</v>
      </c>
      <c r="B54" s="1735">
        <v>50568.128125090007</v>
      </c>
      <c r="C54" s="1045">
        <f t="shared" si="0"/>
        <v>361216.89152441738</v>
      </c>
      <c r="D54" s="1471">
        <v>162105.95199999999</v>
      </c>
      <c r="E54" s="1137">
        <v>0</v>
      </c>
      <c r="F54" s="1137">
        <v>21455.67</v>
      </c>
      <c r="G54" s="1137">
        <v>0</v>
      </c>
      <c r="H54" s="1137">
        <v>0</v>
      </c>
      <c r="I54" s="1604">
        <v>3631.7637450457723</v>
      </c>
      <c r="J54" s="1471">
        <v>174023.50577937163</v>
      </c>
      <c r="K54" s="897">
        <v>18172</v>
      </c>
    </row>
    <row r="55" spans="1:11" ht="12.75" customHeight="1" x14ac:dyDescent="0.2">
      <c r="A55" s="3" t="s">
        <v>401</v>
      </c>
      <c r="B55" s="1735">
        <v>86504.425238230004</v>
      </c>
      <c r="C55" s="1045">
        <f t="shared" si="0"/>
        <v>983756.11578945513</v>
      </c>
      <c r="D55" s="1471">
        <v>309891.33299999998</v>
      </c>
      <c r="E55" s="1137">
        <v>94239.178750000006</v>
      </c>
      <c r="F55" s="1137">
        <v>38122.44</v>
      </c>
      <c r="G55" s="1137">
        <v>0</v>
      </c>
      <c r="H55" s="1137">
        <v>114419.65827</v>
      </c>
      <c r="I55" s="1604">
        <v>8703.9799566837282</v>
      </c>
      <c r="J55" s="1471">
        <v>418379.52581277135</v>
      </c>
      <c r="K55" s="897">
        <v>32921</v>
      </c>
    </row>
    <row r="56" spans="1:11" ht="12.75" customHeight="1" x14ac:dyDescent="0.2">
      <c r="A56" s="3" t="s">
        <v>168</v>
      </c>
      <c r="B56" s="1735">
        <v>53917.846117469999</v>
      </c>
      <c r="C56" s="1045">
        <f t="shared" si="0"/>
        <v>301134.81628843915</v>
      </c>
      <c r="D56" s="1471">
        <v>146151.141</v>
      </c>
      <c r="E56" s="1137">
        <v>0</v>
      </c>
      <c r="F56" s="1137">
        <v>17291.394</v>
      </c>
      <c r="G56" s="1137">
        <v>0</v>
      </c>
      <c r="H56" s="1137">
        <v>0</v>
      </c>
      <c r="I56" s="1604">
        <v>3761.7047113892336</v>
      </c>
      <c r="J56" s="1471">
        <v>133930.57657704991</v>
      </c>
      <c r="K56" s="897">
        <v>14781</v>
      </c>
    </row>
    <row r="57" spans="1:11" ht="12.75" customHeight="1" x14ac:dyDescent="0.2">
      <c r="A57" s="3" t="s">
        <v>402</v>
      </c>
      <c r="B57" s="1735">
        <v>7766.4974044100009</v>
      </c>
      <c r="C57" s="1045">
        <f t="shared" si="0"/>
        <v>61308.498569507443</v>
      </c>
      <c r="D57" s="1471">
        <v>22307.416000000001</v>
      </c>
      <c r="E57" s="1137">
        <v>0</v>
      </c>
      <c r="F57" s="1137">
        <v>1598.0029999999999</v>
      </c>
      <c r="G57" s="1137">
        <v>0</v>
      </c>
      <c r="H57" s="1137">
        <v>0</v>
      </c>
      <c r="I57" s="1604">
        <v>380.66464046911813</v>
      </c>
      <c r="J57" s="1471">
        <v>37022.414929038321</v>
      </c>
      <c r="K57" s="897">
        <v>3163</v>
      </c>
    </row>
    <row r="58" spans="1:11" ht="12.75" customHeight="1" x14ac:dyDescent="0.2">
      <c r="A58" s="3" t="s">
        <v>403</v>
      </c>
      <c r="B58" s="1735">
        <v>20423.92776839</v>
      </c>
      <c r="C58" s="1045">
        <f t="shared" si="0"/>
        <v>89230.255997057684</v>
      </c>
      <c r="D58" s="1471">
        <v>47756.540999999997</v>
      </c>
      <c r="E58" s="1137">
        <v>0</v>
      </c>
      <c r="F58" s="1137">
        <v>8961.0329999999994</v>
      </c>
      <c r="G58" s="1137">
        <v>0</v>
      </c>
      <c r="H58" s="1137">
        <v>34.600499999999997</v>
      </c>
      <c r="I58" s="1604">
        <v>2120.7687598053781</v>
      </c>
      <c r="J58" s="1471">
        <v>30357.312737252316</v>
      </c>
      <c r="K58" s="897">
        <v>4789</v>
      </c>
    </row>
    <row r="59" spans="1:11" ht="12.75" customHeight="1" x14ac:dyDescent="0.2">
      <c r="A59" s="3" t="s">
        <v>404</v>
      </c>
      <c r="B59" s="1735">
        <v>22893.284316520003</v>
      </c>
      <c r="C59" s="1045">
        <f t="shared" si="0"/>
        <v>161357.34093424957</v>
      </c>
      <c r="D59" s="1471">
        <v>75631.513999999996</v>
      </c>
      <c r="E59" s="1137">
        <v>0</v>
      </c>
      <c r="F59" s="1137">
        <v>8204.8340000000007</v>
      </c>
      <c r="G59" s="1137">
        <v>0</v>
      </c>
      <c r="H59" s="1137">
        <v>0</v>
      </c>
      <c r="I59" s="1604">
        <v>1594.3957567754892</v>
      </c>
      <c r="J59" s="1471">
        <v>75926.597177474105</v>
      </c>
      <c r="K59" s="897">
        <v>9125</v>
      </c>
    </row>
    <row r="60" spans="1:11" ht="12.75" customHeight="1" x14ac:dyDescent="0.2">
      <c r="A60" s="3" t="s">
        <v>405</v>
      </c>
      <c r="B60" s="1735">
        <v>22808.772577880001</v>
      </c>
      <c r="C60" s="1045">
        <f t="shared" si="0"/>
        <v>144231.42129690849</v>
      </c>
      <c r="D60" s="1471">
        <v>100026.524</v>
      </c>
      <c r="E60" s="1137">
        <v>0</v>
      </c>
      <c r="F60" s="1137">
        <v>17250.076000000001</v>
      </c>
      <c r="G60" s="1137">
        <v>0</v>
      </c>
      <c r="H60" s="1137">
        <v>0</v>
      </c>
      <c r="I60" s="1604">
        <v>1935.309129312034</v>
      </c>
      <c r="J60" s="1471">
        <v>25019.512167596455</v>
      </c>
      <c r="K60" s="897">
        <v>4821</v>
      </c>
    </row>
    <row r="61" spans="1:11" ht="12.75" customHeight="1" x14ac:dyDescent="0.2">
      <c r="A61" s="3" t="s">
        <v>406</v>
      </c>
      <c r="B61" s="1735">
        <v>38130.367230639997</v>
      </c>
      <c r="C61" s="1045">
        <f t="shared" si="0"/>
        <v>183846.24366070802</v>
      </c>
      <c r="D61" s="1471">
        <v>100138.209</v>
      </c>
      <c r="E61" s="1137">
        <v>0</v>
      </c>
      <c r="F61" s="1137">
        <v>8588.1489999999994</v>
      </c>
      <c r="G61" s="1137">
        <v>0</v>
      </c>
      <c r="H61" s="1137">
        <v>0</v>
      </c>
      <c r="I61" s="1604">
        <v>5537.3749293639621</v>
      </c>
      <c r="J61" s="1471">
        <v>69582.510731344068</v>
      </c>
      <c r="K61" s="897">
        <v>12047</v>
      </c>
    </row>
    <row r="62" spans="1:11" ht="12.75" customHeight="1" x14ac:dyDescent="0.2">
      <c r="A62" s="3" t="s">
        <v>407</v>
      </c>
      <c r="B62" s="1735">
        <v>30362.895122670005</v>
      </c>
      <c r="C62" s="1045">
        <f t="shared" si="0"/>
        <v>193036.91381850737</v>
      </c>
      <c r="D62" s="1471">
        <v>91037.131999999998</v>
      </c>
      <c r="E62" s="1137">
        <v>0</v>
      </c>
      <c r="F62" s="1137">
        <v>20924.155999999999</v>
      </c>
      <c r="G62" s="1137">
        <v>0</v>
      </c>
      <c r="H62" s="1137">
        <v>0</v>
      </c>
      <c r="I62" s="1604">
        <v>3204.0451920768005</v>
      </c>
      <c r="J62" s="1471">
        <v>77871.580626430572</v>
      </c>
      <c r="K62" s="897">
        <v>8790</v>
      </c>
    </row>
    <row r="63" spans="1:11" ht="12.75" customHeight="1" x14ac:dyDescent="0.2">
      <c r="A63" s="3" t="s">
        <v>108</v>
      </c>
      <c r="B63" s="1735">
        <v>14557.140979840004</v>
      </c>
      <c r="C63" s="1045">
        <f t="shared" si="0"/>
        <v>87273.549318686972</v>
      </c>
      <c r="D63" s="1471">
        <v>42398.324999999997</v>
      </c>
      <c r="E63" s="1137">
        <v>151.08826999999999</v>
      </c>
      <c r="F63" s="1137">
        <v>760.99099999999999</v>
      </c>
      <c r="G63" s="1137">
        <v>0</v>
      </c>
      <c r="H63" s="1137">
        <v>5769.9518100000005</v>
      </c>
      <c r="I63" s="1604">
        <v>1217.0520247326774</v>
      </c>
      <c r="J63" s="1471">
        <v>36976.141213954295</v>
      </c>
      <c r="K63" s="897">
        <v>6276</v>
      </c>
    </row>
    <row r="64" spans="1:11" ht="12.75" customHeight="1" x14ac:dyDescent="0.2">
      <c r="A64" s="3" t="s">
        <v>408</v>
      </c>
      <c r="B64" s="1735">
        <v>4625.3508997199997</v>
      </c>
      <c r="C64" s="1045">
        <f t="shared" si="0"/>
        <v>40475.173924140436</v>
      </c>
      <c r="D64" s="1471">
        <v>13773.043</v>
      </c>
      <c r="E64" s="1137">
        <v>0</v>
      </c>
      <c r="F64" s="1137">
        <v>726.32799999999997</v>
      </c>
      <c r="G64" s="1137">
        <v>0</v>
      </c>
      <c r="H64" s="1137">
        <v>0</v>
      </c>
      <c r="I64" s="1604">
        <v>380.1935237882052</v>
      </c>
      <c r="J64" s="1471">
        <v>25595.609400352234</v>
      </c>
      <c r="K64" s="897">
        <v>1875</v>
      </c>
    </row>
    <row r="65" spans="1:11" ht="12.75" customHeight="1" x14ac:dyDescent="0.2">
      <c r="A65" s="3" t="s">
        <v>409</v>
      </c>
      <c r="B65" s="1735">
        <v>2108.1036027499999</v>
      </c>
      <c r="C65" s="1045">
        <f t="shared" si="0"/>
        <v>14529.102733057793</v>
      </c>
      <c r="D65" s="1471">
        <v>6122.06</v>
      </c>
      <c r="E65" s="1137">
        <v>0</v>
      </c>
      <c r="F65" s="1137">
        <v>285.48200000000003</v>
      </c>
      <c r="G65" s="1137">
        <v>0</v>
      </c>
      <c r="H65" s="1137">
        <v>0</v>
      </c>
      <c r="I65" s="1604">
        <v>197.32068301630051</v>
      </c>
      <c r="J65" s="1471">
        <v>7924.2400500414924</v>
      </c>
      <c r="K65" s="897">
        <v>769</v>
      </c>
    </row>
    <row r="66" spans="1:11" ht="12.75" customHeight="1" x14ac:dyDescent="0.2">
      <c r="A66" s="3" t="s">
        <v>180</v>
      </c>
      <c r="B66" s="1735">
        <v>1718.2532687</v>
      </c>
      <c r="C66" s="1045">
        <f t="shared" si="0"/>
        <v>9005.9421235482077</v>
      </c>
      <c r="D66" s="1471">
        <v>3342.4859999999999</v>
      </c>
      <c r="E66" s="1137">
        <v>0</v>
      </c>
      <c r="F66" s="1137">
        <v>242.548</v>
      </c>
      <c r="G66" s="1137">
        <v>0</v>
      </c>
      <c r="H66" s="1137">
        <v>0</v>
      </c>
      <c r="I66" s="1604">
        <v>7.3858494580037108</v>
      </c>
      <c r="J66" s="1471">
        <v>5413.5222740902045</v>
      </c>
      <c r="K66" s="897">
        <v>377</v>
      </c>
    </row>
    <row r="67" spans="1:11" ht="12.75" customHeight="1" x14ac:dyDescent="0.2">
      <c r="A67" s="3" t="s">
        <v>410</v>
      </c>
      <c r="B67" s="1735">
        <v>53789.379023120004</v>
      </c>
      <c r="C67" s="1045">
        <f t="shared" si="0"/>
        <v>342868.06679155363</v>
      </c>
      <c r="D67" s="1471">
        <v>171980.61300000001</v>
      </c>
      <c r="E67" s="1137">
        <v>0</v>
      </c>
      <c r="F67" s="1137">
        <v>40019.574999999997</v>
      </c>
      <c r="G67" s="1137">
        <v>0</v>
      </c>
      <c r="H67" s="1137">
        <v>0</v>
      </c>
      <c r="I67" s="1604">
        <v>4668.333826639323</v>
      </c>
      <c r="J67" s="1471">
        <v>126199.54496491428</v>
      </c>
      <c r="K67" s="897">
        <v>17849</v>
      </c>
    </row>
    <row r="68" spans="1:11" ht="12.75" customHeight="1" x14ac:dyDescent="0.2">
      <c r="A68" s="3" t="s">
        <v>411</v>
      </c>
      <c r="B68" s="1735">
        <v>3337.9831622999995</v>
      </c>
      <c r="C68" s="1045">
        <f t="shared" si="0"/>
        <v>14980.416122947525</v>
      </c>
      <c r="D68" s="1471">
        <v>8073.93</v>
      </c>
      <c r="E68" s="1137">
        <v>0</v>
      </c>
      <c r="F68" s="1137">
        <v>904.21600000000001</v>
      </c>
      <c r="G68" s="1137">
        <v>0</v>
      </c>
      <c r="H68" s="1137">
        <v>0</v>
      </c>
      <c r="I68" s="1604">
        <v>32.245783493710228</v>
      </c>
      <c r="J68" s="1471">
        <v>5970.0243394538138</v>
      </c>
      <c r="K68" s="897">
        <v>889</v>
      </c>
    </row>
    <row r="69" spans="1:11" ht="12.75" customHeight="1" x14ac:dyDescent="0.2">
      <c r="A69" s="3" t="s">
        <v>412</v>
      </c>
      <c r="B69" s="1735">
        <v>6274.0637834799991</v>
      </c>
      <c r="C69" s="1045">
        <f>SUM(D69:J69)</f>
        <v>29731.220226980924</v>
      </c>
      <c r="D69" s="1471">
        <v>19117.219000000001</v>
      </c>
      <c r="E69" s="1137">
        <v>0</v>
      </c>
      <c r="F69" s="1137">
        <v>1645.0319999999999</v>
      </c>
      <c r="G69" s="1137">
        <v>0</v>
      </c>
      <c r="H69" s="1137">
        <v>0</v>
      </c>
      <c r="I69" s="1604">
        <v>635.36105188862712</v>
      </c>
      <c r="J69" s="1471">
        <v>8333.6081750922967</v>
      </c>
      <c r="K69" s="897">
        <v>1421</v>
      </c>
    </row>
    <row r="70" spans="1:11" ht="12.75" customHeight="1" x14ac:dyDescent="0.2">
      <c r="A70" s="3" t="s">
        <v>2074</v>
      </c>
      <c r="B70" s="1735">
        <v>2530.3039303700007</v>
      </c>
      <c r="C70" s="1045">
        <f>SUM(D70:J70)</f>
        <v>14974.401630087807</v>
      </c>
      <c r="D70" s="1471">
        <v>10304.189</v>
      </c>
      <c r="E70" s="1137">
        <v>0</v>
      </c>
      <c r="F70" s="1137">
        <v>535.33900000000006</v>
      </c>
      <c r="G70" s="1137">
        <v>0</v>
      </c>
      <c r="H70" s="1137">
        <v>0</v>
      </c>
      <c r="I70" s="1604">
        <v>129.43367301413886</v>
      </c>
      <c r="J70" s="1471">
        <v>4005.4399570736687</v>
      </c>
      <c r="K70" s="897">
        <v>686</v>
      </c>
    </row>
    <row r="71" spans="1:11" ht="12.75" customHeight="1" x14ac:dyDescent="0.2">
      <c r="A71" s="559"/>
      <c r="B71" s="560"/>
      <c r="C71" s="1049"/>
      <c r="D71" s="1138"/>
      <c r="E71" s="1138"/>
      <c r="F71" s="1138"/>
      <c r="G71" s="1138"/>
      <c r="H71" s="1138"/>
      <c r="I71" s="1138"/>
      <c r="J71" s="1139"/>
      <c r="K71" s="690"/>
    </row>
    <row r="72" spans="1:11" ht="12.75" customHeight="1" x14ac:dyDescent="0.2">
      <c r="A72" s="561" t="s">
        <v>5</v>
      </c>
      <c r="B72" s="562">
        <f>SUM(B4:B70)</f>
        <v>1520562.8654411742</v>
      </c>
      <c r="C72" s="1140">
        <f t="shared" ref="C72:K72" si="1">SUM(C4:C70)</f>
        <v>10430773.560782764</v>
      </c>
      <c r="D72" s="1140">
        <f t="shared" si="1"/>
        <v>4728272.6319999984</v>
      </c>
      <c r="E72" s="1140">
        <f t="shared" si="1"/>
        <v>131869.99681000001</v>
      </c>
      <c r="F72" s="1140">
        <f t="shared" si="1"/>
        <v>892554.6810000001</v>
      </c>
      <c r="G72" s="1140">
        <f t="shared" si="1"/>
        <v>0</v>
      </c>
      <c r="H72" s="1140">
        <f t="shared" si="1"/>
        <v>146087.91454</v>
      </c>
      <c r="I72" s="1141">
        <f t="shared" si="1"/>
        <v>139644.53303999986</v>
      </c>
      <c r="J72" s="1142">
        <f t="shared" si="1"/>
        <v>4392343.803392767</v>
      </c>
      <c r="K72" s="950">
        <f t="shared" si="1"/>
        <v>479193</v>
      </c>
    </row>
    <row r="73" spans="1:11" ht="12.75" customHeight="1" thickBot="1" x14ac:dyDescent="0.25">
      <c r="A73" s="563"/>
      <c r="B73" s="564"/>
      <c r="C73" s="1143"/>
      <c r="D73" s="1144"/>
      <c r="E73" s="1145"/>
      <c r="F73" s="1146"/>
      <c r="G73" s="1147"/>
      <c r="H73" s="1147"/>
      <c r="I73" s="1145"/>
      <c r="J73" s="1148"/>
      <c r="K73" s="691"/>
    </row>
    <row r="74" spans="1:11" ht="12.75" customHeight="1" x14ac:dyDescent="0.2">
      <c r="A74" s="154" t="s">
        <v>285</v>
      </c>
      <c r="B74" s="1738">
        <v>103294.40943300632</v>
      </c>
      <c r="C74" s="1045">
        <f>SUM(D74:J74)</f>
        <v>645506.06226946681</v>
      </c>
      <c r="D74" s="1471">
        <v>429425.08246843459</v>
      </c>
      <c r="E74" s="1011">
        <v>26.443110000000001</v>
      </c>
      <c r="F74" s="1011">
        <v>73369.299945846389</v>
      </c>
      <c r="G74" s="1011">
        <v>0</v>
      </c>
      <c r="H74" s="1011">
        <v>1680.7327399999999</v>
      </c>
      <c r="I74" s="1011">
        <v>10747.558473283872</v>
      </c>
      <c r="J74" s="1479">
        <v>130256.94553190196</v>
      </c>
      <c r="K74" s="829">
        <v>23118</v>
      </c>
    </row>
    <row r="75" spans="1:11" ht="12.75" customHeight="1" x14ac:dyDescent="0.2">
      <c r="A75" s="107" t="s">
        <v>286</v>
      </c>
      <c r="B75" s="1738">
        <v>65422.031149850663</v>
      </c>
      <c r="C75" s="1045">
        <f t="shared" ref="C75:C100" si="2">SUM(D75:J75)</f>
        <v>364645.56176333397</v>
      </c>
      <c r="D75" s="1471">
        <v>212017.25743767092</v>
      </c>
      <c r="E75" s="1011">
        <v>0</v>
      </c>
      <c r="F75" s="1011">
        <v>29409.051039136768</v>
      </c>
      <c r="G75" s="1011">
        <v>0</v>
      </c>
      <c r="H75" s="1011">
        <v>0</v>
      </c>
      <c r="I75" s="1011">
        <v>5341.9431396927766</v>
      </c>
      <c r="J75" s="1481">
        <v>117877.31014683354</v>
      </c>
      <c r="K75" s="829">
        <v>17850</v>
      </c>
    </row>
    <row r="76" spans="1:11" ht="12.75" customHeight="1" x14ac:dyDescent="0.2">
      <c r="A76" s="107" t="s">
        <v>287</v>
      </c>
      <c r="B76" s="1738">
        <v>79722.570875430771</v>
      </c>
      <c r="C76" s="1045">
        <f t="shared" si="2"/>
        <v>626483.09712814528</v>
      </c>
      <c r="D76" s="1471">
        <v>230872.96586374557</v>
      </c>
      <c r="E76" s="1011">
        <v>622.54966000000002</v>
      </c>
      <c r="F76" s="1011">
        <v>40278.395801088358</v>
      </c>
      <c r="G76" s="1011">
        <v>0</v>
      </c>
      <c r="H76" s="1011">
        <v>6580.8946999999989</v>
      </c>
      <c r="I76" s="1011">
        <v>6762.9523908395777</v>
      </c>
      <c r="J76" s="1481">
        <v>341365.33871247177</v>
      </c>
      <c r="K76" s="829">
        <v>25716</v>
      </c>
    </row>
    <row r="77" spans="1:11" ht="12.75" customHeight="1" x14ac:dyDescent="0.2">
      <c r="A77" s="107" t="s">
        <v>288</v>
      </c>
      <c r="B77" s="1738">
        <v>83392.799596958095</v>
      </c>
      <c r="C77" s="1045">
        <f t="shared" si="2"/>
        <v>360344.92454604665</v>
      </c>
      <c r="D77" s="1471">
        <v>170593.30424436086</v>
      </c>
      <c r="E77" s="1011">
        <v>0</v>
      </c>
      <c r="F77" s="1011">
        <v>66089.165853765779</v>
      </c>
      <c r="G77" s="1011">
        <v>0</v>
      </c>
      <c r="H77" s="1011">
        <v>0</v>
      </c>
      <c r="I77" s="1011">
        <v>5147.2729540133005</v>
      </c>
      <c r="J77" s="1481">
        <v>118515.1814939067</v>
      </c>
      <c r="K77" s="829">
        <v>16135</v>
      </c>
    </row>
    <row r="78" spans="1:11" ht="12.75" customHeight="1" x14ac:dyDescent="0.2">
      <c r="A78" s="107" t="s">
        <v>289</v>
      </c>
      <c r="B78" s="1738">
        <v>52800.141508966924</v>
      </c>
      <c r="C78" s="1045">
        <f t="shared" si="2"/>
        <v>512043.389075457</v>
      </c>
      <c r="D78" s="1471">
        <v>223987.07714977989</v>
      </c>
      <c r="E78" s="1011">
        <v>0</v>
      </c>
      <c r="F78" s="1011">
        <v>76085.891645374824</v>
      </c>
      <c r="G78" s="1011">
        <v>0</v>
      </c>
      <c r="H78" s="1011">
        <v>0</v>
      </c>
      <c r="I78" s="1011">
        <v>3748.0437481089621</v>
      </c>
      <c r="J78" s="1481">
        <v>208222.37653219336</v>
      </c>
      <c r="K78" s="829">
        <v>19009</v>
      </c>
    </row>
    <row r="79" spans="1:11" ht="12.75" customHeight="1" x14ac:dyDescent="0.2">
      <c r="A79" s="107" t="s">
        <v>290</v>
      </c>
      <c r="B79" s="1738">
        <v>78225.964404170591</v>
      </c>
      <c r="C79" s="1045">
        <f t="shared" si="2"/>
        <v>438466.56855129928</v>
      </c>
      <c r="D79" s="1471">
        <v>219755.47226783651</v>
      </c>
      <c r="E79" s="1011">
        <v>0</v>
      </c>
      <c r="F79" s="1011">
        <v>44511.961895465261</v>
      </c>
      <c r="G79" s="1011">
        <v>0</v>
      </c>
      <c r="H79" s="1011">
        <v>34.600499999999997</v>
      </c>
      <c r="I79" s="1011">
        <v>6949.8515525675857</v>
      </c>
      <c r="J79" s="1481">
        <v>167214.68233542994</v>
      </c>
      <c r="K79" s="829">
        <v>24168</v>
      </c>
    </row>
    <row r="80" spans="1:11" ht="12.75" customHeight="1" x14ac:dyDescent="0.2">
      <c r="A80" s="107" t="s">
        <v>291</v>
      </c>
      <c r="B80" s="1738">
        <v>52586.709790734349</v>
      </c>
      <c r="C80" s="1045">
        <f t="shared" si="2"/>
        <v>372960.22310997883</v>
      </c>
      <c r="D80" s="1471">
        <v>174977.99222410918</v>
      </c>
      <c r="E80" s="1011">
        <v>0</v>
      </c>
      <c r="F80" s="1011">
        <v>46274.865573395924</v>
      </c>
      <c r="G80" s="1011">
        <v>0</v>
      </c>
      <c r="H80" s="1011">
        <v>0</v>
      </c>
      <c r="I80" s="1011">
        <v>4984.9533082992311</v>
      </c>
      <c r="J80" s="1481">
        <v>146722.41200417449</v>
      </c>
      <c r="K80" s="829">
        <v>15714</v>
      </c>
    </row>
    <row r="81" spans="1:11" ht="12.75" customHeight="1" x14ac:dyDescent="0.2">
      <c r="A81" s="107" t="s">
        <v>292</v>
      </c>
      <c r="B81" s="1738">
        <v>80617.779007519071</v>
      </c>
      <c r="C81" s="1045">
        <f t="shared" si="2"/>
        <v>514939.07276206417</v>
      </c>
      <c r="D81" s="1471">
        <v>293425.77107648551</v>
      </c>
      <c r="E81" s="1011">
        <v>0</v>
      </c>
      <c r="F81" s="1011">
        <v>37222.405010845519</v>
      </c>
      <c r="G81" s="1011">
        <v>0</v>
      </c>
      <c r="H81" s="1011">
        <v>0</v>
      </c>
      <c r="I81" s="1011">
        <v>7731.6318654752467</v>
      </c>
      <c r="J81" s="1481">
        <v>176559.2648092579</v>
      </c>
      <c r="K81" s="829">
        <v>26733</v>
      </c>
    </row>
    <row r="82" spans="1:11" ht="12.75" customHeight="1" x14ac:dyDescent="0.2">
      <c r="A82" s="107" t="s">
        <v>293</v>
      </c>
      <c r="B82" s="1738">
        <v>42714.657675667935</v>
      </c>
      <c r="C82" s="1045">
        <f t="shared" si="2"/>
        <v>328350.53896993853</v>
      </c>
      <c r="D82" s="1471">
        <v>152505.8792931957</v>
      </c>
      <c r="E82" s="1011">
        <v>0</v>
      </c>
      <c r="F82" s="1011">
        <v>39981.663626547444</v>
      </c>
      <c r="G82" s="1011">
        <v>0</v>
      </c>
      <c r="H82" s="1011">
        <v>13.72808</v>
      </c>
      <c r="I82" s="1011">
        <v>2772.9417829402746</v>
      </c>
      <c r="J82" s="1481">
        <v>133076.32618725512</v>
      </c>
      <c r="K82" s="829">
        <v>14869</v>
      </c>
    </row>
    <row r="83" spans="1:11" ht="12.75" customHeight="1" x14ac:dyDescent="0.2">
      <c r="A83" s="107" t="s">
        <v>294</v>
      </c>
      <c r="B83" s="1738">
        <v>57902.977123006247</v>
      </c>
      <c r="C83" s="1045">
        <f t="shared" si="2"/>
        <v>330216.57149482914</v>
      </c>
      <c r="D83" s="1471">
        <v>154760.63140485369</v>
      </c>
      <c r="E83" s="1011">
        <v>0</v>
      </c>
      <c r="F83" s="1011">
        <v>26101.551775908374</v>
      </c>
      <c r="G83" s="1011">
        <v>0</v>
      </c>
      <c r="H83" s="1011">
        <v>0</v>
      </c>
      <c r="I83" s="1011">
        <v>4776.5192675298267</v>
      </c>
      <c r="J83" s="1481">
        <v>144577.86904653726</v>
      </c>
      <c r="K83" s="829">
        <v>17368</v>
      </c>
    </row>
    <row r="84" spans="1:11" ht="12.75" customHeight="1" x14ac:dyDescent="0.2">
      <c r="A84" s="107" t="s">
        <v>295</v>
      </c>
      <c r="B84" s="1738">
        <v>101476.86963038574</v>
      </c>
      <c r="C84" s="1045">
        <f t="shared" si="2"/>
        <v>576182.31603013247</v>
      </c>
      <c r="D84" s="1471">
        <v>273109.9793311478</v>
      </c>
      <c r="E84" s="1011">
        <v>151.08826999999999</v>
      </c>
      <c r="F84" s="1011">
        <v>17193.83723740749</v>
      </c>
      <c r="G84" s="1011">
        <v>0</v>
      </c>
      <c r="H84" s="1011">
        <v>5769.9518100000005</v>
      </c>
      <c r="I84" s="1011">
        <v>6331.7311757885336</v>
      </c>
      <c r="J84" s="1481">
        <v>273625.72820578859</v>
      </c>
      <c r="K84" s="829">
        <v>35566</v>
      </c>
    </row>
    <row r="85" spans="1:11" ht="12.75" customHeight="1" x14ac:dyDescent="0.2">
      <c r="A85" s="107" t="s">
        <v>296</v>
      </c>
      <c r="B85" s="1738">
        <v>70390.756232303902</v>
      </c>
      <c r="C85" s="1045">
        <f t="shared" si="2"/>
        <v>467047.39378058916</v>
      </c>
      <c r="D85" s="1471">
        <v>203561.36368276199</v>
      </c>
      <c r="E85" s="1011">
        <v>0</v>
      </c>
      <c r="F85" s="1011">
        <v>29726.085633301936</v>
      </c>
      <c r="G85" s="1011">
        <v>0</v>
      </c>
      <c r="H85" s="1011">
        <v>0</v>
      </c>
      <c r="I85" s="1011">
        <v>5508.1053595785297</v>
      </c>
      <c r="J85" s="1481">
        <v>228251.8391049467</v>
      </c>
      <c r="K85" s="829">
        <v>24039</v>
      </c>
    </row>
    <row r="86" spans="1:11" ht="12.75" customHeight="1" x14ac:dyDescent="0.2">
      <c r="A86" s="107" t="s">
        <v>297</v>
      </c>
      <c r="B86" s="1738">
        <v>67412.74676410672</v>
      </c>
      <c r="C86" s="1045">
        <f t="shared" si="2"/>
        <v>829471.36450540961</v>
      </c>
      <c r="D86" s="1471">
        <v>248720.52486934603</v>
      </c>
      <c r="E86" s="1011">
        <v>94239.178750000006</v>
      </c>
      <c r="F86" s="1011">
        <v>30597.284520055138</v>
      </c>
      <c r="G86" s="1011">
        <v>0</v>
      </c>
      <c r="H86" s="1011">
        <v>114419.65827</v>
      </c>
      <c r="I86" s="1011">
        <v>6747.379778652441</v>
      </c>
      <c r="J86" s="1481">
        <v>334747.33831735596</v>
      </c>
      <c r="K86" s="829">
        <v>25798</v>
      </c>
    </row>
    <row r="87" spans="1:11" ht="12.75" customHeight="1" x14ac:dyDescent="0.2">
      <c r="A87" s="107" t="s">
        <v>298</v>
      </c>
      <c r="B87" s="1738">
        <v>47592.942982994515</v>
      </c>
      <c r="C87" s="1045">
        <f t="shared" si="2"/>
        <v>600008.91753473133</v>
      </c>
      <c r="D87" s="1471">
        <v>223761.90983552844</v>
      </c>
      <c r="E87" s="1011">
        <v>23949.686180000001</v>
      </c>
      <c r="F87" s="1011">
        <v>57343.290269490266</v>
      </c>
      <c r="G87" s="1011">
        <v>0</v>
      </c>
      <c r="H87" s="1011">
        <v>6899.8434699999998</v>
      </c>
      <c r="I87" s="1011">
        <v>3684.220656397626</v>
      </c>
      <c r="J87" s="1481">
        <v>284369.96712331491</v>
      </c>
      <c r="K87" s="829">
        <v>18465</v>
      </c>
    </row>
    <row r="88" spans="1:11" ht="12.75" customHeight="1" x14ac:dyDescent="0.2">
      <c r="A88" s="107" t="s">
        <v>299</v>
      </c>
      <c r="B88" s="1738">
        <v>57149.331186736366</v>
      </c>
      <c r="C88" s="1045">
        <f t="shared" si="2"/>
        <v>429001.94431937532</v>
      </c>
      <c r="D88" s="1471">
        <v>182152.79462682825</v>
      </c>
      <c r="E88" s="1011">
        <v>0</v>
      </c>
      <c r="F88" s="1011">
        <v>39412.910799018951</v>
      </c>
      <c r="G88" s="1011">
        <v>0</v>
      </c>
      <c r="H88" s="1011">
        <v>0</v>
      </c>
      <c r="I88" s="1011">
        <v>3991.7939165075845</v>
      </c>
      <c r="J88" s="1481">
        <v>203444.4449770205</v>
      </c>
      <c r="K88" s="829">
        <v>17310</v>
      </c>
    </row>
    <row r="89" spans="1:11" ht="12.75" customHeight="1" x14ac:dyDescent="0.2">
      <c r="A89" s="107" t="s">
        <v>300</v>
      </c>
      <c r="B89" s="1738">
        <v>67749.769780709466</v>
      </c>
      <c r="C89" s="1045">
        <f t="shared" si="2"/>
        <v>344754.56138486613</v>
      </c>
      <c r="D89" s="1471">
        <v>182382.16037041353</v>
      </c>
      <c r="E89" s="1011">
        <v>0</v>
      </c>
      <c r="F89" s="1011">
        <v>17437.202581252201</v>
      </c>
      <c r="G89" s="1011">
        <v>0</v>
      </c>
      <c r="H89" s="1011">
        <v>0</v>
      </c>
      <c r="I89" s="1011">
        <v>8372.467130240444</v>
      </c>
      <c r="J89" s="1481">
        <v>136562.73130295999</v>
      </c>
      <c r="K89" s="829">
        <v>21747</v>
      </c>
    </row>
    <row r="90" spans="1:11" ht="12.75" customHeight="1" x14ac:dyDescent="0.2">
      <c r="A90" s="107" t="s">
        <v>301</v>
      </c>
      <c r="B90" s="1738">
        <v>69322.416433085382</v>
      </c>
      <c r="C90" s="1045">
        <f t="shared" si="2"/>
        <v>424688.69328545657</v>
      </c>
      <c r="D90" s="1471">
        <v>202103.0678471057</v>
      </c>
      <c r="E90" s="1011">
        <v>0</v>
      </c>
      <c r="F90" s="1011">
        <v>20224.747898868372</v>
      </c>
      <c r="G90" s="1011">
        <v>0</v>
      </c>
      <c r="H90" s="1011">
        <v>0</v>
      </c>
      <c r="I90" s="1011">
        <v>5706.2912030392017</v>
      </c>
      <c r="J90" s="1481">
        <v>196654.58633644329</v>
      </c>
      <c r="K90" s="829">
        <v>22728</v>
      </c>
    </row>
    <row r="91" spans="1:11" ht="12.75" customHeight="1" x14ac:dyDescent="0.2">
      <c r="A91" s="107" t="s">
        <v>302</v>
      </c>
      <c r="B91" s="1738">
        <v>55154.995293475644</v>
      </c>
      <c r="C91" s="1045">
        <f t="shared" si="2"/>
        <v>376841.91902294476</v>
      </c>
      <c r="D91" s="1471">
        <v>165181.58815313887</v>
      </c>
      <c r="E91" s="1011">
        <v>0</v>
      </c>
      <c r="F91" s="1011">
        <v>19116.902072147626</v>
      </c>
      <c r="G91" s="1011">
        <v>0</v>
      </c>
      <c r="H91" s="1011">
        <v>0</v>
      </c>
      <c r="I91" s="1011">
        <v>6680.2554811906866</v>
      </c>
      <c r="J91" s="1481">
        <v>185863.17331646758</v>
      </c>
      <c r="K91" s="829">
        <v>21179</v>
      </c>
    </row>
    <row r="92" spans="1:11" ht="12.75" customHeight="1" x14ac:dyDescent="0.2">
      <c r="A92" s="107" t="s">
        <v>303</v>
      </c>
      <c r="B92" s="1738">
        <v>62616.352972496425</v>
      </c>
      <c r="C92" s="1045">
        <f t="shared" si="2"/>
        <v>264986.48366338067</v>
      </c>
      <c r="D92" s="1471">
        <v>136403.16011783428</v>
      </c>
      <c r="E92" s="1011">
        <v>0</v>
      </c>
      <c r="F92" s="1011">
        <v>15116.820878019418</v>
      </c>
      <c r="G92" s="1011">
        <v>0</v>
      </c>
      <c r="H92" s="1011">
        <v>0</v>
      </c>
      <c r="I92" s="1011">
        <v>6545.0763536836093</v>
      </c>
      <c r="J92" s="1481">
        <v>106921.42631384336</v>
      </c>
      <c r="K92" s="829">
        <v>18267</v>
      </c>
    </row>
    <row r="93" spans="1:11" ht="12.75" customHeight="1" x14ac:dyDescent="0.2">
      <c r="A93" s="107" t="s">
        <v>304</v>
      </c>
      <c r="B93" s="1738">
        <v>28912.665693068775</v>
      </c>
      <c r="C93" s="1045">
        <f t="shared" si="2"/>
        <v>301096.99147660332</v>
      </c>
      <c r="D93" s="1471">
        <v>129118.16294392133</v>
      </c>
      <c r="E93" s="1011">
        <v>0</v>
      </c>
      <c r="F93" s="1011">
        <v>28333.503272634447</v>
      </c>
      <c r="G93" s="1011">
        <v>0</v>
      </c>
      <c r="H93" s="1011">
        <v>0</v>
      </c>
      <c r="I93" s="1011">
        <v>3453.1430092164251</v>
      </c>
      <c r="J93" s="1481">
        <v>140192.18225083113</v>
      </c>
      <c r="K93" s="829">
        <v>11467</v>
      </c>
    </row>
    <row r="94" spans="1:11" ht="12.75" customHeight="1" x14ac:dyDescent="0.2">
      <c r="A94" s="107" t="s">
        <v>305</v>
      </c>
      <c r="B94" s="1738">
        <v>41305.971397342008</v>
      </c>
      <c r="C94" s="1045">
        <f t="shared" si="2"/>
        <v>217137.58632028016</v>
      </c>
      <c r="D94" s="1471">
        <v>86103.69274893598</v>
      </c>
      <c r="E94" s="1011">
        <v>0</v>
      </c>
      <c r="F94" s="1011">
        <v>17236.491674787074</v>
      </c>
      <c r="G94" s="1011">
        <v>0</v>
      </c>
      <c r="H94" s="1011">
        <v>0</v>
      </c>
      <c r="I94" s="1011">
        <v>8207.3649184673013</v>
      </c>
      <c r="J94" s="1481">
        <v>105590.03697808979</v>
      </c>
      <c r="K94" s="829">
        <v>16598</v>
      </c>
    </row>
    <row r="95" spans="1:11" ht="12.75" customHeight="1" x14ac:dyDescent="0.2">
      <c r="A95" s="107" t="s">
        <v>306</v>
      </c>
      <c r="B95" s="1738">
        <v>43230.99466287165</v>
      </c>
      <c r="C95" s="1045">
        <f t="shared" si="2"/>
        <v>262016.49810869247</v>
      </c>
      <c r="D95" s="1471">
        <v>104445.06117442111</v>
      </c>
      <c r="E95" s="1011">
        <v>324.52170000000001</v>
      </c>
      <c r="F95" s="1011">
        <v>21961.125381006135</v>
      </c>
      <c r="G95" s="1011">
        <v>0</v>
      </c>
      <c r="H95" s="1011">
        <v>7569.9766000000009</v>
      </c>
      <c r="I95" s="1011">
        <v>7989.9440172771865</v>
      </c>
      <c r="J95" s="1481">
        <v>119725.86923598805</v>
      </c>
      <c r="K95" s="829">
        <v>13615</v>
      </c>
    </row>
    <row r="96" spans="1:11" ht="12.75" customHeight="1" x14ac:dyDescent="0.2">
      <c r="A96" s="107" t="s">
        <v>307</v>
      </c>
      <c r="B96" s="1738">
        <v>29687.663083087136</v>
      </c>
      <c r="C96" s="1045">
        <f t="shared" si="2"/>
        <v>184970.13052984502</v>
      </c>
      <c r="D96" s="1471">
        <v>79676.0435587791</v>
      </c>
      <c r="E96" s="1011">
        <v>0</v>
      </c>
      <c r="F96" s="1011">
        <v>22795.272087680198</v>
      </c>
      <c r="G96" s="1011">
        <v>0</v>
      </c>
      <c r="H96" s="1011">
        <v>0</v>
      </c>
      <c r="I96" s="1011">
        <v>3088.8767428600513</v>
      </c>
      <c r="J96" s="1481">
        <v>79409.938140525672</v>
      </c>
      <c r="K96" s="829">
        <v>8019</v>
      </c>
    </row>
    <row r="97" spans="1:15" ht="12.75" customHeight="1" x14ac:dyDescent="0.2">
      <c r="A97" s="107" t="s">
        <v>308</v>
      </c>
      <c r="B97" s="1738">
        <v>19005.313746354586</v>
      </c>
      <c r="C97" s="1045">
        <f t="shared" si="2"/>
        <v>294165.36724070366</v>
      </c>
      <c r="D97" s="1471">
        <v>103268.418668723</v>
      </c>
      <c r="E97" s="1011">
        <v>12556.529140000001</v>
      </c>
      <c r="F97" s="1011">
        <v>35592.136221833338</v>
      </c>
      <c r="G97" s="1011">
        <v>0</v>
      </c>
      <c r="H97" s="1011">
        <v>3118.5283700000005</v>
      </c>
      <c r="I97" s="1011">
        <v>1033.5627494267526</v>
      </c>
      <c r="J97" s="1481">
        <v>138596.19209072058</v>
      </c>
      <c r="K97" s="829">
        <v>7806</v>
      </c>
    </row>
    <row r="98" spans="1:15" ht="12.75" customHeight="1" x14ac:dyDescent="0.2">
      <c r="A98" s="107" t="s">
        <v>309</v>
      </c>
      <c r="B98" s="1738">
        <v>19688.160065123728</v>
      </c>
      <c r="C98" s="1045">
        <f t="shared" si="2"/>
        <v>100267.2331645044</v>
      </c>
      <c r="D98" s="1471">
        <v>47827.570805129355</v>
      </c>
      <c r="E98" s="1011">
        <v>0</v>
      </c>
      <c r="F98" s="1011">
        <v>8966.0388980006992</v>
      </c>
      <c r="G98" s="1011">
        <v>0</v>
      </c>
      <c r="H98" s="1011">
        <v>0</v>
      </c>
      <c r="I98" s="1011">
        <v>1115.1665411066178</v>
      </c>
      <c r="J98" s="1481">
        <v>42358.456920267723</v>
      </c>
      <c r="K98" s="829">
        <v>5321</v>
      </c>
    </row>
    <row r="99" spans="1:15" ht="12.75" customHeight="1" x14ac:dyDescent="0.2">
      <c r="A99" s="474" t="s">
        <v>311</v>
      </c>
      <c r="B99" s="1738">
        <v>25162.985267941924</v>
      </c>
      <c r="C99" s="1045">
        <f t="shared" si="2"/>
        <v>145202.76468352968</v>
      </c>
      <c r="D99" s="1471">
        <v>55874.113675884633</v>
      </c>
      <c r="E99" s="1011">
        <v>0</v>
      </c>
      <c r="F99" s="1011">
        <v>17027.424996950886</v>
      </c>
      <c r="G99" s="1011">
        <v>0</v>
      </c>
      <c r="H99" s="1011">
        <v>0</v>
      </c>
      <c r="I99" s="1011">
        <v>1090.6522907549213</v>
      </c>
      <c r="J99" s="1481">
        <v>71210.573719939246</v>
      </c>
      <c r="K99" s="829">
        <v>6387</v>
      </c>
    </row>
    <row r="100" spans="1:15" ht="12.75" customHeight="1" x14ac:dyDescent="0.2">
      <c r="A100" s="474" t="s">
        <v>312</v>
      </c>
      <c r="B100" s="1738">
        <v>18022.889683779307</v>
      </c>
      <c r="C100" s="1045">
        <f t="shared" si="2"/>
        <v>118977.38606115902</v>
      </c>
      <c r="D100" s="1471">
        <v>42261.586159628161</v>
      </c>
      <c r="E100" s="1011">
        <v>0</v>
      </c>
      <c r="F100" s="1011">
        <v>15149.35441017121</v>
      </c>
      <c r="G100" s="1011">
        <v>0</v>
      </c>
      <c r="H100" s="1011">
        <v>0</v>
      </c>
      <c r="I100" s="1011">
        <v>1134.833233061207</v>
      </c>
      <c r="J100" s="1481">
        <v>60431.612258298439</v>
      </c>
      <c r="K100" s="829">
        <v>4201</v>
      </c>
    </row>
    <row r="101" spans="1:15" ht="12.75" customHeight="1" x14ac:dyDescent="0.2">
      <c r="A101" s="107"/>
      <c r="B101" s="566"/>
      <c r="C101" s="1149"/>
      <c r="D101" s="1149"/>
      <c r="E101" s="1149"/>
      <c r="F101" s="1149"/>
      <c r="G101" s="1149"/>
      <c r="H101" s="1149"/>
      <c r="I101" s="1149"/>
      <c r="J101" s="1652"/>
      <c r="K101" s="911"/>
    </row>
    <row r="102" spans="1:15" ht="12.75" customHeight="1" x14ac:dyDescent="0.2">
      <c r="A102" s="561" t="s">
        <v>5</v>
      </c>
      <c r="B102" s="562">
        <f>SUM(B74:B100)</f>
        <v>1520562.8654411745</v>
      </c>
      <c r="C102" s="1782">
        <f t="shared" ref="C102:K102" si="3">SUM(C74:C100)</f>
        <v>10430773.560782762</v>
      </c>
      <c r="D102" s="1782">
        <f t="shared" si="3"/>
        <v>4728272.6320000011</v>
      </c>
      <c r="E102" s="1782">
        <f t="shared" si="3"/>
        <v>131869.99681000001</v>
      </c>
      <c r="F102" s="1782">
        <f t="shared" si="3"/>
        <v>892554.68099999998</v>
      </c>
      <c r="G102" s="1782">
        <f t="shared" si="3"/>
        <v>0</v>
      </c>
      <c r="H102" s="1782">
        <f t="shared" si="3"/>
        <v>146087.91454</v>
      </c>
      <c r="I102" s="1783">
        <f t="shared" si="3"/>
        <v>139644.53303999978</v>
      </c>
      <c r="J102" s="1784">
        <f t="shared" si="3"/>
        <v>4392343.8033927632</v>
      </c>
      <c r="K102" s="562">
        <f t="shared" si="3"/>
        <v>479193</v>
      </c>
    </row>
    <row r="103" spans="1:15" ht="12.75" customHeight="1" thickBot="1" x14ac:dyDescent="0.25">
      <c r="A103" s="563"/>
      <c r="B103" s="564"/>
      <c r="C103" s="565"/>
      <c r="D103" s="565"/>
      <c r="E103" s="565"/>
      <c r="F103" s="565"/>
      <c r="G103" s="565"/>
      <c r="H103" s="565"/>
      <c r="I103" s="309"/>
      <c r="J103" s="600"/>
      <c r="K103" s="691"/>
    </row>
    <row r="104" spans="1:15" ht="12.75" customHeight="1" x14ac:dyDescent="0.2">
      <c r="A104" s="652"/>
      <c r="B104" s="653"/>
      <c r="C104" s="654"/>
      <c r="D104" s="654"/>
      <c r="E104" s="654"/>
      <c r="F104" s="654"/>
      <c r="G104" s="654"/>
      <c r="H104" s="654"/>
      <c r="I104" s="654"/>
      <c r="J104" s="654"/>
      <c r="K104" s="662"/>
    </row>
    <row r="105" spans="1:15" x14ac:dyDescent="0.2">
      <c r="A105" s="656" t="s">
        <v>2064</v>
      </c>
      <c r="B105" s="595"/>
      <c r="C105" s="266"/>
      <c r="D105" s="266"/>
      <c r="E105" s="266"/>
      <c r="F105" s="266"/>
      <c r="G105" s="266"/>
      <c r="H105" s="266"/>
      <c r="I105" s="266"/>
      <c r="J105" s="266"/>
      <c r="K105" s="663"/>
    </row>
    <row r="106" spans="1:15" ht="12" customHeight="1" x14ac:dyDescent="0.2">
      <c r="A106" s="1801" t="s">
        <v>2111</v>
      </c>
      <c r="B106" s="1799"/>
      <c r="C106" s="1799"/>
      <c r="D106" s="1799"/>
      <c r="E106" s="1799"/>
      <c r="F106" s="1799"/>
      <c r="G106" s="1799"/>
      <c r="H106" s="1799"/>
      <c r="I106" s="1800"/>
      <c r="J106" s="1801"/>
      <c r="K106" s="1800"/>
    </row>
    <row r="107" spans="1:15" ht="36" customHeight="1" x14ac:dyDescent="0.2">
      <c r="A107" s="1798" t="s">
        <v>2085</v>
      </c>
      <c r="B107" s="1799"/>
      <c r="C107" s="1799"/>
      <c r="D107" s="1799"/>
      <c r="E107" s="1799"/>
      <c r="F107" s="1799"/>
      <c r="G107" s="1799"/>
      <c r="H107" s="1799"/>
      <c r="I107" s="1799"/>
      <c r="J107" s="1799"/>
      <c r="K107" s="1800"/>
    </row>
    <row r="108" spans="1:15" ht="12.75" customHeight="1" x14ac:dyDescent="0.2">
      <c r="A108" s="1801" t="s">
        <v>1248</v>
      </c>
      <c r="B108" s="1799"/>
      <c r="C108" s="1799"/>
      <c r="D108" s="1799"/>
      <c r="E108" s="1799"/>
      <c r="F108" s="1799"/>
      <c r="G108" s="1799"/>
      <c r="H108" s="1799"/>
      <c r="I108" s="1799"/>
      <c r="J108" s="1799"/>
      <c r="K108" s="1800"/>
    </row>
    <row r="109" spans="1:15" ht="37.5" customHeight="1" x14ac:dyDescent="0.2">
      <c r="A109" s="1798" t="s">
        <v>2110</v>
      </c>
      <c r="B109" s="1799"/>
      <c r="C109" s="1799"/>
      <c r="D109" s="1799"/>
      <c r="E109" s="1799"/>
      <c r="F109" s="1799"/>
      <c r="G109" s="1799"/>
      <c r="H109" s="1799"/>
      <c r="I109" s="1800"/>
      <c r="J109" s="1801"/>
      <c r="K109" s="1800"/>
      <c r="N109" s="17"/>
    </row>
    <row r="110" spans="1:15" ht="12" customHeight="1" x14ac:dyDescent="0.2">
      <c r="A110" s="1801" t="s">
        <v>2080</v>
      </c>
      <c r="B110" s="1799"/>
      <c r="C110" s="1799"/>
      <c r="D110" s="1799"/>
      <c r="E110" s="1799"/>
      <c r="F110" s="1799"/>
      <c r="G110" s="1799"/>
      <c r="H110" s="1799"/>
      <c r="I110" s="1799"/>
      <c r="J110" s="1799"/>
      <c r="K110" s="1800"/>
      <c r="L110" s="15"/>
      <c r="M110" s="15"/>
      <c r="N110" s="15"/>
      <c r="O110" s="15"/>
    </row>
    <row r="111" spans="1:15" ht="24" customHeight="1" x14ac:dyDescent="0.2">
      <c r="A111" s="1798" t="s">
        <v>2089</v>
      </c>
      <c r="B111" s="1799"/>
      <c r="C111" s="1799"/>
      <c r="D111" s="1799"/>
      <c r="E111" s="1799"/>
      <c r="F111" s="1799"/>
      <c r="G111" s="1799"/>
      <c r="H111" s="1799"/>
      <c r="I111" s="1799"/>
      <c r="J111" s="1799"/>
      <c r="K111" s="1800"/>
    </row>
    <row r="112" spans="1:15" ht="24" customHeight="1" x14ac:dyDescent="0.2">
      <c r="A112" s="1798" t="s">
        <v>1249</v>
      </c>
      <c r="B112" s="1799"/>
      <c r="C112" s="1799"/>
      <c r="D112" s="1799"/>
      <c r="E112" s="1799"/>
      <c r="F112" s="1799"/>
      <c r="G112" s="1799"/>
      <c r="H112" s="1799"/>
      <c r="I112" s="1799"/>
      <c r="J112" s="1799"/>
      <c r="K112" s="1800"/>
    </row>
    <row r="113" spans="1:11" x14ac:dyDescent="0.2">
      <c r="A113" s="1801" t="s">
        <v>1250</v>
      </c>
      <c r="B113" s="1799"/>
      <c r="C113" s="1799"/>
      <c r="D113" s="1799"/>
      <c r="E113" s="1799"/>
      <c r="F113" s="1799"/>
      <c r="G113" s="1799"/>
      <c r="H113" s="1799"/>
      <c r="I113" s="1800"/>
      <c r="J113" s="1801"/>
      <c r="K113" s="1800"/>
    </row>
    <row r="114" spans="1:11" ht="13.5" customHeight="1" thickBot="1" x14ac:dyDescent="0.25">
      <c r="A114" s="1795" t="s">
        <v>2134</v>
      </c>
      <c r="B114" s="1796"/>
      <c r="C114" s="1796"/>
      <c r="D114" s="1796"/>
      <c r="E114" s="1796"/>
      <c r="F114" s="1796"/>
      <c r="G114" s="1796"/>
      <c r="H114" s="1796"/>
      <c r="I114" s="1796"/>
      <c r="J114" s="1796"/>
      <c r="K114" s="1797"/>
    </row>
    <row r="115" spans="1:11" x14ac:dyDescent="0.2">
      <c r="J115" s="558"/>
    </row>
    <row r="116" spans="1:11" x14ac:dyDescent="0.2">
      <c r="J116" s="558"/>
    </row>
    <row r="117" spans="1:11" x14ac:dyDescent="0.2">
      <c r="J117" s="558"/>
    </row>
    <row r="118" spans="1:11" x14ac:dyDescent="0.2">
      <c r="J118" s="558"/>
    </row>
    <row r="119" spans="1:11" x14ac:dyDescent="0.2">
      <c r="J119" s="558"/>
    </row>
    <row r="120" spans="1:11" x14ac:dyDescent="0.2">
      <c r="J120" s="558"/>
    </row>
    <row r="121" spans="1:11" x14ac:dyDescent="0.2">
      <c r="J121" s="558"/>
    </row>
    <row r="122" spans="1:11" x14ac:dyDescent="0.2">
      <c r="J122" s="558"/>
    </row>
    <row r="123" spans="1:11" x14ac:dyDescent="0.2">
      <c r="J123" s="558"/>
    </row>
  </sheetData>
  <mergeCells count="11">
    <mergeCell ref="A114:K114"/>
    <mergeCell ref="A1:K1"/>
    <mergeCell ref="A2:K2"/>
    <mergeCell ref="A106:K106"/>
    <mergeCell ref="A107:K107"/>
    <mergeCell ref="A113:K113"/>
    <mergeCell ref="A111:K111"/>
    <mergeCell ref="A112:K112"/>
    <mergeCell ref="A108:K108"/>
    <mergeCell ref="A109:K109"/>
    <mergeCell ref="A110:K110"/>
  </mergeCells>
  <phoneticPr fontId="2" type="noConversion"/>
  <printOptions horizontalCentered="1" gridLines="1"/>
  <pageMargins left="0.25" right="0.25" top="0.75" bottom="0.75" header="0.5" footer="0.5"/>
  <pageSetup scale="89" orientation="landscape" r:id="rId1"/>
  <headerFooter alignWithMargins="0">
    <oddHeader>&amp;C&amp;"Arial,Bold"&amp;11FY13 GEOGRAPHIC DISTRIBUTION OF VA EXPENDITURES (GDX)</oddHeader>
    <oddFooter>&amp;R&amp;8&amp;P of &amp;N</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93"/>
  <sheetViews>
    <sheetView zoomScaleNormal="100" workbookViewId="0">
      <selection activeCell="A500" sqref="A500"/>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59" customWidth="1"/>
    <col min="12" max="16384" width="8.85546875" style="2"/>
  </cols>
  <sheetData>
    <row r="1" spans="1:12" x14ac:dyDescent="0.2">
      <c r="A1" s="1817" t="s">
        <v>2112</v>
      </c>
      <c r="B1" s="1818"/>
      <c r="C1" s="1818"/>
      <c r="D1" s="1818"/>
      <c r="E1" s="1818"/>
      <c r="F1" s="1818"/>
      <c r="G1" s="1818"/>
      <c r="H1" s="1818"/>
      <c r="I1" s="1818"/>
      <c r="J1" s="1818"/>
      <c r="K1" s="1819"/>
      <c r="L1" s="12"/>
    </row>
    <row r="2" spans="1:12" ht="13.5" customHeight="1" thickBot="1" x14ac:dyDescent="0.25">
      <c r="A2" s="1805" t="s">
        <v>1946</v>
      </c>
      <c r="B2" s="1806"/>
      <c r="C2" s="1806"/>
      <c r="D2" s="1806"/>
      <c r="E2" s="1806"/>
      <c r="F2" s="1806"/>
      <c r="G2" s="1806"/>
      <c r="H2" s="1806"/>
      <c r="I2" s="1806"/>
      <c r="J2" s="1806"/>
      <c r="K2" s="1807"/>
      <c r="L2" s="12"/>
    </row>
    <row r="3" spans="1:12" ht="57" customHeight="1" thickBot="1" x14ac:dyDescent="0.25">
      <c r="A3" s="1461" t="s">
        <v>1903</v>
      </c>
      <c r="B3" s="1462" t="s">
        <v>1947</v>
      </c>
      <c r="C3" s="22" t="s">
        <v>723</v>
      </c>
      <c r="D3" s="1462" t="s">
        <v>2083</v>
      </c>
      <c r="E3" s="22" t="s">
        <v>1899</v>
      </c>
      <c r="F3" s="1462" t="s">
        <v>284</v>
      </c>
      <c r="G3" s="1462" t="s">
        <v>2084</v>
      </c>
      <c r="H3" s="1462" t="s">
        <v>1950</v>
      </c>
      <c r="I3" s="1463" t="s">
        <v>1948</v>
      </c>
      <c r="J3" s="1461" t="s">
        <v>1949</v>
      </c>
      <c r="K3" s="1464" t="s">
        <v>1618</v>
      </c>
      <c r="L3" s="15"/>
    </row>
    <row r="4" spans="1:12" ht="12.75" customHeight="1" x14ac:dyDescent="0.2">
      <c r="A4" s="3" t="s">
        <v>413</v>
      </c>
      <c r="B4" s="1735">
        <v>1244.5658375</v>
      </c>
      <c r="C4" s="1045">
        <f>SUM(D4:J4)</f>
        <v>6105.328249524664</v>
      </c>
      <c r="D4" s="1471">
        <v>3099.9380000000001</v>
      </c>
      <c r="E4" s="1129">
        <v>0</v>
      </c>
      <c r="F4" s="1129">
        <v>193.721</v>
      </c>
      <c r="G4" s="1129">
        <v>0</v>
      </c>
      <c r="H4" s="1129">
        <v>0</v>
      </c>
      <c r="I4" s="1601">
        <v>18.308676905966834</v>
      </c>
      <c r="J4" s="1471">
        <v>2793.3605726186975</v>
      </c>
      <c r="K4" s="896">
        <v>363</v>
      </c>
      <c r="L4" s="494"/>
    </row>
    <row r="5" spans="1:12" ht="12.75" customHeight="1" x14ac:dyDescent="0.2">
      <c r="A5" s="3" t="s">
        <v>414</v>
      </c>
      <c r="B5" s="1735">
        <v>451.6638531399999</v>
      </c>
      <c r="C5" s="1045">
        <f t="shared" ref="C5:C68" si="0">SUM(D5:J5)</f>
        <v>3421.6585067914039</v>
      </c>
      <c r="D5" s="1471">
        <v>1432.461</v>
      </c>
      <c r="E5" s="1129">
        <v>0</v>
      </c>
      <c r="F5" s="1129">
        <v>122.006</v>
      </c>
      <c r="G5" s="1129">
        <v>0</v>
      </c>
      <c r="H5" s="1129">
        <v>0</v>
      </c>
      <c r="I5" s="1602">
        <v>15.464811559246254</v>
      </c>
      <c r="J5" s="1471">
        <v>1851.7266952321577</v>
      </c>
      <c r="K5" s="897">
        <v>179</v>
      </c>
      <c r="L5" s="494"/>
    </row>
    <row r="6" spans="1:12" ht="12.75" customHeight="1" x14ac:dyDescent="0.2">
      <c r="A6" s="3" t="s">
        <v>415</v>
      </c>
      <c r="B6" s="1735">
        <v>800.50684377000005</v>
      </c>
      <c r="C6" s="1045">
        <f t="shared" si="0"/>
        <v>4303.3469361904463</v>
      </c>
      <c r="D6" s="1471">
        <v>2475.5340000000001</v>
      </c>
      <c r="E6" s="1129">
        <v>0</v>
      </c>
      <c r="F6" s="1129">
        <v>113.69199999999999</v>
      </c>
      <c r="G6" s="1129">
        <v>0</v>
      </c>
      <c r="H6" s="1129">
        <v>0</v>
      </c>
      <c r="I6" s="1602">
        <v>55.170312371809956</v>
      </c>
      <c r="J6" s="1471">
        <v>1658.9506238186368</v>
      </c>
      <c r="K6" s="897">
        <v>234</v>
      </c>
      <c r="L6" s="494"/>
    </row>
    <row r="7" spans="1:12" ht="12.75" customHeight="1" x14ac:dyDescent="0.2">
      <c r="A7" s="3" t="s">
        <v>365</v>
      </c>
      <c r="B7" s="1735">
        <v>329.99539198000002</v>
      </c>
      <c r="C7" s="1045">
        <f t="shared" si="0"/>
        <v>1073.5444807660542</v>
      </c>
      <c r="D7" s="1471">
        <v>609.43600000000004</v>
      </c>
      <c r="E7" s="1129">
        <v>0</v>
      </c>
      <c r="F7" s="1129">
        <v>41.698999999999998</v>
      </c>
      <c r="G7" s="1129">
        <v>0</v>
      </c>
      <c r="H7" s="1129">
        <v>0</v>
      </c>
      <c r="I7" s="1602">
        <v>17.24352763971368</v>
      </c>
      <c r="J7" s="1471">
        <v>405.16595312634064</v>
      </c>
      <c r="K7" s="897">
        <v>68</v>
      </c>
      <c r="L7" s="494"/>
    </row>
    <row r="8" spans="1:12" ht="12.75" customHeight="1" x14ac:dyDescent="0.2">
      <c r="A8" s="3" t="s">
        <v>50</v>
      </c>
      <c r="B8" s="1735">
        <v>4150.4666421199991</v>
      </c>
      <c r="C8" s="1045">
        <f t="shared" si="0"/>
        <v>22497.700541407066</v>
      </c>
      <c r="D8" s="1471">
        <v>9698.2639999999992</v>
      </c>
      <c r="E8" s="1129">
        <v>0</v>
      </c>
      <c r="F8" s="1129">
        <v>1053.877</v>
      </c>
      <c r="G8" s="1129">
        <v>0</v>
      </c>
      <c r="H8" s="1129">
        <v>0</v>
      </c>
      <c r="I8" s="1602">
        <v>105.95668665628276</v>
      </c>
      <c r="J8" s="1471">
        <v>11639.602854750781</v>
      </c>
      <c r="K8" s="897">
        <v>957</v>
      </c>
      <c r="L8" s="494"/>
    </row>
    <row r="9" spans="1:12" ht="12.75" customHeight="1" x14ac:dyDescent="0.2">
      <c r="A9" s="3" t="s">
        <v>416</v>
      </c>
      <c r="B9" s="1735">
        <v>1072.1960425099999</v>
      </c>
      <c r="C9" s="1045">
        <f t="shared" si="0"/>
        <v>5965.8208331821525</v>
      </c>
      <c r="D9" s="1471">
        <v>3714.2150000000001</v>
      </c>
      <c r="E9" s="1129">
        <v>0</v>
      </c>
      <c r="F9" s="1129">
        <v>257.41500000000002</v>
      </c>
      <c r="G9" s="1129">
        <v>0</v>
      </c>
      <c r="H9" s="1129">
        <v>0</v>
      </c>
      <c r="I9" s="1602">
        <v>37.98085933408845</v>
      </c>
      <c r="J9" s="1471">
        <v>1956.2099738480638</v>
      </c>
      <c r="K9" s="897">
        <v>266</v>
      </c>
      <c r="L9" s="494"/>
    </row>
    <row r="10" spans="1:12" ht="12.75" customHeight="1" x14ac:dyDescent="0.2">
      <c r="A10" s="3" t="s">
        <v>417</v>
      </c>
      <c r="B10" s="1735">
        <v>5904.7519309100026</v>
      </c>
      <c r="C10" s="1045">
        <f t="shared" si="0"/>
        <v>22310.427568755473</v>
      </c>
      <c r="D10" s="1471">
        <v>12176.181</v>
      </c>
      <c r="E10" s="1129">
        <v>0</v>
      </c>
      <c r="F10" s="1129">
        <v>2116.261</v>
      </c>
      <c r="G10" s="1129">
        <v>0</v>
      </c>
      <c r="H10" s="1129">
        <v>0</v>
      </c>
      <c r="I10" s="1602">
        <v>146.12757753346253</v>
      </c>
      <c r="J10" s="1471">
        <v>7871.8579912220075</v>
      </c>
      <c r="K10" s="897">
        <v>1011</v>
      </c>
      <c r="L10" s="494"/>
    </row>
    <row r="11" spans="1:12" ht="12.75" customHeight="1" x14ac:dyDescent="0.2">
      <c r="A11" s="3" t="s">
        <v>418</v>
      </c>
      <c r="B11" s="1735">
        <v>8140.9280019199978</v>
      </c>
      <c r="C11" s="1045">
        <f t="shared" si="0"/>
        <v>32593.48425275413</v>
      </c>
      <c r="D11" s="1471">
        <v>20435.896000000001</v>
      </c>
      <c r="E11" s="1129">
        <v>0</v>
      </c>
      <c r="F11" s="1129">
        <v>2465.3589999999999</v>
      </c>
      <c r="G11" s="1129">
        <v>0</v>
      </c>
      <c r="H11" s="1129">
        <v>0</v>
      </c>
      <c r="I11" s="1602">
        <v>477.7067527769421</v>
      </c>
      <c r="J11" s="1471">
        <v>9214.5224999771854</v>
      </c>
      <c r="K11" s="897">
        <v>1259</v>
      </c>
      <c r="L11" s="494"/>
    </row>
    <row r="12" spans="1:12" ht="12.75" customHeight="1" x14ac:dyDescent="0.2">
      <c r="A12" s="3" t="s">
        <v>419</v>
      </c>
      <c r="B12" s="1735">
        <v>1263.2746718200001</v>
      </c>
      <c r="C12" s="1045">
        <f t="shared" si="0"/>
        <v>9958.558520768338</v>
      </c>
      <c r="D12" s="1471">
        <v>5483.5110000000004</v>
      </c>
      <c r="E12" s="1129">
        <v>0</v>
      </c>
      <c r="F12" s="1129">
        <v>291.59800000000001</v>
      </c>
      <c r="G12" s="1129">
        <v>0</v>
      </c>
      <c r="H12" s="1129">
        <v>0</v>
      </c>
      <c r="I12" s="1602">
        <v>28.348242180202181</v>
      </c>
      <c r="J12" s="1471">
        <v>4155.1012785881358</v>
      </c>
      <c r="K12" s="897">
        <v>426</v>
      </c>
      <c r="L12" s="494"/>
    </row>
    <row r="13" spans="1:12" ht="12.75" customHeight="1" x14ac:dyDescent="0.2">
      <c r="A13" s="3" t="s">
        <v>420</v>
      </c>
      <c r="B13" s="1735">
        <v>1516.5946205599996</v>
      </c>
      <c r="C13" s="1045">
        <f t="shared" si="0"/>
        <v>11646.18873865838</v>
      </c>
      <c r="D13" s="1471">
        <v>6690.2690000000002</v>
      </c>
      <c r="E13" s="1129">
        <v>0</v>
      </c>
      <c r="F13" s="1129">
        <v>832.34</v>
      </c>
      <c r="G13" s="1129">
        <v>0</v>
      </c>
      <c r="H13" s="1129">
        <v>0</v>
      </c>
      <c r="I13" s="1602">
        <v>33.984067119690387</v>
      </c>
      <c r="J13" s="1471">
        <v>4089.5956715386892</v>
      </c>
      <c r="K13" s="897">
        <v>523</v>
      </c>
      <c r="L13" s="494"/>
    </row>
    <row r="14" spans="1:12" ht="12.75" customHeight="1" x14ac:dyDescent="0.2">
      <c r="A14" s="3" t="s">
        <v>52</v>
      </c>
      <c r="B14" s="1735">
        <v>12325.087274409998</v>
      </c>
      <c r="C14" s="1045">
        <f t="shared" si="0"/>
        <v>78328.012700625462</v>
      </c>
      <c r="D14" s="1471">
        <v>40885.345000000001</v>
      </c>
      <c r="E14" s="1129">
        <v>0</v>
      </c>
      <c r="F14" s="1129">
        <v>6075.8459999999995</v>
      </c>
      <c r="G14" s="1129">
        <v>0</v>
      </c>
      <c r="H14" s="1129">
        <v>0</v>
      </c>
      <c r="I14" s="1602">
        <v>631.61035518144035</v>
      </c>
      <c r="J14" s="1471">
        <v>30735.21134544403</v>
      </c>
      <c r="K14" s="897">
        <v>3805</v>
      </c>
      <c r="L14" s="494"/>
    </row>
    <row r="15" spans="1:12" ht="12.75" customHeight="1" x14ac:dyDescent="0.2">
      <c r="A15" s="3" t="s">
        <v>421</v>
      </c>
      <c r="B15" s="1735">
        <v>1075.9356457800002</v>
      </c>
      <c r="C15" s="1045">
        <f t="shared" si="0"/>
        <v>7268.1387558648148</v>
      </c>
      <c r="D15" s="1471">
        <v>3543.7959999999998</v>
      </c>
      <c r="E15" s="1129">
        <v>0</v>
      </c>
      <c r="F15" s="1129">
        <v>288.40800000000002</v>
      </c>
      <c r="G15" s="1129">
        <v>0</v>
      </c>
      <c r="H15" s="1129">
        <v>0</v>
      </c>
      <c r="I15" s="1602">
        <v>91.736844493370199</v>
      </c>
      <c r="J15" s="1471">
        <v>3344.1979113714447</v>
      </c>
      <c r="K15" s="897">
        <v>241</v>
      </c>
      <c r="L15" s="494"/>
    </row>
    <row r="16" spans="1:12" ht="12.75" customHeight="1" x14ac:dyDescent="0.2">
      <c r="A16" s="3" t="s">
        <v>422</v>
      </c>
      <c r="B16" s="1735">
        <v>1374.4224939000005</v>
      </c>
      <c r="C16" s="1045">
        <f t="shared" si="0"/>
        <v>8337.7105349162885</v>
      </c>
      <c r="D16" s="1471">
        <v>4320.0649999999996</v>
      </c>
      <c r="E16" s="1129">
        <v>0</v>
      </c>
      <c r="F16" s="1129">
        <v>278.26499999999999</v>
      </c>
      <c r="G16" s="1129">
        <v>0</v>
      </c>
      <c r="H16" s="1129">
        <v>0</v>
      </c>
      <c r="I16" s="1602">
        <v>90.917883709154452</v>
      </c>
      <c r="J16" s="1471">
        <v>3648.4626512071354</v>
      </c>
      <c r="K16" s="897">
        <v>425</v>
      </c>
      <c r="L16" s="494"/>
    </row>
    <row r="17" spans="1:12" ht="12.75" customHeight="1" x14ac:dyDescent="0.2">
      <c r="A17" s="3" t="s">
        <v>423</v>
      </c>
      <c r="B17" s="1735">
        <v>1431.0087730499999</v>
      </c>
      <c r="C17" s="1045">
        <f t="shared" si="0"/>
        <v>9531.080617811198</v>
      </c>
      <c r="D17" s="1471">
        <v>3577.634</v>
      </c>
      <c r="E17" s="1129">
        <v>0</v>
      </c>
      <c r="F17" s="1129">
        <v>242.923</v>
      </c>
      <c r="G17" s="1129">
        <v>0</v>
      </c>
      <c r="H17" s="1129">
        <v>0</v>
      </c>
      <c r="I17" s="1602">
        <v>316.74479311246057</v>
      </c>
      <c r="J17" s="1471">
        <v>5393.7788246987375</v>
      </c>
      <c r="K17" s="897">
        <v>551</v>
      </c>
      <c r="L17" s="494"/>
    </row>
    <row r="18" spans="1:12" ht="12.75" customHeight="1" x14ac:dyDescent="0.2">
      <c r="A18" s="3" t="s">
        <v>424</v>
      </c>
      <c r="B18" s="1735">
        <v>3904.9177159500005</v>
      </c>
      <c r="C18" s="1045">
        <f t="shared" si="0"/>
        <v>26877.520845480212</v>
      </c>
      <c r="D18" s="1471">
        <v>16087.156000000001</v>
      </c>
      <c r="E18" s="1129">
        <v>0</v>
      </c>
      <c r="F18" s="1129">
        <v>6272.1689999999999</v>
      </c>
      <c r="G18" s="1129">
        <v>0</v>
      </c>
      <c r="H18" s="1129">
        <v>0</v>
      </c>
      <c r="I18" s="1602">
        <v>69.603821039287908</v>
      </c>
      <c r="J18" s="1471">
        <v>4448.5920244409263</v>
      </c>
      <c r="K18" s="897">
        <v>845</v>
      </c>
      <c r="L18" s="494"/>
    </row>
    <row r="19" spans="1:12" ht="12.75" customHeight="1" x14ac:dyDescent="0.2">
      <c r="A19" s="3" t="s">
        <v>425</v>
      </c>
      <c r="B19" s="1735">
        <v>5024.3632133900001</v>
      </c>
      <c r="C19" s="1045">
        <f t="shared" si="0"/>
        <v>22099.938368704752</v>
      </c>
      <c r="D19" s="1471">
        <v>11201.075999999999</v>
      </c>
      <c r="E19" s="1129">
        <v>0</v>
      </c>
      <c r="F19" s="1129">
        <v>2869.6979999999999</v>
      </c>
      <c r="G19" s="1129">
        <v>0</v>
      </c>
      <c r="H19" s="1129">
        <v>0</v>
      </c>
      <c r="I19" s="1602">
        <v>150.52093416029697</v>
      </c>
      <c r="J19" s="1471">
        <v>7878.6434345444577</v>
      </c>
      <c r="K19" s="897">
        <v>1026</v>
      </c>
      <c r="L19" s="494"/>
    </row>
    <row r="20" spans="1:12" ht="12.75" customHeight="1" x14ac:dyDescent="0.2">
      <c r="A20" s="3" t="s">
        <v>426</v>
      </c>
      <c r="B20" s="1735">
        <v>1842.25739307</v>
      </c>
      <c r="C20" s="1045">
        <f t="shared" si="0"/>
        <v>13632.842522095803</v>
      </c>
      <c r="D20" s="1471">
        <v>6251.59</v>
      </c>
      <c r="E20" s="1129">
        <v>0</v>
      </c>
      <c r="F20" s="1129">
        <v>504.91300000000001</v>
      </c>
      <c r="G20" s="1129">
        <v>0</v>
      </c>
      <c r="H20" s="1129">
        <v>0</v>
      </c>
      <c r="I20" s="1602">
        <v>142.44690993912118</v>
      </c>
      <c r="J20" s="1471">
        <v>6733.8926121566819</v>
      </c>
      <c r="K20" s="897">
        <v>615</v>
      </c>
      <c r="L20" s="494"/>
    </row>
    <row r="21" spans="1:12" ht="12.75" customHeight="1" x14ac:dyDescent="0.2">
      <c r="A21" s="3" t="s">
        <v>427</v>
      </c>
      <c r="B21" s="1735">
        <v>2357.8459334300005</v>
      </c>
      <c r="C21" s="1045">
        <f t="shared" si="0"/>
        <v>11675.466549198616</v>
      </c>
      <c r="D21" s="1471">
        <v>7279.6</v>
      </c>
      <c r="E21" s="1129">
        <v>0</v>
      </c>
      <c r="F21" s="1129">
        <v>703.63599999999997</v>
      </c>
      <c r="G21" s="1129">
        <v>0</v>
      </c>
      <c r="H21" s="1129">
        <v>0</v>
      </c>
      <c r="I21" s="1602">
        <v>76.778825358650366</v>
      </c>
      <c r="J21" s="1471">
        <v>3615.4517238399649</v>
      </c>
      <c r="K21" s="897">
        <v>408</v>
      </c>
      <c r="L21" s="494"/>
    </row>
    <row r="22" spans="1:12" ht="12.75" customHeight="1" x14ac:dyDescent="0.2">
      <c r="A22" s="3" t="s">
        <v>56</v>
      </c>
      <c r="B22" s="1735">
        <v>445.46354882000009</v>
      </c>
      <c r="C22" s="1045">
        <f t="shared" si="0"/>
        <v>2596.5362861737558</v>
      </c>
      <c r="D22" s="1471">
        <v>1545.627</v>
      </c>
      <c r="E22" s="1129">
        <v>0</v>
      </c>
      <c r="F22" s="1129">
        <v>124.11799999999999</v>
      </c>
      <c r="G22" s="1129">
        <v>0</v>
      </c>
      <c r="H22" s="1129">
        <v>0</v>
      </c>
      <c r="I22" s="1602">
        <v>55.561365975864902</v>
      </c>
      <c r="J22" s="1471">
        <v>871.22992019789126</v>
      </c>
      <c r="K22" s="897">
        <v>141</v>
      </c>
      <c r="L22" s="494"/>
    </row>
    <row r="23" spans="1:12" ht="12.75" customHeight="1" x14ac:dyDescent="0.2">
      <c r="A23" s="3" t="s">
        <v>428</v>
      </c>
      <c r="B23" s="1735">
        <v>7217.6811201199998</v>
      </c>
      <c r="C23" s="1045">
        <f t="shared" si="0"/>
        <v>41671.238423124072</v>
      </c>
      <c r="D23" s="1471">
        <v>22448.880000000001</v>
      </c>
      <c r="E23" s="1129">
        <v>0</v>
      </c>
      <c r="F23" s="1129">
        <v>8330.2060000000001</v>
      </c>
      <c r="G23" s="1129">
        <v>0</v>
      </c>
      <c r="H23" s="1129">
        <v>0</v>
      </c>
      <c r="I23" s="1602">
        <v>174.00914973634858</v>
      </c>
      <c r="J23" s="1471">
        <v>10718.143273387723</v>
      </c>
      <c r="K23" s="897">
        <v>1644</v>
      </c>
      <c r="L23" s="494"/>
    </row>
    <row r="24" spans="1:12" ht="12.75" customHeight="1" x14ac:dyDescent="0.2">
      <c r="A24" s="3" t="s">
        <v>429</v>
      </c>
      <c r="B24" s="1735">
        <v>833.94504484999982</v>
      </c>
      <c r="C24" s="1045">
        <f t="shared" si="0"/>
        <v>5123.6294869611538</v>
      </c>
      <c r="D24" s="1471">
        <v>2086.6019999999999</v>
      </c>
      <c r="E24" s="1129">
        <v>0</v>
      </c>
      <c r="F24" s="1129">
        <v>185.43899999999999</v>
      </c>
      <c r="G24" s="1129">
        <v>0</v>
      </c>
      <c r="H24" s="1129">
        <v>0</v>
      </c>
      <c r="I24" s="1602">
        <v>37.308791197382774</v>
      </c>
      <c r="J24" s="1471">
        <v>2814.279695763772</v>
      </c>
      <c r="K24" s="897">
        <v>207</v>
      </c>
      <c r="L24" s="494"/>
    </row>
    <row r="25" spans="1:12" ht="12.75" customHeight="1" x14ac:dyDescent="0.2">
      <c r="A25" s="3" t="s">
        <v>137</v>
      </c>
      <c r="B25" s="1735">
        <v>8259.5030960500044</v>
      </c>
      <c r="C25" s="1045">
        <f t="shared" si="0"/>
        <v>45289.57497506756</v>
      </c>
      <c r="D25" s="1471">
        <v>25060.026999999998</v>
      </c>
      <c r="E25" s="1129">
        <v>0</v>
      </c>
      <c r="F25" s="1129">
        <v>3510.1869999999999</v>
      </c>
      <c r="G25" s="1129">
        <v>0</v>
      </c>
      <c r="H25" s="1129">
        <v>0</v>
      </c>
      <c r="I25" s="1602">
        <v>395.05775363228281</v>
      </c>
      <c r="J25" s="1471">
        <v>16324.303221435277</v>
      </c>
      <c r="K25" s="897">
        <v>1796</v>
      </c>
      <c r="L25" s="494"/>
    </row>
    <row r="26" spans="1:12" ht="12.75" customHeight="1" x14ac:dyDescent="0.2">
      <c r="A26" s="3" t="s">
        <v>430</v>
      </c>
      <c r="B26" s="1735">
        <v>5266.8821074599982</v>
      </c>
      <c r="C26" s="1045">
        <f t="shared" si="0"/>
        <v>19025.628496943958</v>
      </c>
      <c r="D26" s="1471">
        <v>11000.498</v>
      </c>
      <c r="E26" s="1129">
        <v>0</v>
      </c>
      <c r="F26" s="1129">
        <v>1045.123</v>
      </c>
      <c r="G26" s="1129">
        <v>0</v>
      </c>
      <c r="H26" s="1129">
        <v>0</v>
      </c>
      <c r="I26" s="1602">
        <v>199.11552401149996</v>
      </c>
      <c r="J26" s="1471">
        <v>6780.8919729324598</v>
      </c>
      <c r="K26" s="897">
        <v>1127</v>
      </c>
      <c r="L26" s="494"/>
    </row>
    <row r="27" spans="1:12" ht="12.75" customHeight="1" x14ac:dyDescent="0.2">
      <c r="A27" s="3" t="s">
        <v>431</v>
      </c>
      <c r="B27" s="1735">
        <v>953.13417412999991</v>
      </c>
      <c r="C27" s="1045">
        <f t="shared" si="0"/>
        <v>5704.970416739352</v>
      </c>
      <c r="D27" s="1471">
        <v>2821.7080000000001</v>
      </c>
      <c r="E27" s="1129">
        <v>0</v>
      </c>
      <c r="F27" s="1129">
        <v>188.453</v>
      </c>
      <c r="G27" s="1129">
        <v>0</v>
      </c>
      <c r="H27" s="1129">
        <v>0</v>
      </c>
      <c r="I27" s="1602">
        <v>81.140197634423899</v>
      </c>
      <c r="J27" s="1471">
        <v>2613.6692191049278</v>
      </c>
      <c r="K27" s="897">
        <v>301</v>
      </c>
      <c r="L27" s="494"/>
    </row>
    <row r="28" spans="1:12" ht="12.75" customHeight="1" x14ac:dyDescent="0.2">
      <c r="A28" s="3" t="s">
        <v>432</v>
      </c>
      <c r="B28" s="1735">
        <v>28173.544691269999</v>
      </c>
      <c r="C28" s="1045">
        <f t="shared" si="0"/>
        <v>151703.76328129807</v>
      </c>
      <c r="D28" s="1471">
        <v>83093.767999999996</v>
      </c>
      <c r="E28" s="1129">
        <v>0</v>
      </c>
      <c r="F28" s="1129">
        <v>30771.664000000001</v>
      </c>
      <c r="G28" s="1129">
        <v>0</v>
      </c>
      <c r="H28" s="1129">
        <v>0</v>
      </c>
      <c r="I28" s="1602">
        <v>1413.6173269885876</v>
      </c>
      <c r="J28" s="1471">
        <v>36424.713954309482</v>
      </c>
      <c r="K28" s="897">
        <v>6254</v>
      </c>
      <c r="L28" s="494"/>
    </row>
    <row r="29" spans="1:12" ht="12.75" customHeight="1" x14ac:dyDescent="0.2">
      <c r="A29" s="3" t="s">
        <v>433</v>
      </c>
      <c r="B29" s="1735">
        <v>1178.0290166099999</v>
      </c>
      <c r="C29" s="1045">
        <f t="shared" si="0"/>
        <v>3468.5414951394159</v>
      </c>
      <c r="D29" s="1471">
        <v>2448.98</v>
      </c>
      <c r="E29" s="1129">
        <v>0</v>
      </c>
      <c r="F29" s="1129">
        <v>252.029</v>
      </c>
      <c r="G29" s="1129">
        <v>0</v>
      </c>
      <c r="H29" s="1129">
        <v>0</v>
      </c>
      <c r="I29" s="1602">
        <v>32.31284048768363</v>
      </c>
      <c r="J29" s="1471">
        <v>735.21965465173196</v>
      </c>
      <c r="K29" s="897">
        <v>174</v>
      </c>
      <c r="L29" s="494"/>
    </row>
    <row r="30" spans="1:12" ht="12.75" customHeight="1" x14ac:dyDescent="0.2">
      <c r="A30" s="3" t="s">
        <v>434</v>
      </c>
      <c r="B30" s="1735">
        <v>1982.6872914900005</v>
      </c>
      <c r="C30" s="1045">
        <f t="shared" si="0"/>
        <v>8859.1881758080272</v>
      </c>
      <c r="D30" s="1471">
        <v>6236.1390000000001</v>
      </c>
      <c r="E30" s="1129">
        <v>0</v>
      </c>
      <c r="F30" s="1129">
        <v>354.99</v>
      </c>
      <c r="G30" s="1129">
        <v>0</v>
      </c>
      <c r="H30" s="1129">
        <v>0</v>
      </c>
      <c r="I30" s="1602">
        <v>44.775409720987909</v>
      </c>
      <c r="J30" s="1471">
        <v>2223.2837660870391</v>
      </c>
      <c r="K30" s="897">
        <v>378</v>
      </c>
      <c r="L30" s="494"/>
    </row>
    <row r="31" spans="1:12" ht="12.75" customHeight="1" x14ac:dyDescent="0.2">
      <c r="A31" s="3" t="s">
        <v>58</v>
      </c>
      <c r="B31" s="1735">
        <v>17894.439246850001</v>
      </c>
      <c r="C31" s="1045">
        <f t="shared" si="0"/>
        <v>63098.094246432294</v>
      </c>
      <c r="D31" s="1471">
        <v>38906.661999999997</v>
      </c>
      <c r="E31" s="1129">
        <v>0</v>
      </c>
      <c r="F31" s="1129">
        <v>6738.14</v>
      </c>
      <c r="G31" s="1129">
        <v>0</v>
      </c>
      <c r="H31" s="1129">
        <v>0</v>
      </c>
      <c r="I31" s="1602">
        <v>1237.8846124483214</v>
      </c>
      <c r="J31" s="1471">
        <v>16215.407633983976</v>
      </c>
      <c r="K31" s="897">
        <v>2192</v>
      </c>
      <c r="L31" s="494"/>
    </row>
    <row r="32" spans="1:12" ht="12.75" customHeight="1" x14ac:dyDescent="0.2">
      <c r="A32" s="3" t="s">
        <v>61</v>
      </c>
      <c r="B32" s="1735">
        <v>6201.38719692</v>
      </c>
      <c r="C32" s="1045">
        <f t="shared" si="0"/>
        <v>29273.119510181568</v>
      </c>
      <c r="D32" s="1471">
        <v>17077.414000000001</v>
      </c>
      <c r="E32" s="1129">
        <v>0</v>
      </c>
      <c r="F32" s="1129">
        <v>3009.11</v>
      </c>
      <c r="G32" s="1129">
        <v>0</v>
      </c>
      <c r="H32" s="1129">
        <v>0</v>
      </c>
      <c r="I32" s="1602">
        <v>397.35804091131348</v>
      </c>
      <c r="J32" s="1471">
        <v>8789.2374692702542</v>
      </c>
      <c r="K32" s="897">
        <v>1154</v>
      </c>
      <c r="L32" s="494"/>
    </row>
    <row r="33" spans="1:12" ht="12.75" customHeight="1" x14ac:dyDescent="0.2">
      <c r="A33" s="3" t="s">
        <v>62</v>
      </c>
      <c r="B33" s="1735">
        <v>311.14819075999998</v>
      </c>
      <c r="C33" s="1045">
        <f t="shared" si="0"/>
        <v>973.36153371432113</v>
      </c>
      <c r="D33" s="1471">
        <v>585.51400000000001</v>
      </c>
      <c r="E33" s="1129">
        <v>0</v>
      </c>
      <c r="F33" s="1129">
        <v>36.517000000000003</v>
      </c>
      <c r="G33" s="1129">
        <v>0</v>
      </c>
      <c r="H33" s="1129">
        <v>0</v>
      </c>
      <c r="I33" s="1602">
        <v>40.283557176278585</v>
      </c>
      <c r="J33" s="1471">
        <v>311.04697653804249</v>
      </c>
      <c r="K33" s="897">
        <v>58</v>
      </c>
      <c r="L33" s="494"/>
    </row>
    <row r="34" spans="1:12" ht="12.75" customHeight="1" x14ac:dyDescent="0.2">
      <c r="A34" s="3" t="s">
        <v>435</v>
      </c>
      <c r="B34" s="1735">
        <v>22434.212807479998</v>
      </c>
      <c r="C34" s="1045">
        <f t="shared" si="0"/>
        <v>128639.36038370905</v>
      </c>
      <c r="D34" s="1471">
        <v>65966.464000000007</v>
      </c>
      <c r="E34" s="1129">
        <v>0</v>
      </c>
      <c r="F34" s="1129">
        <v>13129.620999999999</v>
      </c>
      <c r="G34" s="1129">
        <v>0</v>
      </c>
      <c r="H34" s="1129">
        <v>0</v>
      </c>
      <c r="I34" s="1602">
        <v>693.37620331468929</v>
      </c>
      <c r="J34" s="1471">
        <v>48849.899180394357</v>
      </c>
      <c r="K34" s="897">
        <v>5530</v>
      </c>
      <c r="L34" s="494"/>
    </row>
    <row r="35" spans="1:12" ht="12.75" customHeight="1" x14ac:dyDescent="0.2">
      <c r="A35" s="3" t="s">
        <v>436</v>
      </c>
      <c r="B35" s="1735">
        <v>565.40457918000016</v>
      </c>
      <c r="C35" s="1045">
        <f t="shared" si="0"/>
        <v>2377.3056448598791</v>
      </c>
      <c r="D35" s="1471">
        <v>1284.5219999999999</v>
      </c>
      <c r="E35" s="1129">
        <v>0</v>
      </c>
      <c r="F35" s="1129">
        <v>201.03700000000001</v>
      </c>
      <c r="G35" s="1129">
        <v>0</v>
      </c>
      <c r="H35" s="1129">
        <v>0</v>
      </c>
      <c r="I35" s="1602">
        <v>1.9489423069411227</v>
      </c>
      <c r="J35" s="1471">
        <v>889.79770255293795</v>
      </c>
      <c r="K35" s="897">
        <v>151</v>
      </c>
      <c r="L35" s="494"/>
    </row>
    <row r="36" spans="1:12" ht="12.75" customHeight="1" x14ac:dyDescent="0.2">
      <c r="A36" s="3" t="s">
        <v>437</v>
      </c>
      <c r="B36" s="1735">
        <v>48897.767138740004</v>
      </c>
      <c r="C36" s="1045">
        <f t="shared" si="0"/>
        <v>205122.19472762418</v>
      </c>
      <c r="D36" s="1471">
        <v>110986.12</v>
      </c>
      <c r="E36" s="1129">
        <v>473.58616000000001</v>
      </c>
      <c r="F36" s="1129">
        <v>29651.187999999998</v>
      </c>
      <c r="G36" s="1129">
        <v>0</v>
      </c>
      <c r="H36" s="1129">
        <v>340.66093000000001</v>
      </c>
      <c r="I36" s="1602">
        <v>3819.3396580494327</v>
      </c>
      <c r="J36" s="1471">
        <v>59851.29997957476</v>
      </c>
      <c r="K36" s="897">
        <v>7780</v>
      </c>
      <c r="L36" s="494"/>
    </row>
    <row r="37" spans="1:12" ht="12.75" customHeight="1" x14ac:dyDescent="0.2">
      <c r="A37" s="3" t="s">
        <v>64</v>
      </c>
      <c r="B37" s="1735">
        <v>2454.3823127599999</v>
      </c>
      <c r="C37" s="1045">
        <f t="shared" si="0"/>
        <v>16583.824041408763</v>
      </c>
      <c r="D37" s="1471">
        <v>8410.0689999999995</v>
      </c>
      <c r="E37" s="1129">
        <v>0</v>
      </c>
      <c r="F37" s="1129">
        <v>576.42499999999995</v>
      </c>
      <c r="G37" s="1129">
        <v>0</v>
      </c>
      <c r="H37" s="1129">
        <v>0</v>
      </c>
      <c r="I37" s="1602">
        <v>89.682211243841095</v>
      </c>
      <c r="J37" s="1471">
        <v>7507.647830164924</v>
      </c>
      <c r="K37" s="897">
        <v>855</v>
      </c>
      <c r="L37" s="494"/>
    </row>
    <row r="38" spans="1:12" ht="12.75" customHeight="1" x14ac:dyDescent="0.2">
      <c r="A38" s="3" t="s">
        <v>438</v>
      </c>
      <c r="B38" s="1735">
        <v>2884.2696527499993</v>
      </c>
      <c r="C38" s="1045">
        <f t="shared" si="0"/>
        <v>19074.006308229407</v>
      </c>
      <c r="D38" s="1471">
        <v>9786.6470000000008</v>
      </c>
      <c r="E38" s="1129">
        <v>0</v>
      </c>
      <c r="F38" s="1129">
        <v>721.26099999999997</v>
      </c>
      <c r="G38" s="1129">
        <v>0</v>
      </c>
      <c r="H38" s="1129">
        <v>0</v>
      </c>
      <c r="I38" s="1602">
        <v>208.24605855126859</v>
      </c>
      <c r="J38" s="1471">
        <v>8357.8522496781388</v>
      </c>
      <c r="K38" s="897">
        <v>861</v>
      </c>
      <c r="L38" s="494"/>
    </row>
    <row r="39" spans="1:12" ht="12.75" customHeight="1" x14ac:dyDescent="0.2">
      <c r="A39" s="3" t="s">
        <v>0</v>
      </c>
      <c r="B39" s="1735">
        <v>15255.86850791</v>
      </c>
      <c r="C39" s="1045">
        <f t="shared" si="0"/>
        <v>149175.29037328024</v>
      </c>
      <c r="D39" s="1471">
        <v>88791.769</v>
      </c>
      <c r="E39" s="1129">
        <v>0</v>
      </c>
      <c r="F39" s="1129">
        <v>21400.837</v>
      </c>
      <c r="G39" s="1129">
        <v>0</v>
      </c>
      <c r="H39" s="1129">
        <v>0</v>
      </c>
      <c r="I39" s="1602">
        <v>1677.1736930276847</v>
      </c>
      <c r="J39" s="1481">
        <v>37305.510680252548</v>
      </c>
      <c r="K39" s="897">
        <v>4401</v>
      </c>
      <c r="L39" s="494"/>
    </row>
    <row r="40" spans="1:12" ht="12.75" customHeight="1" x14ac:dyDescent="0.2">
      <c r="A40" s="3" t="s">
        <v>439</v>
      </c>
      <c r="B40" s="1735">
        <v>1318.5227647200002</v>
      </c>
      <c r="C40" s="1045">
        <f t="shared" si="0"/>
        <v>8283.2322112931106</v>
      </c>
      <c r="D40" s="1471">
        <v>4394.1130000000003</v>
      </c>
      <c r="E40" s="1129">
        <v>0</v>
      </c>
      <c r="F40" s="1129">
        <v>376.98599999999999</v>
      </c>
      <c r="G40" s="1129">
        <v>0</v>
      </c>
      <c r="H40" s="1129">
        <v>0</v>
      </c>
      <c r="I40" s="1602">
        <v>94.699153583117763</v>
      </c>
      <c r="J40" s="1481">
        <v>3417.4340577099929</v>
      </c>
      <c r="K40" s="897">
        <v>458</v>
      </c>
      <c r="L40" s="494"/>
    </row>
    <row r="41" spans="1:12" ht="12.75" customHeight="1" x14ac:dyDescent="0.2">
      <c r="A41" s="3" t="s">
        <v>440</v>
      </c>
      <c r="B41" s="1735">
        <v>11908.23152687</v>
      </c>
      <c r="C41" s="1045">
        <f t="shared" si="0"/>
        <v>47970.141327027944</v>
      </c>
      <c r="D41" s="1471">
        <v>29817.319</v>
      </c>
      <c r="E41" s="1129">
        <v>0</v>
      </c>
      <c r="F41" s="1129">
        <v>4445.1509999999998</v>
      </c>
      <c r="G41" s="1129">
        <v>0</v>
      </c>
      <c r="H41" s="1129">
        <v>0</v>
      </c>
      <c r="I41" s="1602">
        <v>370.41060249227985</v>
      </c>
      <c r="J41" s="1481">
        <v>13337.260724535667</v>
      </c>
      <c r="K41" s="897">
        <v>2095</v>
      </c>
      <c r="L41" s="494"/>
    </row>
    <row r="42" spans="1:12" ht="12.75" customHeight="1" x14ac:dyDescent="0.2">
      <c r="A42" s="3" t="s">
        <v>143</v>
      </c>
      <c r="B42" s="1735">
        <v>1024.3277315400001</v>
      </c>
      <c r="C42" s="1045">
        <f t="shared" si="0"/>
        <v>3825.3403059789043</v>
      </c>
      <c r="D42" s="1471">
        <v>1587.175</v>
      </c>
      <c r="E42" s="1129">
        <v>0</v>
      </c>
      <c r="F42" s="1129">
        <v>160.60400000000001</v>
      </c>
      <c r="G42" s="1129">
        <v>0</v>
      </c>
      <c r="H42" s="1129">
        <v>0</v>
      </c>
      <c r="I42" s="1602">
        <v>104.3700152013047</v>
      </c>
      <c r="J42" s="1481">
        <v>1973.1912907775993</v>
      </c>
      <c r="K42" s="897">
        <v>326</v>
      </c>
      <c r="L42" s="494"/>
    </row>
    <row r="43" spans="1:12" ht="12.75" customHeight="1" x14ac:dyDescent="0.2">
      <c r="A43" s="3" t="s">
        <v>441</v>
      </c>
      <c r="B43" s="1735">
        <v>1591.1489994000003</v>
      </c>
      <c r="C43" s="1045">
        <f t="shared" si="0"/>
        <v>8846.6115729343528</v>
      </c>
      <c r="D43" s="1471">
        <v>4210.0349999999999</v>
      </c>
      <c r="E43" s="1129">
        <v>0</v>
      </c>
      <c r="F43" s="1129">
        <v>499.029</v>
      </c>
      <c r="G43" s="1129">
        <v>0</v>
      </c>
      <c r="H43" s="1129">
        <v>0</v>
      </c>
      <c r="I43" s="1602">
        <v>315.87600168788686</v>
      </c>
      <c r="J43" s="1481">
        <v>3821.6715712464656</v>
      </c>
      <c r="K43" s="897">
        <v>436</v>
      </c>
      <c r="L43" s="494"/>
    </row>
    <row r="44" spans="1:12" ht="12.75" customHeight="1" x14ac:dyDescent="0.2">
      <c r="A44" s="3" t="s">
        <v>442</v>
      </c>
      <c r="B44" s="1735">
        <v>1426.6675814899995</v>
      </c>
      <c r="C44" s="1045">
        <f t="shared" si="0"/>
        <v>5262.7010635946972</v>
      </c>
      <c r="D44" s="1471">
        <v>2878.319</v>
      </c>
      <c r="E44" s="1129">
        <v>0</v>
      </c>
      <c r="F44" s="1129">
        <v>331.55200000000002</v>
      </c>
      <c r="G44" s="1129">
        <v>0</v>
      </c>
      <c r="H44" s="1129">
        <v>0</v>
      </c>
      <c r="I44" s="1602">
        <v>17.291658384596747</v>
      </c>
      <c r="J44" s="1481">
        <v>2035.5384052101006</v>
      </c>
      <c r="K44" s="897">
        <v>273</v>
      </c>
      <c r="L44" s="494"/>
    </row>
    <row r="45" spans="1:12" ht="12.75" customHeight="1" x14ac:dyDescent="0.2">
      <c r="A45" s="3" t="s">
        <v>443</v>
      </c>
      <c r="B45" s="1735">
        <v>2402.6851205100002</v>
      </c>
      <c r="C45" s="1045">
        <f t="shared" si="0"/>
        <v>7344.2962986486227</v>
      </c>
      <c r="D45" s="1471">
        <v>5170.3459999999995</v>
      </c>
      <c r="E45" s="1129">
        <v>0</v>
      </c>
      <c r="F45" s="1129">
        <v>442.61</v>
      </c>
      <c r="G45" s="1129">
        <v>0</v>
      </c>
      <c r="H45" s="1129">
        <v>0</v>
      </c>
      <c r="I45" s="1602">
        <v>18.425399847994345</v>
      </c>
      <c r="J45" s="1481">
        <v>1712.9148988006291</v>
      </c>
      <c r="K45" s="897">
        <v>293</v>
      </c>
      <c r="L45" s="494"/>
    </row>
    <row r="46" spans="1:12" ht="12.75" customHeight="1" x14ac:dyDescent="0.2">
      <c r="A46" s="3" t="s">
        <v>444</v>
      </c>
      <c r="B46" s="1735">
        <v>2162.4397500199998</v>
      </c>
      <c r="C46" s="1045">
        <f t="shared" si="0"/>
        <v>8783.1759247255068</v>
      </c>
      <c r="D46" s="1471">
        <v>4142.7529999999997</v>
      </c>
      <c r="E46" s="1129">
        <v>0</v>
      </c>
      <c r="F46" s="1129">
        <v>569.45299999999997</v>
      </c>
      <c r="G46" s="1129">
        <v>0</v>
      </c>
      <c r="H46" s="1129">
        <v>0</v>
      </c>
      <c r="I46" s="1602">
        <v>158.11729210830919</v>
      </c>
      <c r="J46" s="1481">
        <v>3912.8526326171968</v>
      </c>
      <c r="K46" s="897">
        <v>626</v>
      </c>
      <c r="L46" s="494"/>
    </row>
    <row r="47" spans="1:12" ht="12.75" customHeight="1" x14ac:dyDescent="0.2">
      <c r="A47" s="3" t="s">
        <v>445</v>
      </c>
      <c r="B47" s="1735">
        <v>40517.722906610012</v>
      </c>
      <c r="C47" s="1045">
        <f t="shared" si="0"/>
        <v>443244.4177202236</v>
      </c>
      <c r="D47" s="1471">
        <v>145538.989</v>
      </c>
      <c r="E47" s="1129">
        <v>995.04250999999999</v>
      </c>
      <c r="F47" s="1129">
        <v>32435.196</v>
      </c>
      <c r="G47" s="1129">
        <v>0</v>
      </c>
      <c r="H47" s="1129">
        <v>92524.412949999998</v>
      </c>
      <c r="I47" s="1602">
        <v>3590.5539010827047</v>
      </c>
      <c r="J47" s="1481">
        <v>168160.22335914086</v>
      </c>
      <c r="K47" s="897">
        <v>12376</v>
      </c>
      <c r="L47" s="494"/>
    </row>
    <row r="48" spans="1:12" ht="12.75" customHeight="1" x14ac:dyDescent="0.2">
      <c r="A48" s="3" t="s">
        <v>446</v>
      </c>
      <c r="B48" s="1735">
        <v>1550.73360407</v>
      </c>
      <c r="C48" s="1045">
        <f t="shared" si="0"/>
        <v>11297.853559003488</v>
      </c>
      <c r="D48" s="1471">
        <v>4083.4470000000001</v>
      </c>
      <c r="E48" s="1129">
        <v>0</v>
      </c>
      <c r="F48" s="1129">
        <v>641.49900000000002</v>
      </c>
      <c r="G48" s="1129">
        <v>0</v>
      </c>
      <c r="H48" s="1129">
        <v>0</v>
      </c>
      <c r="I48" s="1602">
        <v>85.870456029022478</v>
      </c>
      <c r="J48" s="1481">
        <v>6487.0371029744656</v>
      </c>
      <c r="K48" s="897">
        <v>474</v>
      </c>
      <c r="L48" s="494"/>
    </row>
    <row r="49" spans="1:12" ht="12.75" customHeight="1" x14ac:dyDescent="0.2">
      <c r="A49" s="3" t="s">
        <v>447</v>
      </c>
      <c r="B49" s="1735">
        <v>915.83068590999994</v>
      </c>
      <c r="C49" s="1045">
        <f t="shared" si="0"/>
        <v>4101.5973687317028</v>
      </c>
      <c r="D49" s="1471">
        <v>2098.3809999999999</v>
      </c>
      <c r="E49" s="1129">
        <v>0</v>
      </c>
      <c r="F49" s="1129">
        <v>137.708</v>
      </c>
      <c r="G49" s="1129">
        <v>0</v>
      </c>
      <c r="H49" s="1129">
        <v>0</v>
      </c>
      <c r="I49" s="1602">
        <v>48.317184044600097</v>
      </c>
      <c r="J49" s="1481">
        <v>1817.1911846871023</v>
      </c>
      <c r="K49" s="897">
        <v>189</v>
      </c>
      <c r="L49" s="494"/>
    </row>
    <row r="50" spans="1:12" ht="12.75" customHeight="1" x14ac:dyDescent="0.2">
      <c r="A50" s="3" t="s">
        <v>448</v>
      </c>
      <c r="B50" s="1735">
        <v>7353.8111068799981</v>
      </c>
      <c r="C50" s="1045">
        <f t="shared" si="0"/>
        <v>54531.62431049069</v>
      </c>
      <c r="D50" s="1471">
        <v>33778.955999999998</v>
      </c>
      <c r="E50" s="1129">
        <v>0</v>
      </c>
      <c r="F50" s="1129">
        <v>5637.7280000000001</v>
      </c>
      <c r="G50" s="1129">
        <v>0</v>
      </c>
      <c r="H50" s="1129">
        <v>0</v>
      </c>
      <c r="I50" s="1602">
        <v>435.1471976374965</v>
      </c>
      <c r="J50" s="1481">
        <v>14679.793112853189</v>
      </c>
      <c r="K50" s="897">
        <v>2439</v>
      </c>
      <c r="L50" s="494"/>
    </row>
    <row r="51" spans="1:12" ht="12.75" customHeight="1" x14ac:dyDescent="0.2">
      <c r="A51" s="3" t="s">
        <v>260</v>
      </c>
      <c r="B51" s="1735">
        <v>12184.062783449999</v>
      </c>
      <c r="C51" s="1045">
        <f t="shared" si="0"/>
        <v>64226.584388813135</v>
      </c>
      <c r="D51" s="1471">
        <v>36911.120000000003</v>
      </c>
      <c r="E51" s="1129">
        <v>0</v>
      </c>
      <c r="F51" s="1129">
        <v>6992.04</v>
      </c>
      <c r="G51" s="1129">
        <v>0</v>
      </c>
      <c r="H51" s="1129">
        <v>0</v>
      </c>
      <c r="I51" s="1602">
        <v>871.14697957159171</v>
      </c>
      <c r="J51" s="1481">
        <v>19452.277409241538</v>
      </c>
      <c r="K51" s="897">
        <v>2364</v>
      </c>
      <c r="L51" s="494"/>
    </row>
    <row r="52" spans="1:12" ht="12.75" customHeight="1" x14ac:dyDescent="0.2">
      <c r="A52" s="3" t="s">
        <v>449</v>
      </c>
      <c r="B52" s="1735">
        <v>895.30778227999986</v>
      </c>
      <c r="C52" s="1045">
        <f t="shared" si="0"/>
        <v>3646.6654675772115</v>
      </c>
      <c r="D52" s="1471">
        <v>2158.1039999999998</v>
      </c>
      <c r="E52" s="1129">
        <v>0</v>
      </c>
      <c r="F52" s="1129">
        <v>180.798</v>
      </c>
      <c r="G52" s="1129">
        <v>0</v>
      </c>
      <c r="H52" s="1129">
        <v>0</v>
      </c>
      <c r="I52" s="1602">
        <v>27.526737289778449</v>
      </c>
      <c r="J52" s="1481">
        <v>1280.2367302874331</v>
      </c>
      <c r="K52" s="897">
        <v>227</v>
      </c>
      <c r="L52" s="494"/>
    </row>
    <row r="53" spans="1:12" ht="12.75" customHeight="1" x14ac:dyDescent="0.2">
      <c r="A53" s="3" t="s">
        <v>450</v>
      </c>
      <c r="B53" s="1735">
        <v>246.75846279000001</v>
      </c>
      <c r="C53" s="1045">
        <f t="shared" si="0"/>
        <v>1319.2567450615043</v>
      </c>
      <c r="D53" s="1471">
        <v>233.42400000000001</v>
      </c>
      <c r="E53" s="1129">
        <v>0</v>
      </c>
      <c r="F53" s="1129">
        <v>26.193000000000001</v>
      </c>
      <c r="G53" s="1129">
        <v>0</v>
      </c>
      <c r="H53" s="1129">
        <v>0</v>
      </c>
      <c r="I53" s="1602">
        <v>65.755095595937547</v>
      </c>
      <c r="J53" s="1481">
        <v>993.88464946556678</v>
      </c>
      <c r="K53" s="897">
        <v>88</v>
      </c>
      <c r="L53" s="494"/>
    </row>
    <row r="54" spans="1:12" ht="12.75" customHeight="1" x14ac:dyDescent="0.2">
      <c r="A54" s="3" t="s">
        <v>451</v>
      </c>
      <c r="B54" s="1735">
        <v>6111.0127640599994</v>
      </c>
      <c r="C54" s="1045">
        <f t="shared" si="0"/>
        <v>21682.75463987239</v>
      </c>
      <c r="D54" s="1471">
        <v>12757.09</v>
      </c>
      <c r="E54" s="1129">
        <v>0</v>
      </c>
      <c r="F54" s="1129">
        <v>2667.2020000000002</v>
      </c>
      <c r="G54" s="1129">
        <v>0</v>
      </c>
      <c r="H54" s="1129">
        <v>0</v>
      </c>
      <c r="I54" s="1602">
        <v>112.41936141204309</v>
      </c>
      <c r="J54" s="1481">
        <v>6146.0432784603463</v>
      </c>
      <c r="K54" s="897">
        <v>982</v>
      </c>
      <c r="L54" s="494"/>
    </row>
    <row r="55" spans="1:12" ht="12.75" customHeight="1" x14ac:dyDescent="0.2">
      <c r="A55" s="3" t="s">
        <v>262</v>
      </c>
      <c r="B55" s="1735">
        <v>1693.05614081</v>
      </c>
      <c r="C55" s="1045">
        <f t="shared" si="0"/>
        <v>9227.5313365826223</v>
      </c>
      <c r="D55" s="1471">
        <v>5071.1629999999996</v>
      </c>
      <c r="E55" s="1129">
        <v>0</v>
      </c>
      <c r="F55" s="1129">
        <v>216.01300000000001</v>
      </c>
      <c r="G55" s="1129">
        <v>0</v>
      </c>
      <c r="H55" s="1129">
        <v>0</v>
      </c>
      <c r="I55" s="1602">
        <v>54.667973084308798</v>
      </c>
      <c r="J55" s="1481">
        <v>3885.6873634983149</v>
      </c>
      <c r="K55" s="897">
        <v>472</v>
      </c>
      <c r="L55" s="494"/>
    </row>
    <row r="56" spans="1:12" ht="12.75" customHeight="1" x14ac:dyDescent="0.2">
      <c r="A56" s="3" t="s">
        <v>452</v>
      </c>
      <c r="B56" s="1735">
        <v>1350.7617207700005</v>
      </c>
      <c r="C56" s="1045">
        <f t="shared" si="0"/>
        <v>13391.022848638138</v>
      </c>
      <c r="D56" s="1471">
        <v>5514.7510000000002</v>
      </c>
      <c r="E56" s="1129">
        <v>0</v>
      </c>
      <c r="F56" s="1129">
        <v>511.72699999999998</v>
      </c>
      <c r="G56" s="1129">
        <v>0</v>
      </c>
      <c r="H56" s="1129">
        <v>0</v>
      </c>
      <c r="I56" s="1602">
        <v>58.441930780521851</v>
      </c>
      <c r="J56" s="1481">
        <v>7306.1029178576155</v>
      </c>
      <c r="K56" s="897">
        <v>552</v>
      </c>
      <c r="L56" s="494"/>
    </row>
    <row r="57" spans="1:12" ht="12.75" customHeight="1" x14ac:dyDescent="0.2">
      <c r="A57" s="3" t="s">
        <v>453</v>
      </c>
      <c r="B57" s="1735">
        <v>795.62968697999997</v>
      </c>
      <c r="C57" s="1045">
        <f t="shared" si="0"/>
        <v>4638.5520014510021</v>
      </c>
      <c r="D57" s="1471">
        <v>2618.5630000000001</v>
      </c>
      <c r="E57" s="1129">
        <v>0</v>
      </c>
      <c r="F57" s="1129">
        <v>198.02500000000001</v>
      </c>
      <c r="G57" s="1129">
        <v>0</v>
      </c>
      <c r="H57" s="1129">
        <v>0</v>
      </c>
      <c r="I57" s="1602">
        <v>71.550149064340587</v>
      </c>
      <c r="J57" s="1481">
        <v>1750.4138523866616</v>
      </c>
      <c r="K57" s="897">
        <v>229</v>
      </c>
      <c r="L57" s="494"/>
    </row>
    <row r="58" spans="1:12" ht="12.75" customHeight="1" x14ac:dyDescent="0.2">
      <c r="A58" s="3" t="s">
        <v>454</v>
      </c>
      <c r="B58" s="1735">
        <v>2136.7359706099996</v>
      </c>
      <c r="C58" s="1045">
        <f t="shared" si="0"/>
        <v>14131.347912127572</v>
      </c>
      <c r="D58" s="1471">
        <v>8495.4439999999995</v>
      </c>
      <c r="E58" s="1129">
        <v>0</v>
      </c>
      <c r="F58" s="1129">
        <v>240.25200000000001</v>
      </c>
      <c r="G58" s="1129">
        <v>0</v>
      </c>
      <c r="H58" s="1129">
        <v>0</v>
      </c>
      <c r="I58" s="1602">
        <v>186.48170014609758</v>
      </c>
      <c r="J58" s="1481">
        <v>5209.1702119814745</v>
      </c>
      <c r="K58" s="897">
        <v>663</v>
      </c>
      <c r="L58" s="494"/>
    </row>
    <row r="59" spans="1:12" ht="12.75" customHeight="1" x14ac:dyDescent="0.2">
      <c r="A59" s="3" t="s">
        <v>77</v>
      </c>
      <c r="B59" s="1735">
        <v>11522.380538899997</v>
      </c>
      <c r="C59" s="1045">
        <f t="shared" si="0"/>
        <v>54634.863799238301</v>
      </c>
      <c r="D59" s="1471">
        <v>38636.135999999999</v>
      </c>
      <c r="E59" s="1129">
        <v>0</v>
      </c>
      <c r="F59" s="1129">
        <v>4701.7820000000002</v>
      </c>
      <c r="G59" s="1129">
        <v>0</v>
      </c>
      <c r="H59" s="1129">
        <v>0</v>
      </c>
      <c r="I59" s="1602">
        <v>681.53033072266612</v>
      </c>
      <c r="J59" s="1481">
        <v>10615.415468515637</v>
      </c>
      <c r="K59" s="897">
        <v>1650</v>
      </c>
      <c r="L59" s="494"/>
    </row>
    <row r="60" spans="1:12" ht="12.75" customHeight="1" x14ac:dyDescent="0.2">
      <c r="A60" s="3" t="s">
        <v>455</v>
      </c>
      <c r="B60" s="1735">
        <v>7040.8454736400026</v>
      </c>
      <c r="C60" s="1045">
        <f t="shared" si="0"/>
        <v>29574.168653455101</v>
      </c>
      <c r="D60" s="1471">
        <v>19766.457999999999</v>
      </c>
      <c r="E60" s="1129">
        <v>0</v>
      </c>
      <c r="F60" s="1129">
        <v>1740.4159999999999</v>
      </c>
      <c r="G60" s="1129">
        <v>0</v>
      </c>
      <c r="H60" s="1129">
        <v>0</v>
      </c>
      <c r="I60" s="1602">
        <v>418.31280088316311</v>
      </c>
      <c r="J60" s="1481">
        <v>7648.9818525719384</v>
      </c>
      <c r="K60" s="897">
        <v>1260</v>
      </c>
      <c r="L60" s="494"/>
    </row>
    <row r="61" spans="1:12" ht="12.75" customHeight="1" x14ac:dyDescent="0.2">
      <c r="A61" s="3" t="s">
        <v>456</v>
      </c>
      <c r="B61" s="1735">
        <v>12112.065383179999</v>
      </c>
      <c r="C61" s="1045">
        <f t="shared" si="0"/>
        <v>26781.830410304632</v>
      </c>
      <c r="D61" s="1471">
        <v>15277.279</v>
      </c>
      <c r="E61" s="1129">
        <v>0</v>
      </c>
      <c r="F61" s="1129">
        <v>1871.1769999999999</v>
      </c>
      <c r="G61" s="1129">
        <v>0</v>
      </c>
      <c r="H61" s="1129">
        <v>0</v>
      </c>
      <c r="I61" s="1602">
        <v>784.02680577875083</v>
      </c>
      <c r="J61" s="1481">
        <v>8849.3476045258813</v>
      </c>
      <c r="K61" s="897">
        <v>1338</v>
      </c>
      <c r="L61" s="494"/>
    </row>
    <row r="62" spans="1:12" ht="12.75" customHeight="1" x14ac:dyDescent="0.2">
      <c r="A62" s="3" t="s">
        <v>78</v>
      </c>
      <c r="B62" s="1735">
        <v>1860.6311910899997</v>
      </c>
      <c r="C62" s="1045">
        <f t="shared" si="0"/>
        <v>9051.186276315646</v>
      </c>
      <c r="D62" s="1471">
        <v>5290.8969999999999</v>
      </c>
      <c r="E62" s="1129">
        <v>0</v>
      </c>
      <c r="F62" s="1129">
        <v>361.404</v>
      </c>
      <c r="G62" s="1129">
        <v>0</v>
      </c>
      <c r="H62" s="1129">
        <v>0</v>
      </c>
      <c r="I62" s="1602">
        <v>75.358051174739359</v>
      </c>
      <c r="J62" s="1481">
        <v>3323.5272251409069</v>
      </c>
      <c r="K62" s="897">
        <v>409</v>
      </c>
      <c r="L62" s="494"/>
    </row>
    <row r="63" spans="1:12" ht="12.75" customHeight="1" x14ac:dyDescent="0.2">
      <c r="A63" s="3" t="s">
        <v>149</v>
      </c>
      <c r="B63" s="1735">
        <v>49217.259218089981</v>
      </c>
      <c r="C63" s="1045">
        <f t="shared" si="0"/>
        <v>328480.37731143046</v>
      </c>
      <c r="D63" s="1471">
        <v>159393.60699999999</v>
      </c>
      <c r="E63" s="1129">
        <v>97.063389999999998</v>
      </c>
      <c r="F63" s="1129">
        <v>39713.909</v>
      </c>
      <c r="G63" s="1129">
        <v>0</v>
      </c>
      <c r="H63" s="1129">
        <v>2030.78702</v>
      </c>
      <c r="I63" s="1602">
        <v>4091.3715595319154</v>
      </c>
      <c r="J63" s="1481">
        <v>123153.63934189858</v>
      </c>
      <c r="K63" s="897">
        <v>12197</v>
      </c>
      <c r="L63" s="494"/>
    </row>
    <row r="64" spans="1:12" ht="12.75" customHeight="1" x14ac:dyDescent="0.2">
      <c r="A64" s="3" t="s">
        <v>457</v>
      </c>
      <c r="B64" s="1735">
        <v>2713.1087193099988</v>
      </c>
      <c r="C64" s="1045">
        <f t="shared" si="0"/>
        <v>13617.128928760025</v>
      </c>
      <c r="D64" s="1471">
        <v>9005.33</v>
      </c>
      <c r="E64" s="1129">
        <v>0</v>
      </c>
      <c r="F64" s="1129">
        <v>242.56100000000001</v>
      </c>
      <c r="G64" s="1129">
        <v>0</v>
      </c>
      <c r="H64" s="1129">
        <v>0</v>
      </c>
      <c r="I64" s="1602">
        <v>120.48268315610727</v>
      </c>
      <c r="J64" s="1481">
        <v>4248.7552456039175</v>
      </c>
      <c r="K64" s="897">
        <v>650</v>
      </c>
      <c r="L64" s="494"/>
    </row>
    <row r="65" spans="1:12" ht="12.75" customHeight="1" x14ac:dyDescent="0.2">
      <c r="A65" s="3" t="s">
        <v>458</v>
      </c>
      <c r="B65" s="1735">
        <v>164.03860711999999</v>
      </c>
      <c r="C65" s="1045">
        <f t="shared" si="0"/>
        <v>1441.4048516547732</v>
      </c>
      <c r="D65" s="1471">
        <v>517.13599999999997</v>
      </c>
      <c r="E65" s="1129">
        <v>0</v>
      </c>
      <c r="F65" s="1129">
        <v>42.762</v>
      </c>
      <c r="G65" s="1129">
        <v>0</v>
      </c>
      <c r="H65" s="1129">
        <v>0</v>
      </c>
      <c r="I65" s="1602">
        <v>4.9306799978980838</v>
      </c>
      <c r="J65" s="1481">
        <v>876.5761716568752</v>
      </c>
      <c r="K65" s="897">
        <v>65</v>
      </c>
      <c r="L65" s="494"/>
    </row>
    <row r="66" spans="1:12" ht="12.75" customHeight="1" x14ac:dyDescent="0.2">
      <c r="A66" s="3" t="s">
        <v>459</v>
      </c>
      <c r="B66" s="1735">
        <v>7972.55322058</v>
      </c>
      <c r="C66" s="1045">
        <f t="shared" si="0"/>
        <v>38339.048569474857</v>
      </c>
      <c r="D66" s="1471">
        <v>21523.108</v>
      </c>
      <c r="E66" s="1129">
        <v>0</v>
      </c>
      <c r="F66" s="1129">
        <v>2330.4319999999998</v>
      </c>
      <c r="G66" s="1129">
        <v>0</v>
      </c>
      <c r="H66" s="1129">
        <v>0</v>
      </c>
      <c r="I66" s="1602">
        <v>699.5151327359373</v>
      </c>
      <c r="J66" s="1481">
        <v>13785.993436738918</v>
      </c>
      <c r="K66" s="897">
        <v>2108</v>
      </c>
      <c r="L66" s="494"/>
    </row>
    <row r="67" spans="1:12" ht="12.75" customHeight="1" x14ac:dyDescent="0.2">
      <c r="A67" s="3" t="s">
        <v>460</v>
      </c>
      <c r="B67" s="1735">
        <v>3717.8100869900004</v>
      </c>
      <c r="C67" s="1045">
        <f t="shared" si="0"/>
        <v>14667.026052249817</v>
      </c>
      <c r="D67" s="1471">
        <v>9568.6080000000002</v>
      </c>
      <c r="E67" s="1129">
        <v>0</v>
      </c>
      <c r="F67" s="1129">
        <v>667.12800000000004</v>
      </c>
      <c r="G67" s="1129">
        <v>0</v>
      </c>
      <c r="H67" s="1129">
        <v>0</v>
      </c>
      <c r="I67" s="1602">
        <v>106.01621804069376</v>
      </c>
      <c r="J67" s="1481">
        <v>4325.2738342091243</v>
      </c>
      <c r="K67" s="897">
        <v>648</v>
      </c>
      <c r="L67" s="494"/>
    </row>
    <row r="68" spans="1:12" ht="12.75" customHeight="1" x14ac:dyDescent="0.2">
      <c r="A68" s="3" t="s">
        <v>461</v>
      </c>
      <c r="B68" s="1735">
        <v>1809.64548438</v>
      </c>
      <c r="C68" s="1045">
        <f t="shared" si="0"/>
        <v>9250.8990841645682</v>
      </c>
      <c r="D68" s="1471">
        <v>4530.1679999999997</v>
      </c>
      <c r="E68" s="1129">
        <v>0</v>
      </c>
      <c r="F68" s="1129">
        <v>636.46600000000001</v>
      </c>
      <c r="G68" s="1129">
        <v>0</v>
      </c>
      <c r="H68" s="1129">
        <v>0</v>
      </c>
      <c r="I68" s="1602">
        <v>47.512684526762413</v>
      </c>
      <c r="J68" s="1481">
        <v>4036.7523996378063</v>
      </c>
      <c r="K68" s="897">
        <v>638</v>
      </c>
      <c r="L68" s="494"/>
    </row>
    <row r="69" spans="1:12" ht="12.75" customHeight="1" x14ac:dyDescent="0.2">
      <c r="A69" s="3" t="s">
        <v>80</v>
      </c>
      <c r="B69" s="1735">
        <v>1447.9783682700004</v>
      </c>
      <c r="C69" s="1045">
        <f t="shared" ref="C69:C132" si="1">SUM(D69:J69)</f>
        <v>6883.2720858362136</v>
      </c>
      <c r="D69" s="1471">
        <v>4071.3670000000002</v>
      </c>
      <c r="E69" s="1129">
        <v>0</v>
      </c>
      <c r="F69" s="1129">
        <v>190.136</v>
      </c>
      <c r="G69" s="1129">
        <v>0</v>
      </c>
      <c r="H69" s="1129">
        <v>0</v>
      </c>
      <c r="I69" s="1602">
        <v>122.1090226234567</v>
      </c>
      <c r="J69" s="1481">
        <v>2499.660063212757</v>
      </c>
      <c r="K69" s="897">
        <v>324</v>
      </c>
      <c r="L69" s="494"/>
    </row>
    <row r="70" spans="1:12" ht="12.75" customHeight="1" x14ac:dyDescent="0.2">
      <c r="A70" s="3" t="s">
        <v>462</v>
      </c>
      <c r="B70" s="1735">
        <v>47476.345831189996</v>
      </c>
      <c r="C70" s="1045">
        <f t="shared" si="1"/>
        <v>190726.04286886644</v>
      </c>
      <c r="D70" s="1471">
        <v>96856.035000000003</v>
      </c>
      <c r="E70" s="1129">
        <v>0</v>
      </c>
      <c r="F70" s="1129">
        <v>25190.210999999999</v>
      </c>
      <c r="G70" s="1129">
        <v>0</v>
      </c>
      <c r="H70" s="1129">
        <v>0</v>
      </c>
      <c r="I70" s="1602">
        <v>2793.9047678249817</v>
      </c>
      <c r="J70" s="1481">
        <v>65885.892101041463</v>
      </c>
      <c r="K70" s="897">
        <v>8376</v>
      </c>
      <c r="L70" s="494"/>
    </row>
    <row r="71" spans="1:12" ht="12.75" customHeight="1" x14ac:dyDescent="0.2">
      <c r="A71" s="3" t="s">
        <v>463</v>
      </c>
      <c r="B71" s="1735">
        <v>3414.9391526600011</v>
      </c>
      <c r="C71" s="1045">
        <f t="shared" si="1"/>
        <v>15381.449823612827</v>
      </c>
      <c r="D71" s="1471">
        <v>9727.3140000000003</v>
      </c>
      <c r="E71" s="1129">
        <v>0</v>
      </c>
      <c r="F71" s="1129">
        <v>694.86300000000006</v>
      </c>
      <c r="G71" s="1129">
        <v>0</v>
      </c>
      <c r="H71" s="1129">
        <v>0</v>
      </c>
      <c r="I71" s="1602">
        <v>135.41293038291803</v>
      </c>
      <c r="J71" s="1481">
        <v>4823.8598932299101</v>
      </c>
      <c r="K71" s="897">
        <v>742</v>
      </c>
      <c r="L71" s="494"/>
    </row>
    <row r="72" spans="1:12" ht="12.75" customHeight="1" x14ac:dyDescent="0.2">
      <c r="A72" s="3" t="s">
        <v>464</v>
      </c>
      <c r="B72" s="1735">
        <v>12411.722199430003</v>
      </c>
      <c r="C72" s="1045">
        <f t="shared" si="1"/>
        <v>48211.498805475829</v>
      </c>
      <c r="D72" s="1471">
        <v>28062.350999999999</v>
      </c>
      <c r="E72" s="1129">
        <v>0</v>
      </c>
      <c r="F72" s="1129">
        <v>2811.4079999999999</v>
      </c>
      <c r="G72" s="1129">
        <v>0</v>
      </c>
      <c r="H72" s="1129">
        <v>0</v>
      </c>
      <c r="I72" s="1602">
        <v>810.61968455076124</v>
      </c>
      <c r="J72" s="1481">
        <v>16527.120120925068</v>
      </c>
      <c r="K72" s="897">
        <v>2281</v>
      </c>
      <c r="L72" s="494"/>
    </row>
    <row r="73" spans="1:12" ht="12.75" customHeight="1" x14ac:dyDescent="0.2">
      <c r="A73" s="3" t="s">
        <v>465</v>
      </c>
      <c r="B73" s="1735">
        <v>699.25657102000014</v>
      </c>
      <c r="C73" s="1045">
        <f t="shared" si="1"/>
        <v>5651.7826721501269</v>
      </c>
      <c r="D73" s="1471">
        <v>2951.855</v>
      </c>
      <c r="E73" s="1129">
        <v>0</v>
      </c>
      <c r="F73" s="1129">
        <v>148.63</v>
      </c>
      <c r="G73" s="1129">
        <v>0</v>
      </c>
      <c r="H73" s="1129">
        <v>0</v>
      </c>
      <c r="I73" s="1602">
        <v>104.69651808262402</v>
      </c>
      <c r="J73" s="1481">
        <v>2446.6011540675026</v>
      </c>
      <c r="K73" s="897">
        <v>192</v>
      </c>
      <c r="L73" s="494"/>
    </row>
    <row r="74" spans="1:12" ht="12.75" customHeight="1" x14ac:dyDescent="0.2">
      <c r="A74" s="3" t="s">
        <v>466</v>
      </c>
      <c r="B74" s="1735">
        <v>2208.3916152100005</v>
      </c>
      <c r="C74" s="1045">
        <f t="shared" si="1"/>
        <v>10462.776953047922</v>
      </c>
      <c r="D74" s="1471">
        <v>5689.0950000000003</v>
      </c>
      <c r="E74" s="1129">
        <v>0</v>
      </c>
      <c r="F74" s="1129">
        <v>495.12299999999999</v>
      </c>
      <c r="G74" s="1129">
        <v>0</v>
      </c>
      <c r="H74" s="1129">
        <v>0</v>
      </c>
      <c r="I74" s="1602">
        <v>42.574153292954918</v>
      </c>
      <c r="J74" s="1481">
        <v>4235.9847997549668</v>
      </c>
      <c r="K74" s="897">
        <v>473</v>
      </c>
      <c r="L74" s="494"/>
    </row>
    <row r="75" spans="1:12" ht="12.75" customHeight="1" x14ac:dyDescent="0.2">
      <c r="A75" s="3" t="s">
        <v>467</v>
      </c>
      <c r="B75" s="1735">
        <v>4160.4568221000009</v>
      </c>
      <c r="C75" s="1045">
        <f t="shared" si="1"/>
        <v>20578.180734186259</v>
      </c>
      <c r="D75" s="1471">
        <v>14346.526</v>
      </c>
      <c r="E75" s="1129">
        <v>0</v>
      </c>
      <c r="F75" s="1129">
        <v>1604.7950000000001</v>
      </c>
      <c r="G75" s="1129">
        <v>0</v>
      </c>
      <c r="H75" s="1129">
        <v>0</v>
      </c>
      <c r="I75" s="1602">
        <v>430.65005868839006</v>
      </c>
      <c r="J75" s="1481">
        <v>4196.2096754978675</v>
      </c>
      <c r="K75" s="897">
        <v>762</v>
      </c>
      <c r="L75" s="494"/>
    </row>
    <row r="76" spans="1:12" ht="12.75" customHeight="1" x14ac:dyDescent="0.2">
      <c r="A76" s="3" t="s">
        <v>468</v>
      </c>
      <c r="B76" s="1735">
        <v>2046.8010267600007</v>
      </c>
      <c r="C76" s="1045">
        <f t="shared" si="1"/>
        <v>8669.8940584571592</v>
      </c>
      <c r="D76" s="1471">
        <v>4225.1639999999998</v>
      </c>
      <c r="E76" s="1129">
        <v>0</v>
      </c>
      <c r="F76" s="1129">
        <v>157.32499999999999</v>
      </c>
      <c r="G76" s="1129">
        <v>0</v>
      </c>
      <c r="H76" s="1129">
        <v>0</v>
      </c>
      <c r="I76" s="1602">
        <v>68.96988729248838</v>
      </c>
      <c r="J76" s="1481">
        <v>4218.4351711646714</v>
      </c>
      <c r="K76" s="897">
        <v>495</v>
      </c>
      <c r="L76" s="494"/>
    </row>
    <row r="77" spans="1:12" ht="12.75" customHeight="1" x14ac:dyDescent="0.2">
      <c r="A77" s="3" t="s">
        <v>469</v>
      </c>
      <c r="B77" s="1735">
        <v>874.56068010999991</v>
      </c>
      <c r="C77" s="1045">
        <f t="shared" si="1"/>
        <v>4388.5917843652096</v>
      </c>
      <c r="D77" s="1471">
        <v>1969.511</v>
      </c>
      <c r="E77" s="1129">
        <v>0</v>
      </c>
      <c r="F77" s="1129">
        <v>218.77</v>
      </c>
      <c r="G77" s="1129">
        <v>0</v>
      </c>
      <c r="H77" s="1129">
        <v>0</v>
      </c>
      <c r="I77" s="1602">
        <v>139.11854117147107</v>
      </c>
      <c r="J77" s="1481">
        <v>2061.1922431937387</v>
      </c>
      <c r="K77" s="897">
        <v>225</v>
      </c>
      <c r="L77" s="494"/>
    </row>
    <row r="78" spans="1:12" ht="12.75" customHeight="1" x14ac:dyDescent="0.2">
      <c r="A78" s="3" t="s">
        <v>82</v>
      </c>
      <c r="B78" s="1735">
        <v>20685.050435549998</v>
      </c>
      <c r="C78" s="1045">
        <f t="shared" si="1"/>
        <v>124306.85226049834</v>
      </c>
      <c r="D78" s="1471">
        <v>75102.106</v>
      </c>
      <c r="E78" s="1129">
        <v>0</v>
      </c>
      <c r="F78" s="1129">
        <v>16973.705000000002</v>
      </c>
      <c r="G78" s="1129">
        <v>0</v>
      </c>
      <c r="H78" s="1129">
        <v>0</v>
      </c>
      <c r="I78" s="1602">
        <v>1125.3327777039269</v>
      </c>
      <c r="J78" s="1481">
        <v>31105.70848279442</v>
      </c>
      <c r="K78" s="897">
        <v>4228</v>
      </c>
      <c r="L78" s="494"/>
    </row>
    <row r="79" spans="1:12" ht="12.75" customHeight="1" x14ac:dyDescent="0.2">
      <c r="A79" s="3" t="s">
        <v>83</v>
      </c>
      <c r="B79" s="1735">
        <v>20819.791950500003</v>
      </c>
      <c r="C79" s="1045">
        <f t="shared" si="1"/>
        <v>131967.24083420829</v>
      </c>
      <c r="D79" s="1471">
        <v>84923.396999999997</v>
      </c>
      <c r="E79" s="1129">
        <v>0</v>
      </c>
      <c r="F79" s="1129">
        <v>19161.377</v>
      </c>
      <c r="G79" s="1129">
        <v>0</v>
      </c>
      <c r="H79" s="1129">
        <v>0</v>
      </c>
      <c r="I79" s="1602">
        <v>1844.9654033365648</v>
      </c>
      <c r="J79" s="1481">
        <v>26037.501430871733</v>
      </c>
      <c r="K79" s="897">
        <v>4474</v>
      </c>
      <c r="L79" s="494"/>
    </row>
    <row r="80" spans="1:12" ht="12.75" customHeight="1" x14ac:dyDescent="0.2">
      <c r="A80" s="3" t="s">
        <v>470</v>
      </c>
      <c r="B80" s="1735">
        <v>660.06413579000002</v>
      </c>
      <c r="C80" s="1045">
        <f t="shared" si="1"/>
        <v>2619.5608148818546</v>
      </c>
      <c r="D80" s="1471">
        <v>1530.7829999999999</v>
      </c>
      <c r="E80" s="1129">
        <v>0</v>
      </c>
      <c r="F80" s="1129">
        <v>105.80200000000001</v>
      </c>
      <c r="G80" s="1129">
        <v>0</v>
      </c>
      <c r="H80" s="1129">
        <v>0</v>
      </c>
      <c r="I80" s="1602">
        <v>49.035978921980124</v>
      </c>
      <c r="J80" s="1481">
        <v>933.93983595987493</v>
      </c>
      <c r="K80" s="897">
        <v>186</v>
      </c>
      <c r="L80" s="494"/>
    </row>
    <row r="81" spans="1:12" ht="12.75" customHeight="1" x14ac:dyDescent="0.2">
      <c r="A81" s="3" t="s">
        <v>84</v>
      </c>
      <c r="B81" s="1735">
        <v>5139.8222220899997</v>
      </c>
      <c r="C81" s="1045">
        <f t="shared" si="1"/>
        <v>22109.345968098809</v>
      </c>
      <c r="D81" s="1471">
        <v>13945.626</v>
      </c>
      <c r="E81" s="1129">
        <v>0</v>
      </c>
      <c r="F81" s="1129">
        <v>1350.057</v>
      </c>
      <c r="G81" s="1129">
        <v>0</v>
      </c>
      <c r="H81" s="1129">
        <v>0</v>
      </c>
      <c r="I81" s="1602">
        <v>217.86523249176122</v>
      </c>
      <c r="J81" s="1481">
        <v>6595.7977356070469</v>
      </c>
      <c r="K81" s="897">
        <v>907</v>
      </c>
      <c r="L81" s="494"/>
    </row>
    <row r="82" spans="1:12" ht="12.75" customHeight="1" x14ac:dyDescent="0.2">
      <c r="A82" s="3" t="s">
        <v>471</v>
      </c>
      <c r="B82" s="1735">
        <v>1166.4390255700005</v>
      </c>
      <c r="C82" s="1045">
        <f t="shared" si="1"/>
        <v>5041.5015666553827</v>
      </c>
      <c r="D82" s="1471">
        <v>2800.5529999999999</v>
      </c>
      <c r="E82" s="1129">
        <v>0</v>
      </c>
      <c r="F82" s="1129">
        <v>268.86099999999999</v>
      </c>
      <c r="G82" s="1129">
        <v>0</v>
      </c>
      <c r="H82" s="1129">
        <v>0</v>
      </c>
      <c r="I82" s="1602">
        <v>85.492403007934783</v>
      </c>
      <c r="J82" s="1481">
        <v>1886.5951636474488</v>
      </c>
      <c r="K82" s="897">
        <v>282</v>
      </c>
      <c r="L82" s="494"/>
    </row>
    <row r="83" spans="1:12" ht="12.75" customHeight="1" x14ac:dyDescent="0.2">
      <c r="A83" s="3" t="s">
        <v>472</v>
      </c>
      <c r="B83" s="1735">
        <v>805.25095662000001</v>
      </c>
      <c r="C83" s="1045">
        <f t="shared" si="1"/>
        <v>5910.477287590722</v>
      </c>
      <c r="D83" s="1471">
        <v>2620.0259999999998</v>
      </c>
      <c r="E83" s="1129">
        <v>0</v>
      </c>
      <c r="F83" s="1129">
        <v>163.46100000000001</v>
      </c>
      <c r="G83" s="1129">
        <v>0</v>
      </c>
      <c r="H83" s="1129">
        <v>0</v>
      </c>
      <c r="I83" s="1602">
        <v>36.001878091327015</v>
      </c>
      <c r="J83" s="1481">
        <v>3090.9884094993945</v>
      </c>
      <c r="K83" s="897">
        <v>316</v>
      </c>
      <c r="L83" s="494"/>
    </row>
    <row r="84" spans="1:12" ht="12.75" customHeight="1" x14ac:dyDescent="0.2">
      <c r="A84" s="3" t="s">
        <v>85</v>
      </c>
      <c r="B84" s="1735">
        <v>1160.2502764100004</v>
      </c>
      <c r="C84" s="1045">
        <f t="shared" si="1"/>
        <v>11834.472605222614</v>
      </c>
      <c r="D84" s="1471">
        <v>4391.6390000000001</v>
      </c>
      <c r="E84" s="1129">
        <v>0</v>
      </c>
      <c r="F84" s="1129">
        <v>334.10399999999998</v>
      </c>
      <c r="G84" s="1129">
        <v>0</v>
      </c>
      <c r="H84" s="1129">
        <v>0</v>
      </c>
      <c r="I84" s="1602">
        <v>56.644853552144355</v>
      </c>
      <c r="J84" s="1481">
        <v>7052.0847516704707</v>
      </c>
      <c r="K84" s="897">
        <v>439</v>
      </c>
      <c r="L84" s="494"/>
    </row>
    <row r="85" spans="1:12" ht="12.75" customHeight="1" x14ac:dyDescent="0.2">
      <c r="A85" s="3" t="s">
        <v>473</v>
      </c>
      <c r="B85" s="1735">
        <v>788.46431026000005</v>
      </c>
      <c r="C85" s="1045">
        <f t="shared" si="1"/>
        <v>3922.0817305078281</v>
      </c>
      <c r="D85" s="1471">
        <v>1742.241</v>
      </c>
      <c r="E85" s="1129">
        <v>0</v>
      </c>
      <c r="F85" s="1129">
        <v>106.01</v>
      </c>
      <c r="G85" s="1129">
        <v>0</v>
      </c>
      <c r="H85" s="1129">
        <v>0</v>
      </c>
      <c r="I85" s="1602">
        <v>2.8372421802135803</v>
      </c>
      <c r="J85" s="1481">
        <v>2070.9934883276146</v>
      </c>
      <c r="K85" s="897">
        <v>177</v>
      </c>
      <c r="L85" s="494"/>
    </row>
    <row r="86" spans="1:12" ht="12.75" customHeight="1" x14ac:dyDescent="0.2">
      <c r="A86" s="3" t="s">
        <v>157</v>
      </c>
      <c r="B86" s="1735">
        <v>581.28415316000007</v>
      </c>
      <c r="C86" s="1045">
        <f t="shared" si="1"/>
        <v>4777.9577969146485</v>
      </c>
      <c r="D86" s="1471">
        <v>1772.3309999999999</v>
      </c>
      <c r="E86" s="1129">
        <v>0</v>
      </c>
      <c r="F86" s="1129">
        <v>123.84699999999999</v>
      </c>
      <c r="G86" s="1129">
        <v>0</v>
      </c>
      <c r="H86" s="1129">
        <v>0</v>
      </c>
      <c r="I86" s="1602">
        <v>101.40311493599471</v>
      </c>
      <c r="J86" s="1481">
        <v>2780.3766819786538</v>
      </c>
      <c r="K86" s="897">
        <v>172</v>
      </c>
      <c r="L86" s="494"/>
    </row>
    <row r="87" spans="1:12" ht="12.75" customHeight="1" x14ac:dyDescent="0.2">
      <c r="A87" s="3" t="s">
        <v>474</v>
      </c>
      <c r="B87" s="1735">
        <v>2300.4017254400005</v>
      </c>
      <c r="C87" s="1045">
        <f t="shared" si="1"/>
        <v>9191.2347258146583</v>
      </c>
      <c r="D87" s="1471">
        <v>3539.2060000000001</v>
      </c>
      <c r="E87" s="1129">
        <v>0</v>
      </c>
      <c r="F87" s="1129">
        <v>445.43599999999998</v>
      </c>
      <c r="G87" s="1129">
        <v>0</v>
      </c>
      <c r="H87" s="1129">
        <v>0</v>
      </c>
      <c r="I87" s="1602">
        <v>165.39148889599471</v>
      </c>
      <c r="J87" s="1481">
        <v>5041.2012369186623</v>
      </c>
      <c r="K87" s="897">
        <v>619</v>
      </c>
      <c r="L87" s="494"/>
    </row>
    <row r="88" spans="1:12" ht="12.75" customHeight="1" x14ac:dyDescent="0.2">
      <c r="A88" s="3" t="s">
        <v>86</v>
      </c>
      <c r="B88" s="1735">
        <v>1853.0400220299998</v>
      </c>
      <c r="C88" s="1045">
        <f t="shared" si="1"/>
        <v>7440.2473044343205</v>
      </c>
      <c r="D88" s="1471">
        <v>4599.4480000000003</v>
      </c>
      <c r="E88" s="1129">
        <v>0</v>
      </c>
      <c r="F88" s="1129">
        <v>350.13799999999998</v>
      </c>
      <c r="G88" s="1129">
        <v>0</v>
      </c>
      <c r="H88" s="1129">
        <v>0</v>
      </c>
      <c r="I88" s="1602">
        <v>57.125731076061307</v>
      </c>
      <c r="J88" s="1481">
        <v>2433.5355733582596</v>
      </c>
      <c r="K88" s="897">
        <v>326</v>
      </c>
      <c r="L88" s="494"/>
    </row>
    <row r="89" spans="1:12" ht="12.75" customHeight="1" x14ac:dyDescent="0.2">
      <c r="A89" s="3" t="s">
        <v>475</v>
      </c>
      <c r="B89" s="1735">
        <v>854.13343133000012</v>
      </c>
      <c r="C89" s="1045">
        <f t="shared" si="1"/>
        <v>5749.1130655204233</v>
      </c>
      <c r="D89" s="1471">
        <v>2764.2310000000002</v>
      </c>
      <c r="E89" s="1129">
        <v>0</v>
      </c>
      <c r="F89" s="1129">
        <v>581.13699999999994</v>
      </c>
      <c r="G89" s="1129">
        <v>0</v>
      </c>
      <c r="H89" s="1129">
        <v>0</v>
      </c>
      <c r="I89" s="1602">
        <v>14.015874670285246</v>
      </c>
      <c r="J89" s="1481">
        <v>2389.7291908501384</v>
      </c>
      <c r="K89" s="897">
        <v>272</v>
      </c>
      <c r="L89" s="494"/>
    </row>
    <row r="90" spans="1:12" ht="12.75" customHeight="1" x14ac:dyDescent="0.2">
      <c r="A90" s="3" t="s">
        <v>476</v>
      </c>
      <c r="B90" s="1735">
        <v>4116.2169593899998</v>
      </c>
      <c r="C90" s="1045">
        <f t="shared" si="1"/>
        <v>74698.338687672614</v>
      </c>
      <c r="D90" s="1471">
        <v>18015.754000000001</v>
      </c>
      <c r="E90" s="1129">
        <v>34.501539999999999</v>
      </c>
      <c r="F90" s="1129">
        <v>1335.846</v>
      </c>
      <c r="G90" s="1129">
        <v>0</v>
      </c>
      <c r="H90" s="1129">
        <v>11047.894079999998</v>
      </c>
      <c r="I90" s="1602">
        <v>327.2546000848788</v>
      </c>
      <c r="J90" s="1481">
        <v>43937.088467587739</v>
      </c>
      <c r="K90" s="897">
        <v>1958</v>
      </c>
      <c r="L90" s="494"/>
    </row>
    <row r="91" spans="1:12" ht="12.75" customHeight="1" x14ac:dyDescent="0.2">
      <c r="A91" s="3" t="s">
        <v>89</v>
      </c>
      <c r="B91" s="1735">
        <v>3254.3729881199997</v>
      </c>
      <c r="C91" s="1045">
        <f t="shared" si="1"/>
        <v>12813.991529643255</v>
      </c>
      <c r="D91" s="1471">
        <v>8112.9380000000001</v>
      </c>
      <c r="E91" s="1129">
        <v>0</v>
      </c>
      <c r="F91" s="1129">
        <v>1407.703</v>
      </c>
      <c r="G91" s="1129">
        <v>0</v>
      </c>
      <c r="H91" s="1129">
        <v>0</v>
      </c>
      <c r="I91" s="1602">
        <v>204.2472239632493</v>
      </c>
      <c r="J91" s="1481">
        <v>3089.1033056800056</v>
      </c>
      <c r="K91" s="897">
        <v>680</v>
      </c>
      <c r="L91" s="494"/>
    </row>
    <row r="92" spans="1:12" ht="12.75" customHeight="1" x14ac:dyDescent="0.2">
      <c r="A92" s="3" t="s">
        <v>391</v>
      </c>
      <c r="B92" s="1735">
        <v>10917.354346689999</v>
      </c>
      <c r="C92" s="1045">
        <f t="shared" si="1"/>
        <v>89873.491190223518</v>
      </c>
      <c r="D92" s="1471">
        <v>54897.872000000003</v>
      </c>
      <c r="E92" s="1129">
        <v>0</v>
      </c>
      <c r="F92" s="1129">
        <v>19645.474999999999</v>
      </c>
      <c r="G92" s="1129">
        <v>0</v>
      </c>
      <c r="H92" s="1129">
        <v>0</v>
      </c>
      <c r="I92" s="1602">
        <v>404.97593786722092</v>
      </c>
      <c r="J92" s="1481">
        <v>14925.168252356287</v>
      </c>
      <c r="K92" s="897">
        <v>2805</v>
      </c>
      <c r="L92" s="494"/>
    </row>
    <row r="93" spans="1:12" ht="12.75" customHeight="1" x14ac:dyDescent="0.2">
      <c r="A93" s="3" t="s">
        <v>159</v>
      </c>
      <c r="B93" s="1735">
        <v>876.7518651800001</v>
      </c>
      <c r="C93" s="1045">
        <f t="shared" si="1"/>
        <v>6128.6040215451503</v>
      </c>
      <c r="D93" s="1471">
        <v>3114.2080000000001</v>
      </c>
      <c r="E93" s="1129">
        <v>0</v>
      </c>
      <c r="F93" s="1129">
        <v>100.149</v>
      </c>
      <c r="G93" s="1129">
        <v>0</v>
      </c>
      <c r="H93" s="1129">
        <v>0</v>
      </c>
      <c r="I93" s="1602">
        <v>55.105053073944653</v>
      </c>
      <c r="J93" s="1481">
        <v>2859.1419684712055</v>
      </c>
      <c r="K93" s="897">
        <v>243</v>
      </c>
      <c r="L93" s="494"/>
    </row>
    <row r="94" spans="1:12" ht="12.75" customHeight="1" x14ac:dyDescent="0.2">
      <c r="A94" s="3" t="s">
        <v>477</v>
      </c>
      <c r="B94" s="1735">
        <v>1637.4142841899995</v>
      </c>
      <c r="C94" s="1045">
        <f t="shared" si="1"/>
        <v>12613.943015269861</v>
      </c>
      <c r="D94" s="1471">
        <v>6670.6930000000002</v>
      </c>
      <c r="E94" s="1129">
        <v>0</v>
      </c>
      <c r="F94" s="1129">
        <v>2352.0070000000001</v>
      </c>
      <c r="G94" s="1129">
        <v>0</v>
      </c>
      <c r="H94" s="1129">
        <v>0</v>
      </c>
      <c r="I94" s="1602">
        <v>133.09700097574483</v>
      </c>
      <c r="J94" s="1481">
        <v>3458.1460142941146</v>
      </c>
      <c r="K94" s="897">
        <v>427</v>
      </c>
      <c r="L94" s="494"/>
    </row>
    <row r="95" spans="1:12" ht="12.75" customHeight="1" x14ac:dyDescent="0.2">
      <c r="A95" s="3" t="s">
        <v>91</v>
      </c>
      <c r="B95" s="1735">
        <v>12869.675419859997</v>
      </c>
      <c r="C95" s="1045">
        <f t="shared" si="1"/>
        <v>73597.46284184925</v>
      </c>
      <c r="D95" s="1471">
        <v>39957.944000000003</v>
      </c>
      <c r="E95" s="1129">
        <v>0</v>
      </c>
      <c r="F95" s="1129">
        <v>9387.7980000000007</v>
      </c>
      <c r="G95" s="1129">
        <v>0</v>
      </c>
      <c r="H95" s="1129">
        <v>0</v>
      </c>
      <c r="I95" s="1602">
        <v>543.38798097501717</v>
      </c>
      <c r="J95" s="1481">
        <v>23708.332860874238</v>
      </c>
      <c r="K95" s="897">
        <v>3057</v>
      </c>
      <c r="L95" s="494"/>
    </row>
    <row r="96" spans="1:12" ht="12.75" customHeight="1" x14ac:dyDescent="0.2">
      <c r="A96" s="3" t="s">
        <v>478</v>
      </c>
      <c r="B96" s="1735">
        <v>2464.6002366400003</v>
      </c>
      <c r="C96" s="1045">
        <f t="shared" si="1"/>
        <v>10151.775318215696</v>
      </c>
      <c r="D96" s="1471">
        <v>5793.8149999999996</v>
      </c>
      <c r="E96" s="1129">
        <v>0</v>
      </c>
      <c r="F96" s="1129">
        <v>1118.434</v>
      </c>
      <c r="G96" s="1129">
        <v>0</v>
      </c>
      <c r="H96" s="1129">
        <v>0</v>
      </c>
      <c r="I96" s="1602">
        <v>157.64069773387251</v>
      </c>
      <c r="J96" s="1481">
        <v>3081.8856204818235</v>
      </c>
      <c r="K96" s="897">
        <v>453</v>
      </c>
      <c r="L96" s="494"/>
    </row>
    <row r="97" spans="1:12" ht="12.75" customHeight="1" x14ac:dyDescent="0.2">
      <c r="A97" s="3" t="s">
        <v>479</v>
      </c>
      <c r="B97" s="1735">
        <v>1865.1231640000001</v>
      </c>
      <c r="C97" s="1045">
        <f t="shared" si="1"/>
        <v>14251.175508659777</v>
      </c>
      <c r="D97" s="1471">
        <v>7089.7020000000002</v>
      </c>
      <c r="E97" s="1129">
        <v>0</v>
      </c>
      <c r="F97" s="1129">
        <v>579.01099999999997</v>
      </c>
      <c r="G97" s="1129">
        <v>0</v>
      </c>
      <c r="H97" s="1129">
        <v>0</v>
      </c>
      <c r="I97" s="1602">
        <v>29.898448523367087</v>
      </c>
      <c r="J97" s="1481">
        <v>6552.5640601364103</v>
      </c>
      <c r="K97" s="897">
        <v>577</v>
      </c>
      <c r="L97" s="494"/>
    </row>
    <row r="98" spans="1:12" ht="12.75" customHeight="1" x14ac:dyDescent="0.2">
      <c r="A98" s="3" t="s">
        <v>480</v>
      </c>
      <c r="B98" s="1735">
        <v>1433.3097489099996</v>
      </c>
      <c r="C98" s="1045">
        <f t="shared" si="1"/>
        <v>6941.8049740525839</v>
      </c>
      <c r="D98" s="1471">
        <v>3700.3330000000001</v>
      </c>
      <c r="E98" s="1129">
        <v>0</v>
      </c>
      <c r="F98" s="1129">
        <v>290.67899999999997</v>
      </c>
      <c r="G98" s="1129">
        <v>0</v>
      </c>
      <c r="H98" s="1129">
        <v>0</v>
      </c>
      <c r="I98" s="1602">
        <v>62.9076346191586</v>
      </c>
      <c r="J98" s="1481">
        <v>2887.8853394334246</v>
      </c>
      <c r="K98" s="897">
        <v>383</v>
      </c>
      <c r="L98" s="494"/>
    </row>
    <row r="99" spans="1:12" ht="12.75" customHeight="1" x14ac:dyDescent="0.2">
      <c r="A99" s="3" t="s">
        <v>92</v>
      </c>
      <c r="B99" s="1735">
        <v>1113.5691633600002</v>
      </c>
      <c r="C99" s="1045">
        <f t="shared" si="1"/>
        <v>4690.273232260115</v>
      </c>
      <c r="D99" s="1471">
        <v>1887.1980000000001</v>
      </c>
      <c r="E99" s="1129">
        <v>0</v>
      </c>
      <c r="F99" s="1129">
        <v>246.36099999999999</v>
      </c>
      <c r="G99" s="1129">
        <v>0</v>
      </c>
      <c r="H99" s="1129">
        <v>0</v>
      </c>
      <c r="I99" s="1602">
        <v>26.887109711136301</v>
      </c>
      <c r="J99" s="1481">
        <v>2529.8271225489784</v>
      </c>
      <c r="K99" s="897">
        <v>262</v>
      </c>
      <c r="L99" s="494"/>
    </row>
    <row r="100" spans="1:12" ht="12.75" customHeight="1" x14ac:dyDescent="0.2">
      <c r="A100" s="3" t="s">
        <v>93</v>
      </c>
      <c r="B100" s="1735">
        <v>2310.0001102699994</v>
      </c>
      <c r="C100" s="1045">
        <f t="shared" si="1"/>
        <v>12361.965154088595</v>
      </c>
      <c r="D100" s="1471">
        <v>7776.1629999999996</v>
      </c>
      <c r="E100" s="1129">
        <v>0</v>
      </c>
      <c r="F100" s="1129">
        <v>598.64</v>
      </c>
      <c r="G100" s="1129">
        <v>0</v>
      </c>
      <c r="H100" s="1129">
        <v>0</v>
      </c>
      <c r="I100" s="1602">
        <v>116.09034821669471</v>
      </c>
      <c r="J100" s="1481">
        <v>3871.0718058719008</v>
      </c>
      <c r="K100" s="897">
        <v>542</v>
      </c>
      <c r="L100" s="494"/>
    </row>
    <row r="101" spans="1:12" ht="12.75" customHeight="1" x14ac:dyDescent="0.2">
      <c r="A101" s="3" t="s">
        <v>95</v>
      </c>
      <c r="B101" s="1735">
        <v>886.02389252000012</v>
      </c>
      <c r="C101" s="1045">
        <f t="shared" si="1"/>
        <v>4770.5069091943415</v>
      </c>
      <c r="D101" s="1471">
        <v>2706.4090000000001</v>
      </c>
      <c r="E101" s="1129">
        <v>0</v>
      </c>
      <c r="F101" s="1129">
        <v>348.41399999999999</v>
      </c>
      <c r="G101" s="1129">
        <v>0</v>
      </c>
      <c r="H101" s="1129">
        <v>0</v>
      </c>
      <c r="I101" s="1602">
        <v>41.461878689363751</v>
      </c>
      <c r="J101" s="1481">
        <v>1674.2220305049771</v>
      </c>
      <c r="K101" s="897">
        <v>194</v>
      </c>
      <c r="L101" s="494"/>
    </row>
    <row r="102" spans="1:12" ht="12.75" customHeight="1" x14ac:dyDescent="0.2">
      <c r="A102" s="3" t="s">
        <v>481</v>
      </c>
      <c r="B102" s="1735">
        <v>1991.6509127499999</v>
      </c>
      <c r="C102" s="1045">
        <f t="shared" si="1"/>
        <v>8193.6179779039012</v>
      </c>
      <c r="D102" s="1471">
        <v>4416.5649999999996</v>
      </c>
      <c r="E102" s="1129">
        <v>0</v>
      </c>
      <c r="F102" s="1129">
        <v>276.02600000000001</v>
      </c>
      <c r="G102" s="1129">
        <v>0</v>
      </c>
      <c r="H102" s="1129">
        <v>0</v>
      </c>
      <c r="I102" s="1602">
        <v>360.653060091822</v>
      </c>
      <c r="J102" s="1481">
        <v>3140.3739178120804</v>
      </c>
      <c r="K102" s="897">
        <v>382</v>
      </c>
      <c r="L102" s="494"/>
    </row>
    <row r="103" spans="1:12" ht="12.75" customHeight="1" x14ac:dyDescent="0.2">
      <c r="A103" s="3" t="s">
        <v>163</v>
      </c>
      <c r="B103" s="1735">
        <v>533.05824044999986</v>
      </c>
      <c r="C103" s="1045">
        <f t="shared" si="1"/>
        <v>1599.3160607225723</v>
      </c>
      <c r="D103" s="1471">
        <v>872.01099999999997</v>
      </c>
      <c r="E103" s="1129">
        <v>0</v>
      </c>
      <c r="F103" s="1129">
        <v>60.43</v>
      </c>
      <c r="G103" s="1129">
        <v>0</v>
      </c>
      <c r="H103" s="1129">
        <v>0</v>
      </c>
      <c r="I103" s="1602">
        <v>1.0232311966908527</v>
      </c>
      <c r="J103" s="1481">
        <v>665.8518295258815</v>
      </c>
      <c r="K103" s="897">
        <v>124</v>
      </c>
      <c r="L103" s="494"/>
    </row>
    <row r="104" spans="1:12" ht="12.75" customHeight="1" x14ac:dyDescent="0.2">
      <c r="A104" s="3" t="s">
        <v>482</v>
      </c>
      <c r="B104" s="1735">
        <v>1689.9929868699999</v>
      </c>
      <c r="C104" s="1045">
        <f t="shared" si="1"/>
        <v>6358.3174364236629</v>
      </c>
      <c r="D104" s="1471">
        <v>3647.5830000000001</v>
      </c>
      <c r="E104" s="1129">
        <v>0</v>
      </c>
      <c r="F104" s="1129">
        <v>482.97699999999998</v>
      </c>
      <c r="G104" s="1129">
        <v>0</v>
      </c>
      <c r="H104" s="1129">
        <v>0</v>
      </c>
      <c r="I104" s="1602">
        <v>64.495677678787402</v>
      </c>
      <c r="J104" s="1481">
        <v>2163.2617587448749</v>
      </c>
      <c r="K104" s="897">
        <v>381</v>
      </c>
      <c r="L104" s="494"/>
    </row>
    <row r="105" spans="1:12" ht="12.75" customHeight="1" x14ac:dyDescent="0.2">
      <c r="A105" s="3" t="s">
        <v>98</v>
      </c>
      <c r="B105" s="1735">
        <v>2132.4900913399997</v>
      </c>
      <c r="C105" s="1045">
        <f t="shared" si="1"/>
        <v>9908.021906458549</v>
      </c>
      <c r="D105" s="1471">
        <v>5135.6639999999998</v>
      </c>
      <c r="E105" s="1129">
        <v>0</v>
      </c>
      <c r="F105" s="1129">
        <v>484.88799999999998</v>
      </c>
      <c r="G105" s="1129">
        <v>0</v>
      </c>
      <c r="H105" s="1129">
        <v>0</v>
      </c>
      <c r="I105" s="1602">
        <v>148.72281441907103</v>
      </c>
      <c r="J105" s="1481">
        <v>4138.747092039478</v>
      </c>
      <c r="K105" s="897">
        <v>547</v>
      </c>
      <c r="L105" s="494"/>
    </row>
    <row r="106" spans="1:12" ht="12.75" customHeight="1" x14ac:dyDescent="0.2">
      <c r="A106" s="3" t="s">
        <v>99</v>
      </c>
      <c r="B106" s="1735">
        <v>609.4173102200001</v>
      </c>
      <c r="C106" s="1045">
        <f t="shared" si="1"/>
        <v>4810.4354459096694</v>
      </c>
      <c r="D106" s="1471">
        <v>2012.07</v>
      </c>
      <c r="E106" s="1129">
        <v>0</v>
      </c>
      <c r="F106" s="1129">
        <v>140.82300000000001</v>
      </c>
      <c r="G106" s="1129">
        <v>0</v>
      </c>
      <c r="H106" s="1129">
        <v>0</v>
      </c>
      <c r="I106" s="1602">
        <v>14.942817764717647</v>
      </c>
      <c r="J106" s="1481">
        <v>2642.5996281449516</v>
      </c>
      <c r="K106" s="897">
        <v>199</v>
      </c>
      <c r="L106" s="494"/>
    </row>
    <row r="107" spans="1:12" ht="12.75" customHeight="1" x14ac:dyDescent="0.2">
      <c r="A107" s="3" t="s">
        <v>100</v>
      </c>
      <c r="B107" s="1735">
        <v>1233.7187433799998</v>
      </c>
      <c r="C107" s="1045">
        <f t="shared" si="1"/>
        <v>6416.3067886782937</v>
      </c>
      <c r="D107" s="1471">
        <v>4027.21</v>
      </c>
      <c r="E107" s="1129">
        <v>0</v>
      </c>
      <c r="F107" s="1129">
        <v>307.851</v>
      </c>
      <c r="G107" s="1129">
        <v>0</v>
      </c>
      <c r="H107" s="1129">
        <v>0</v>
      </c>
      <c r="I107" s="1602">
        <v>20.456578160388482</v>
      </c>
      <c r="J107" s="1481">
        <v>2060.7892105179058</v>
      </c>
      <c r="K107" s="897">
        <v>302</v>
      </c>
      <c r="L107" s="494"/>
    </row>
    <row r="108" spans="1:12" ht="12.75" customHeight="1" x14ac:dyDescent="0.2">
      <c r="A108" s="3" t="s">
        <v>483</v>
      </c>
      <c r="B108" s="1735">
        <v>2463.3742844399999</v>
      </c>
      <c r="C108" s="1045">
        <f t="shared" si="1"/>
        <v>11751.654616541822</v>
      </c>
      <c r="D108" s="1471">
        <v>7504.3639999999996</v>
      </c>
      <c r="E108" s="1129">
        <v>0</v>
      </c>
      <c r="F108" s="1129">
        <v>334.50799999999998</v>
      </c>
      <c r="G108" s="1129">
        <v>0</v>
      </c>
      <c r="H108" s="1129">
        <v>0</v>
      </c>
      <c r="I108" s="1602">
        <v>38.388022486979949</v>
      </c>
      <c r="J108" s="1481">
        <v>3874.3945940548438</v>
      </c>
      <c r="K108" s="897">
        <v>555</v>
      </c>
      <c r="L108" s="494"/>
    </row>
    <row r="109" spans="1:12" ht="12.75" customHeight="1" x14ac:dyDescent="0.2">
      <c r="A109" s="3" t="s">
        <v>484</v>
      </c>
      <c r="B109" s="1735">
        <v>24041.026174129995</v>
      </c>
      <c r="C109" s="1045">
        <f t="shared" si="1"/>
        <v>251067.34417044529</v>
      </c>
      <c r="D109" s="1471">
        <v>171003.15</v>
      </c>
      <c r="E109" s="1129">
        <v>0</v>
      </c>
      <c r="F109" s="1129">
        <v>30070.878000000001</v>
      </c>
      <c r="G109" s="1129">
        <v>0</v>
      </c>
      <c r="H109" s="1129">
        <v>0</v>
      </c>
      <c r="I109" s="1602">
        <v>2477.9013118627245</v>
      </c>
      <c r="J109" s="1481">
        <v>47515.414858582575</v>
      </c>
      <c r="K109" s="897">
        <v>6458</v>
      </c>
      <c r="L109" s="494"/>
    </row>
    <row r="110" spans="1:12" ht="12.75" customHeight="1" x14ac:dyDescent="0.2">
      <c r="A110" s="3" t="s">
        <v>164</v>
      </c>
      <c r="B110" s="1735">
        <v>8546.1233854300026</v>
      </c>
      <c r="C110" s="1045">
        <f t="shared" si="1"/>
        <v>47460.213612170592</v>
      </c>
      <c r="D110" s="1471">
        <v>26001.702000000001</v>
      </c>
      <c r="E110" s="1129">
        <v>0</v>
      </c>
      <c r="F110" s="1129">
        <v>3754.1350000000002</v>
      </c>
      <c r="G110" s="1129">
        <v>0</v>
      </c>
      <c r="H110" s="1129">
        <v>0</v>
      </c>
      <c r="I110" s="1602">
        <v>457.70000481346221</v>
      </c>
      <c r="J110" s="1481">
        <v>17246.676607357131</v>
      </c>
      <c r="K110" s="897">
        <v>1866</v>
      </c>
      <c r="L110" s="494"/>
    </row>
    <row r="111" spans="1:12" ht="12.75" customHeight="1" x14ac:dyDescent="0.2">
      <c r="A111" s="3" t="s">
        <v>485</v>
      </c>
      <c r="B111" s="1735">
        <v>2642.1945644400007</v>
      </c>
      <c r="C111" s="1045">
        <f t="shared" si="1"/>
        <v>8856.8731157911552</v>
      </c>
      <c r="D111" s="1471">
        <v>6295.1589999999997</v>
      </c>
      <c r="E111" s="1129">
        <v>0</v>
      </c>
      <c r="F111" s="1129">
        <v>541.726</v>
      </c>
      <c r="G111" s="1129">
        <v>0</v>
      </c>
      <c r="H111" s="1129">
        <v>0</v>
      </c>
      <c r="I111" s="1602">
        <v>145.2339855187885</v>
      </c>
      <c r="J111" s="1481">
        <v>1874.7541302723675</v>
      </c>
      <c r="K111" s="897">
        <v>318</v>
      </c>
      <c r="L111" s="494"/>
    </row>
    <row r="112" spans="1:12" ht="12.75" customHeight="1" x14ac:dyDescent="0.2">
      <c r="A112" s="3" t="s">
        <v>486</v>
      </c>
      <c r="B112" s="1735">
        <v>1019.6182554499998</v>
      </c>
      <c r="C112" s="1045">
        <f t="shared" si="1"/>
        <v>4798.7718611041519</v>
      </c>
      <c r="D112" s="1471">
        <v>2011.35</v>
      </c>
      <c r="E112" s="1129">
        <v>0</v>
      </c>
      <c r="F112" s="1129">
        <v>128.369</v>
      </c>
      <c r="G112" s="1129">
        <v>0</v>
      </c>
      <c r="H112" s="1129">
        <v>0</v>
      </c>
      <c r="I112" s="1602">
        <v>44.814178285184518</v>
      </c>
      <c r="J112" s="1481">
        <v>2614.2386828189674</v>
      </c>
      <c r="K112" s="897">
        <v>313</v>
      </c>
      <c r="L112" s="494"/>
    </row>
    <row r="113" spans="1:12" ht="12.75" customHeight="1" x14ac:dyDescent="0.2">
      <c r="A113" s="3" t="s">
        <v>487</v>
      </c>
      <c r="B113" s="1735">
        <v>11793.097399159999</v>
      </c>
      <c r="C113" s="1045">
        <f t="shared" si="1"/>
        <v>40654.149134343737</v>
      </c>
      <c r="D113" s="1471">
        <v>20597.532999999999</v>
      </c>
      <c r="E113" s="1129">
        <v>0</v>
      </c>
      <c r="F113" s="1129">
        <v>4310.3890000000001</v>
      </c>
      <c r="G113" s="1129">
        <v>0</v>
      </c>
      <c r="H113" s="1129">
        <v>0</v>
      </c>
      <c r="I113" s="1602">
        <v>541.06702357895756</v>
      </c>
      <c r="J113" s="1481">
        <v>15205.160110764784</v>
      </c>
      <c r="K113" s="897">
        <v>1761</v>
      </c>
      <c r="L113" s="494"/>
    </row>
    <row r="114" spans="1:12" ht="12.75" customHeight="1" x14ac:dyDescent="0.2">
      <c r="A114" s="3" t="s">
        <v>488</v>
      </c>
      <c r="B114" s="1735">
        <v>2838.4267122100009</v>
      </c>
      <c r="C114" s="1045">
        <f t="shared" si="1"/>
        <v>20168.489699573216</v>
      </c>
      <c r="D114" s="1471">
        <v>12725.361000000001</v>
      </c>
      <c r="E114" s="1129">
        <v>0</v>
      </c>
      <c r="F114" s="1129">
        <v>2170.9839999999999</v>
      </c>
      <c r="G114" s="1129">
        <v>0</v>
      </c>
      <c r="H114" s="1129">
        <v>0</v>
      </c>
      <c r="I114" s="1602">
        <v>198.2174597164277</v>
      </c>
      <c r="J114" s="1481">
        <v>5073.9272398567873</v>
      </c>
      <c r="K114" s="897">
        <v>708</v>
      </c>
      <c r="L114" s="494"/>
    </row>
    <row r="115" spans="1:12" ht="12.75" customHeight="1" x14ac:dyDescent="0.2">
      <c r="A115" s="3" t="s">
        <v>102</v>
      </c>
      <c r="B115" s="1735">
        <v>3358.744615510001</v>
      </c>
      <c r="C115" s="1045">
        <f t="shared" si="1"/>
        <v>10834.244461678754</v>
      </c>
      <c r="D115" s="1471">
        <v>7444.3209999999999</v>
      </c>
      <c r="E115" s="1129">
        <v>0</v>
      </c>
      <c r="F115" s="1129">
        <v>548.39499999999998</v>
      </c>
      <c r="G115" s="1129">
        <v>0</v>
      </c>
      <c r="H115" s="1129">
        <v>0</v>
      </c>
      <c r="I115" s="1602">
        <v>217.12848470490692</v>
      </c>
      <c r="J115" s="1481">
        <v>2624.3999769738484</v>
      </c>
      <c r="K115" s="897">
        <v>391</v>
      </c>
      <c r="L115" s="494"/>
    </row>
    <row r="116" spans="1:12" ht="12.75" customHeight="1" x14ac:dyDescent="0.2">
      <c r="A116" s="3" t="s">
        <v>489</v>
      </c>
      <c r="B116" s="1735">
        <v>1253.6134408300004</v>
      </c>
      <c r="C116" s="1045">
        <f t="shared" si="1"/>
        <v>10653.049145056768</v>
      </c>
      <c r="D116" s="1471">
        <v>5444.857</v>
      </c>
      <c r="E116" s="1129">
        <v>0</v>
      </c>
      <c r="F116" s="1129">
        <v>317.97699999999998</v>
      </c>
      <c r="G116" s="1129">
        <v>0</v>
      </c>
      <c r="H116" s="1129">
        <v>0</v>
      </c>
      <c r="I116" s="1602">
        <v>76.613402206455291</v>
      </c>
      <c r="J116" s="1481">
        <v>4813.6017428503128</v>
      </c>
      <c r="K116" s="897">
        <v>564</v>
      </c>
      <c r="L116" s="494"/>
    </row>
    <row r="117" spans="1:12" ht="12.75" customHeight="1" x14ac:dyDescent="0.2">
      <c r="A117" s="3" t="s">
        <v>103</v>
      </c>
      <c r="B117" s="1735">
        <v>1509.2669905799999</v>
      </c>
      <c r="C117" s="1045">
        <f t="shared" si="1"/>
        <v>6811.2848043693175</v>
      </c>
      <c r="D117" s="1471">
        <v>3946.114</v>
      </c>
      <c r="E117" s="1129">
        <v>0</v>
      </c>
      <c r="F117" s="1129">
        <v>519.41499999999996</v>
      </c>
      <c r="G117" s="1129">
        <v>0</v>
      </c>
      <c r="H117" s="1129">
        <v>0</v>
      </c>
      <c r="I117" s="1602">
        <v>61.845956350795078</v>
      </c>
      <c r="J117" s="1481">
        <v>2283.9098480185221</v>
      </c>
      <c r="K117" s="897">
        <v>295</v>
      </c>
      <c r="L117" s="494"/>
    </row>
    <row r="118" spans="1:12" ht="12.75" customHeight="1" x14ac:dyDescent="0.2">
      <c r="A118" s="3" t="s">
        <v>168</v>
      </c>
      <c r="B118" s="1735">
        <v>2885.5830912599995</v>
      </c>
      <c r="C118" s="1045">
        <f t="shared" si="1"/>
        <v>13173.643726135433</v>
      </c>
      <c r="D118" s="1471">
        <v>9025.6200000000008</v>
      </c>
      <c r="E118" s="1129">
        <v>0</v>
      </c>
      <c r="F118" s="1129">
        <v>628.87400000000002</v>
      </c>
      <c r="G118" s="1129">
        <v>0</v>
      </c>
      <c r="H118" s="1129">
        <v>0</v>
      </c>
      <c r="I118" s="1602">
        <v>144.09774596536604</v>
      </c>
      <c r="J118" s="1481">
        <v>3375.0519801700666</v>
      </c>
      <c r="K118" s="897">
        <v>544</v>
      </c>
      <c r="L118" s="494"/>
    </row>
    <row r="119" spans="1:12" ht="12.75" customHeight="1" x14ac:dyDescent="0.2">
      <c r="A119" s="3" t="s">
        <v>171</v>
      </c>
      <c r="B119" s="1735">
        <v>867.8151503700002</v>
      </c>
      <c r="C119" s="1045">
        <f t="shared" si="1"/>
        <v>5613.8943743245909</v>
      </c>
      <c r="D119" s="1471">
        <v>3134.4520000000002</v>
      </c>
      <c r="E119" s="1129">
        <v>0</v>
      </c>
      <c r="F119" s="1129">
        <v>273.06799999999998</v>
      </c>
      <c r="G119" s="1129">
        <v>0</v>
      </c>
      <c r="H119" s="1129">
        <v>0</v>
      </c>
      <c r="I119" s="1602">
        <v>12.27929337397622</v>
      </c>
      <c r="J119" s="1481">
        <v>2194.0950809506144</v>
      </c>
      <c r="K119" s="897">
        <v>208</v>
      </c>
      <c r="L119" s="494"/>
    </row>
    <row r="120" spans="1:12" ht="12.75" customHeight="1" x14ac:dyDescent="0.2">
      <c r="A120" s="3" t="s">
        <v>402</v>
      </c>
      <c r="B120" s="1735">
        <v>2181.1040214900004</v>
      </c>
      <c r="C120" s="1045">
        <f t="shared" si="1"/>
        <v>8956.0645305813014</v>
      </c>
      <c r="D120" s="1471">
        <v>4217.0069999999996</v>
      </c>
      <c r="E120" s="1129">
        <v>0</v>
      </c>
      <c r="F120" s="1129">
        <v>326.06200000000001</v>
      </c>
      <c r="G120" s="1129">
        <v>0</v>
      </c>
      <c r="H120" s="1129">
        <v>0</v>
      </c>
      <c r="I120" s="1602">
        <v>76.167175949751197</v>
      </c>
      <c r="J120" s="1481">
        <v>4336.8283546315506</v>
      </c>
      <c r="K120" s="897">
        <v>463</v>
      </c>
      <c r="L120" s="494"/>
    </row>
    <row r="121" spans="1:12" ht="12.75" customHeight="1" x14ac:dyDescent="0.2">
      <c r="A121" s="3" t="s">
        <v>490</v>
      </c>
      <c r="B121" s="1735">
        <v>292.13466964000003</v>
      </c>
      <c r="C121" s="1045">
        <f t="shared" si="1"/>
        <v>2586.972402418914</v>
      </c>
      <c r="D121" s="1471">
        <v>1203.4949999999999</v>
      </c>
      <c r="E121" s="1129">
        <v>0</v>
      </c>
      <c r="F121" s="1129">
        <v>48.241</v>
      </c>
      <c r="G121" s="1129">
        <v>0</v>
      </c>
      <c r="H121" s="1129">
        <v>0</v>
      </c>
      <c r="I121" s="1602">
        <v>12.073665814502359</v>
      </c>
      <c r="J121" s="1481">
        <v>1323.1627366044117</v>
      </c>
      <c r="K121" s="897">
        <v>101</v>
      </c>
      <c r="L121" s="494"/>
    </row>
    <row r="122" spans="1:12" ht="12.75" customHeight="1" x14ac:dyDescent="0.2">
      <c r="A122" s="3" t="s">
        <v>491</v>
      </c>
      <c r="B122" s="1735">
        <v>1686.4759097200001</v>
      </c>
      <c r="C122" s="1045">
        <f t="shared" si="1"/>
        <v>7873.064792209565</v>
      </c>
      <c r="D122" s="1471">
        <v>4362.1660000000002</v>
      </c>
      <c r="E122" s="1129">
        <v>0</v>
      </c>
      <c r="F122" s="1129">
        <v>161.16200000000001</v>
      </c>
      <c r="G122" s="1129">
        <v>0</v>
      </c>
      <c r="H122" s="1129">
        <v>0</v>
      </c>
      <c r="I122" s="1602">
        <v>68.365117393076289</v>
      </c>
      <c r="J122" s="1481">
        <v>3281.3716748164884</v>
      </c>
      <c r="K122" s="897">
        <v>435</v>
      </c>
      <c r="L122" s="494"/>
    </row>
    <row r="123" spans="1:12" ht="12.75" customHeight="1" x14ac:dyDescent="0.2">
      <c r="A123" s="3" t="s">
        <v>104</v>
      </c>
      <c r="B123" s="1735">
        <v>573.10408324000002</v>
      </c>
      <c r="C123" s="1045">
        <f t="shared" si="1"/>
        <v>2319.4104655099018</v>
      </c>
      <c r="D123" s="1471">
        <v>1402.181</v>
      </c>
      <c r="E123" s="1129">
        <v>0</v>
      </c>
      <c r="F123" s="1129">
        <v>148.46199999999999</v>
      </c>
      <c r="G123" s="1129">
        <v>0</v>
      </c>
      <c r="H123" s="1129">
        <v>0</v>
      </c>
      <c r="I123" s="1602">
        <v>57.14218231207829</v>
      </c>
      <c r="J123" s="1481">
        <v>711.62528319782325</v>
      </c>
      <c r="K123" s="897">
        <v>112</v>
      </c>
      <c r="L123" s="494"/>
    </row>
    <row r="124" spans="1:12" ht="12.75" customHeight="1" x14ac:dyDescent="0.2">
      <c r="A124" s="3" t="s">
        <v>492</v>
      </c>
      <c r="B124" s="1735">
        <v>22211.914146660001</v>
      </c>
      <c r="C124" s="1045">
        <f t="shared" si="1"/>
        <v>288957.16301355464</v>
      </c>
      <c r="D124" s="1471">
        <v>135534.054</v>
      </c>
      <c r="E124" s="1129">
        <v>1758.9239</v>
      </c>
      <c r="F124" s="1129">
        <v>20634.083999999999</v>
      </c>
      <c r="G124" s="1129">
        <v>0</v>
      </c>
      <c r="H124" s="1129">
        <v>3298.5141800000006</v>
      </c>
      <c r="I124" s="1602">
        <v>1500.6003965450079</v>
      </c>
      <c r="J124" s="1481">
        <v>126230.98653700961</v>
      </c>
      <c r="K124" s="897">
        <v>9679</v>
      </c>
      <c r="L124" s="494"/>
    </row>
    <row r="125" spans="1:12" ht="12.75" customHeight="1" x14ac:dyDescent="0.2">
      <c r="A125" s="3" t="s">
        <v>493</v>
      </c>
      <c r="B125" s="1735">
        <v>8389.2679515599975</v>
      </c>
      <c r="C125" s="1045">
        <f t="shared" si="1"/>
        <v>45974.378668152276</v>
      </c>
      <c r="D125" s="1471">
        <v>25540.241999999998</v>
      </c>
      <c r="E125" s="1129">
        <v>0</v>
      </c>
      <c r="F125" s="1129">
        <v>4061.873</v>
      </c>
      <c r="G125" s="1129">
        <v>0</v>
      </c>
      <c r="H125" s="1129">
        <v>0</v>
      </c>
      <c r="I125" s="1602">
        <v>314.58144483811213</v>
      </c>
      <c r="J125" s="1481">
        <v>16057.682223314168</v>
      </c>
      <c r="K125" s="897">
        <v>1778</v>
      </c>
      <c r="L125" s="494"/>
    </row>
    <row r="126" spans="1:12" ht="12.75" customHeight="1" x14ac:dyDescent="0.2">
      <c r="A126" s="3" t="s">
        <v>494</v>
      </c>
      <c r="B126" s="1735">
        <v>297.29990099999998</v>
      </c>
      <c r="C126" s="1045">
        <f t="shared" si="1"/>
        <v>1260.1265373939389</v>
      </c>
      <c r="D126" s="1471">
        <v>785.63199999999995</v>
      </c>
      <c r="E126" s="1129">
        <v>0</v>
      </c>
      <c r="F126" s="1129">
        <v>87.923000000000002</v>
      </c>
      <c r="G126" s="1129">
        <v>0</v>
      </c>
      <c r="H126" s="1129">
        <v>0</v>
      </c>
      <c r="I126" s="1602">
        <v>5.2750968611634246</v>
      </c>
      <c r="J126" s="1481">
        <v>381.29644053277553</v>
      </c>
      <c r="K126" s="897">
        <v>69</v>
      </c>
      <c r="L126" s="494"/>
    </row>
    <row r="127" spans="1:12" ht="12.75" customHeight="1" x14ac:dyDescent="0.2">
      <c r="A127" s="3" t="s">
        <v>495</v>
      </c>
      <c r="B127" s="1735">
        <v>1196.5362905899995</v>
      </c>
      <c r="C127" s="1045">
        <f t="shared" si="1"/>
        <v>6314.2170638965772</v>
      </c>
      <c r="D127" s="1471">
        <v>2379.0259999999998</v>
      </c>
      <c r="E127" s="1129">
        <v>0</v>
      </c>
      <c r="F127" s="1129">
        <v>310.88900000000001</v>
      </c>
      <c r="G127" s="1129">
        <v>0</v>
      </c>
      <c r="H127" s="1129">
        <v>0</v>
      </c>
      <c r="I127" s="1602">
        <v>105.12302098824601</v>
      </c>
      <c r="J127" s="1481">
        <v>3519.1790429083312</v>
      </c>
      <c r="K127" s="897">
        <v>303</v>
      </c>
      <c r="L127" s="494"/>
    </row>
    <row r="128" spans="1:12" ht="12.75" customHeight="1" x14ac:dyDescent="0.2">
      <c r="A128" s="3" t="s">
        <v>407</v>
      </c>
      <c r="B128" s="1735">
        <v>913.40566330000001</v>
      </c>
      <c r="C128" s="1045">
        <f t="shared" si="1"/>
        <v>4241.5153776318812</v>
      </c>
      <c r="D128" s="1471">
        <v>2112.1179999999999</v>
      </c>
      <c r="E128" s="1129">
        <v>0</v>
      </c>
      <c r="F128" s="1129">
        <v>153.03100000000001</v>
      </c>
      <c r="G128" s="1129">
        <v>0</v>
      </c>
      <c r="H128" s="1129">
        <v>0</v>
      </c>
      <c r="I128" s="1602">
        <v>250.36641280158148</v>
      </c>
      <c r="J128" s="1481">
        <v>1725.9999648302996</v>
      </c>
      <c r="K128" s="897">
        <v>237</v>
      </c>
      <c r="L128" s="494"/>
    </row>
    <row r="129" spans="1:12" ht="12.75" customHeight="1" x14ac:dyDescent="0.2">
      <c r="A129" s="3" t="s">
        <v>496</v>
      </c>
      <c r="B129" s="1735">
        <v>5046.63315263</v>
      </c>
      <c r="C129" s="1045">
        <f t="shared" si="1"/>
        <v>28049.246849484178</v>
      </c>
      <c r="D129" s="1471">
        <v>16483.68</v>
      </c>
      <c r="E129" s="1129">
        <v>0</v>
      </c>
      <c r="F129" s="1129">
        <v>1616.5840000000001</v>
      </c>
      <c r="G129" s="1129">
        <v>0</v>
      </c>
      <c r="H129" s="1129">
        <v>0</v>
      </c>
      <c r="I129" s="1602">
        <v>287.21903480249995</v>
      </c>
      <c r="J129" s="1481">
        <v>9661.7638146816789</v>
      </c>
      <c r="K129" s="897">
        <v>1170</v>
      </c>
      <c r="L129" s="494"/>
    </row>
    <row r="130" spans="1:12" ht="12.75" customHeight="1" x14ac:dyDescent="0.2">
      <c r="A130" s="3" t="s">
        <v>497</v>
      </c>
      <c r="B130" s="1735">
        <v>2028.6566004300003</v>
      </c>
      <c r="C130" s="1045">
        <f t="shared" si="1"/>
        <v>11671.883176492873</v>
      </c>
      <c r="D130" s="1471">
        <v>7277.6710000000003</v>
      </c>
      <c r="E130" s="1129">
        <v>0</v>
      </c>
      <c r="F130" s="1129">
        <v>414.72</v>
      </c>
      <c r="G130" s="1129">
        <v>0</v>
      </c>
      <c r="H130" s="1129">
        <v>0</v>
      </c>
      <c r="I130" s="1602">
        <v>76.112896087147547</v>
      </c>
      <c r="J130" s="1481">
        <v>3903.3792804057248</v>
      </c>
      <c r="K130" s="897">
        <v>498</v>
      </c>
      <c r="L130" s="494"/>
    </row>
    <row r="131" spans="1:12" ht="12.75" customHeight="1" x14ac:dyDescent="0.2">
      <c r="A131" s="3" t="s">
        <v>498</v>
      </c>
      <c r="B131" s="1735">
        <v>363.97317323999994</v>
      </c>
      <c r="C131" s="1045">
        <f t="shared" si="1"/>
        <v>2148.0424062959455</v>
      </c>
      <c r="D131" s="1471">
        <v>1427.873</v>
      </c>
      <c r="E131" s="1129">
        <v>0</v>
      </c>
      <c r="F131" s="1129">
        <v>121.456</v>
      </c>
      <c r="G131" s="1129">
        <v>0</v>
      </c>
      <c r="H131" s="1129">
        <v>0</v>
      </c>
      <c r="I131" s="1602">
        <v>19.666322683709275</v>
      </c>
      <c r="J131" s="1481">
        <v>579.04708361223618</v>
      </c>
      <c r="K131" s="897">
        <v>83</v>
      </c>
      <c r="L131" s="494"/>
    </row>
    <row r="132" spans="1:12" ht="12.75" customHeight="1" x14ac:dyDescent="0.2">
      <c r="A132" s="3" t="s">
        <v>108</v>
      </c>
      <c r="B132" s="1735">
        <v>2021.0033156000002</v>
      </c>
      <c r="C132" s="1045">
        <f t="shared" si="1"/>
        <v>12279.82897578237</v>
      </c>
      <c r="D132" s="1471">
        <v>7749.8239999999996</v>
      </c>
      <c r="E132" s="1129">
        <v>0</v>
      </c>
      <c r="F132" s="1129">
        <v>684.23599999999999</v>
      </c>
      <c r="G132" s="1129">
        <v>0</v>
      </c>
      <c r="H132" s="1129">
        <v>0</v>
      </c>
      <c r="I132" s="1602">
        <v>120.82982061105929</v>
      </c>
      <c r="J132" s="1481">
        <v>3724.9391551713097</v>
      </c>
      <c r="K132" s="897">
        <v>511</v>
      </c>
      <c r="L132" s="494"/>
    </row>
    <row r="133" spans="1:12" ht="12.75" customHeight="1" x14ac:dyDescent="0.2">
      <c r="A133" s="3" t="s">
        <v>499</v>
      </c>
      <c r="B133" s="1735">
        <v>632.25695515000007</v>
      </c>
      <c r="C133" s="1045">
        <f t="shared" ref="C133:C162" si="2">SUM(D133:J133)</f>
        <v>4740.9102576478872</v>
      </c>
      <c r="D133" s="1471">
        <v>3422.806</v>
      </c>
      <c r="E133" s="1129">
        <v>0</v>
      </c>
      <c r="F133" s="1129">
        <v>222.74299999999999</v>
      </c>
      <c r="G133" s="1129">
        <v>0</v>
      </c>
      <c r="H133" s="1129">
        <v>0</v>
      </c>
      <c r="I133" s="1602">
        <v>74.254175996365348</v>
      </c>
      <c r="J133" s="1481">
        <v>1021.1070816515221</v>
      </c>
      <c r="K133" s="897">
        <v>151</v>
      </c>
      <c r="L133" s="494"/>
    </row>
    <row r="134" spans="1:12" ht="12.75" customHeight="1" x14ac:dyDescent="0.2">
      <c r="A134" s="3" t="s">
        <v>500</v>
      </c>
      <c r="B134" s="1735">
        <v>150.00478140999996</v>
      </c>
      <c r="C134" s="1045">
        <f t="shared" si="2"/>
        <v>823.44995594558941</v>
      </c>
      <c r="D134" s="1471">
        <v>316.39699999999999</v>
      </c>
      <c r="E134" s="1129">
        <v>0</v>
      </c>
      <c r="F134" s="1129">
        <v>24.454999999999998</v>
      </c>
      <c r="G134" s="1129">
        <v>0</v>
      </c>
      <c r="H134" s="1129">
        <v>0</v>
      </c>
      <c r="I134" s="1602">
        <v>0.65264894698715781</v>
      </c>
      <c r="J134" s="1481">
        <v>481.94530699860223</v>
      </c>
      <c r="K134" s="897">
        <v>39</v>
      </c>
      <c r="L134" s="494"/>
    </row>
    <row r="135" spans="1:12" ht="12.75" customHeight="1" x14ac:dyDescent="0.2">
      <c r="A135" s="3" t="s">
        <v>501</v>
      </c>
      <c r="B135" s="1735">
        <v>2352.1743595799999</v>
      </c>
      <c r="C135" s="1045">
        <f t="shared" si="2"/>
        <v>12688.61852392093</v>
      </c>
      <c r="D135" s="1471">
        <v>7093.4859999999999</v>
      </c>
      <c r="E135" s="1129">
        <v>0</v>
      </c>
      <c r="F135" s="1129">
        <v>810.00699999999995</v>
      </c>
      <c r="G135" s="1129">
        <v>0</v>
      </c>
      <c r="H135" s="1129">
        <v>0</v>
      </c>
      <c r="I135" s="1602">
        <v>35.978560121421175</v>
      </c>
      <c r="J135" s="1481">
        <v>4749.1469637995106</v>
      </c>
      <c r="K135" s="897">
        <v>522</v>
      </c>
      <c r="L135" s="494"/>
    </row>
    <row r="136" spans="1:12" ht="12.75" customHeight="1" x14ac:dyDescent="0.2">
      <c r="A136" s="3" t="s">
        <v>409</v>
      </c>
      <c r="B136" s="1735">
        <v>652.53048609999985</v>
      </c>
      <c r="C136" s="1045">
        <f t="shared" si="2"/>
        <v>3193.7802922130845</v>
      </c>
      <c r="D136" s="1471">
        <v>1802.8409999999999</v>
      </c>
      <c r="E136" s="1129">
        <v>0</v>
      </c>
      <c r="F136" s="1129">
        <v>139.37899999999999</v>
      </c>
      <c r="G136" s="1129">
        <v>0</v>
      </c>
      <c r="H136" s="1129">
        <v>0</v>
      </c>
      <c r="I136" s="1602">
        <v>21.212187215771479</v>
      </c>
      <c r="J136" s="1481">
        <v>1230.3481049973132</v>
      </c>
      <c r="K136" s="897">
        <v>155</v>
      </c>
      <c r="L136" s="494"/>
    </row>
    <row r="137" spans="1:12" ht="12.75" customHeight="1" x14ac:dyDescent="0.2">
      <c r="A137" s="3" t="s">
        <v>502</v>
      </c>
      <c r="B137" s="1735">
        <v>865.19724968999992</v>
      </c>
      <c r="C137" s="1045">
        <f t="shared" si="2"/>
        <v>8494.464623198186</v>
      </c>
      <c r="D137" s="1471">
        <v>3112.9769999999999</v>
      </c>
      <c r="E137" s="1129">
        <v>0</v>
      </c>
      <c r="F137" s="1129">
        <v>128.298</v>
      </c>
      <c r="G137" s="1129">
        <v>0</v>
      </c>
      <c r="H137" s="1129">
        <v>0</v>
      </c>
      <c r="I137" s="1602">
        <v>12.394640816597731</v>
      </c>
      <c r="J137" s="1481">
        <v>5240.7949823815879</v>
      </c>
      <c r="K137" s="897">
        <v>305</v>
      </c>
      <c r="L137" s="494"/>
    </row>
    <row r="138" spans="1:12" ht="12.75" customHeight="1" x14ac:dyDescent="0.2">
      <c r="A138" s="3" t="s">
        <v>503</v>
      </c>
      <c r="B138" s="1735">
        <v>886.61146648000022</v>
      </c>
      <c r="C138" s="1045">
        <f t="shared" si="2"/>
        <v>3212.5291819464583</v>
      </c>
      <c r="D138" s="1471">
        <v>1698.8</v>
      </c>
      <c r="E138" s="1129">
        <v>0</v>
      </c>
      <c r="F138" s="1129">
        <v>232.55</v>
      </c>
      <c r="G138" s="1129">
        <v>0</v>
      </c>
      <c r="H138" s="1129">
        <v>0</v>
      </c>
      <c r="I138" s="1602">
        <v>106.04874429338552</v>
      </c>
      <c r="J138" s="1481">
        <v>1175.1304376530732</v>
      </c>
      <c r="K138" s="897">
        <v>208</v>
      </c>
      <c r="L138" s="494"/>
    </row>
    <row r="139" spans="1:12" ht="12.75" customHeight="1" x14ac:dyDescent="0.2">
      <c r="A139" s="3" t="s">
        <v>504</v>
      </c>
      <c r="B139" s="1735">
        <v>3591.5999580899997</v>
      </c>
      <c r="C139" s="1045">
        <f t="shared" si="2"/>
        <v>24404.006931158903</v>
      </c>
      <c r="D139" s="1471">
        <v>12392.161</v>
      </c>
      <c r="E139" s="1129">
        <v>0</v>
      </c>
      <c r="F139" s="1129">
        <v>1594.413</v>
      </c>
      <c r="G139" s="1129">
        <v>0</v>
      </c>
      <c r="H139" s="1129">
        <v>0</v>
      </c>
      <c r="I139" s="1602">
        <v>232.32599869913435</v>
      </c>
      <c r="J139" s="1481">
        <v>10185.106932459768</v>
      </c>
      <c r="K139" s="897">
        <v>1231</v>
      </c>
      <c r="L139" s="494"/>
    </row>
    <row r="140" spans="1:12" ht="12.75" customHeight="1" x14ac:dyDescent="0.2">
      <c r="A140" s="3" t="s">
        <v>505</v>
      </c>
      <c r="B140" s="1735">
        <v>2502.5902361099998</v>
      </c>
      <c r="C140" s="1045">
        <f t="shared" si="2"/>
        <v>17136.772648245627</v>
      </c>
      <c r="D140" s="1471">
        <v>10374.463</v>
      </c>
      <c r="E140" s="1129">
        <v>0</v>
      </c>
      <c r="F140" s="1129">
        <v>783.24599999999998</v>
      </c>
      <c r="G140" s="1129">
        <v>0</v>
      </c>
      <c r="H140" s="1129">
        <v>0</v>
      </c>
      <c r="I140" s="1602">
        <v>232.85893587490474</v>
      </c>
      <c r="J140" s="1481">
        <v>5746.2047123707252</v>
      </c>
      <c r="K140" s="897">
        <v>788</v>
      </c>
      <c r="L140" s="494"/>
    </row>
    <row r="141" spans="1:12" ht="12.75" customHeight="1" x14ac:dyDescent="0.2">
      <c r="A141" s="3" t="s">
        <v>506</v>
      </c>
      <c r="B141" s="1735">
        <v>1796.1128863500001</v>
      </c>
      <c r="C141" s="1045">
        <f t="shared" si="2"/>
        <v>14096.037550495701</v>
      </c>
      <c r="D141" s="1471">
        <v>6149.817</v>
      </c>
      <c r="E141" s="1129">
        <v>0</v>
      </c>
      <c r="F141" s="1129">
        <v>741.00699999999995</v>
      </c>
      <c r="G141" s="1129">
        <v>0</v>
      </c>
      <c r="H141" s="1129">
        <v>0</v>
      </c>
      <c r="I141" s="1602">
        <v>145.10925985589714</v>
      </c>
      <c r="J141" s="1481">
        <v>7060.1042906398052</v>
      </c>
      <c r="K141" s="897">
        <v>667</v>
      </c>
      <c r="L141" s="494"/>
    </row>
    <row r="142" spans="1:12" ht="12.75" customHeight="1" x14ac:dyDescent="0.2">
      <c r="A142" s="3" t="s">
        <v>507</v>
      </c>
      <c r="B142" s="1735">
        <v>1370.4853119499996</v>
      </c>
      <c r="C142" s="1045">
        <f t="shared" si="2"/>
        <v>8442.1455907887866</v>
      </c>
      <c r="D142" s="1471">
        <v>4655.9269999999997</v>
      </c>
      <c r="E142" s="1129">
        <v>0</v>
      </c>
      <c r="F142" s="1129">
        <v>181.47399999999999</v>
      </c>
      <c r="G142" s="1129">
        <v>0</v>
      </c>
      <c r="H142" s="1129">
        <v>0</v>
      </c>
      <c r="I142" s="1602">
        <v>185.71068637243584</v>
      </c>
      <c r="J142" s="1481">
        <v>3419.0339044163511</v>
      </c>
      <c r="K142" s="897">
        <v>458</v>
      </c>
      <c r="L142" s="494"/>
    </row>
    <row r="143" spans="1:12" ht="12.75" customHeight="1" x14ac:dyDescent="0.2">
      <c r="A143" s="3" t="s">
        <v>508</v>
      </c>
      <c r="B143" s="1735">
        <v>478.43522987999995</v>
      </c>
      <c r="C143" s="1045">
        <f t="shared" si="2"/>
        <v>3605.3045383519411</v>
      </c>
      <c r="D143" s="1471">
        <v>1182.5809999999999</v>
      </c>
      <c r="E143" s="1129">
        <v>0</v>
      </c>
      <c r="F143" s="1129">
        <v>64.504999999999995</v>
      </c>
      <c r="G143" s="1129">
        <v>0</v>
      </c>
      <c r="H143" s="1129">
        <v>0</v>
      </c>
      <c r="I143" s="1602">
        <v>50.038561427801952</v>
      </c>
      <c r="J143" s="1481">
        <v>2308.1799769241393</v>
      </c>
      <c r="K143" s="897">
        <v>139</v>
      </c>
      <c r="L143" s="494"/>
    </row>
    <row r="144" spans="1:12" ht="12.75" customHeight="1" x14ac:dyDescent="0.2">
      <c r="A144" s="3" t="s">
        <v>509</v>
      </c>
      <c r="B144" s="1735">
        <v>4877.3986700899995</v>
      </c>
      <c r="C144" s="1045">
        <f t="shared" si="2"/>
        <v>29074.205651076743</v>
      </c>
      <c r="D144" s="1471">
        <v>17854.724999999999</v>
      </c>
      <c r="E144" s="1129">
        <v>0</v>
      </c>
      <c r="F144" s="1129">
        <v>1354.6469999999999</v>
      </c>
      <c r="G144" s="1129">
        <v>0</v>
      </c>
      <c r="H144" s="1129">
        <v>0</v>
      </c>
      <c r="I144" s="1602">
        <v>349.25609531052669</v>
      </c>
      <c r="J144" s="1481">
        <v>9515.5775557662146</v>
      </c>
      <c r="K144" s="897">
        <v>1110</v>
      </c>
      <c r="L144" s="494"/>
    </row>
    <row r="145" spans="1:12" ht="12.75" customHeight="1" x14ac:dyDescent="0.2">
      <c r="A145" s="3" t="s">
        <v>510</v>
      </c>
      <c r="B145" s="1735">
        <v>649.08824029999971</v>
      </c>
      <c r="C145" s="1045">
        <f t="shared" si="2"/>
        <v>3885.4035231207581</v>
      </c>
      <c r="D145" s="1471">
        <v>2557.971</v>
      </c>
      <c r="E145" s="1129">
        <v>0</v>
      </c>
      <c r="F145" s="1129">
        <v>217.91499999999999</v>
      </c>
      <c r="G145" s="1129">
        <v>0</v>
      </c>
      <c r="H145" s="1129">
        <v>0</v>
      </c>
      <c r="I145" s="1602">
        <v>11.021431937199463</v>
      </c>
      <c r="J145" s="1481">
        <v>1098.496091183559</v>
      </c>
      <c r="K145" s="897">
        <v>205</v>
      </c>
      <c r="L145" s="494"/>
    </row>
    <row r="146" spans="1:12" ht="12.75" customHeight="1" x14ac:dyDescent="0.2">
      <c r="A146" s="3" t="s">
        <v>511</v>
      </c>
      <c r="B146" s="1735">
        <v>729.28635673000019</v>
      </c>
      <c r="C146" s="1045">
        <f t="shared" si="2"/>
        <v>5119.844990296152</v>
      </c>
      <c r="D146" s="1471">
        <v>2337.3850000000002</v>
      </c>
      <c r="E146" s="1129">
        <v>0</v>
      </c>
      <c r="F146" s="1129">
        <v>162.70599999999999</v>
      </c>
      <c r="G146" s="1129">
        <v>0</v>
      </c>
      <c r="H146" s="1129">
        <v>0</v>
      </c>
      <c r="I146" s="1602">
        <v>56.724833132631723</v>
      </c>
      <c r="J146" s="1481">
        <v>2563.0291571635198</v>
      </c>
      <c r="K146" s="897">
        <v>246</v>
      </c>
      <c r="L146" s="494"/>
    </row>
    <row r="147" spans="1:12" ht="12.75" customHeight="1" x14ac:dyDescent="0.2">
      <c r="A147" s="3" t="s">
        <v>180</v>
      </c>
      <c r="B147" s="1735">
        <v>2789.2549917599999</v>
      </c>
      <c r="C147" s="1045">
        <f t="shared" si="2"/>
        <v>15256.977897546138</v>
      </c>
      <c r="D147" s="1471">
        <v>9037.2350000000006</v>
      </c>
      <c r="E147" s="1129">
        <v>0</v>
      </c>
      <c r="F147" s="1129">
        <v>308.21199999999999</v>
      </c>
      <c r="G147" s="1129">
        <v>0</v>
      </c>
      <c r="H147" s="1129">
        <v>0</v>
      </c>
      <c r="I147" s="1602">
        <v>257.28119105982637</v>
      </c>
      <c r="J147" s="1481">
        <v>5654.2497064863119</v>
      </c>
      <c r="K147" s="897">
        <v>894</v>
      </c>
      <c r="L147" s="494"/>
    </row>
    <row r="148" spans="1:12" ht="12.75" customHeight="1" x14ac:dyDescent="0.2">
      <c r="A148" s="3" t="s">
        <v>512</v>
      </c>
      <c r="B148" s="1735">
        <v>2341.0252578499994</v>
      </c>
      <c r="C148" s="1045">
        <f t="shared" si="2"/>
        <v>12591.754889206677</v>
      </c>
      <c r="D148" s="1471">
        <v>6969.75</v>
      </c>
      <c r="E148" s="1129">
        <v>0</v>
      </c>
      <c r="F148" s="1129">
        <v>424.57</v>
      </c>
      <c r="G148" s="1129">
        <v>0</v>
      </c>
      <c r="H148" s="1129">
        <v>0</v>
      </c>
      <c r="I148" s="1602">
        <v>81.053646730727252</v>
      </c>
      <c r="J148" s="1481">
        <v>5116.381242475949</v>
      </c>
      <c r="K148" s="897">
        <v>598</v>
      </c>
      <c r="L148" s="494"/>
    </row>
    <row r="149" spans="1:12" ht="12.75" customHeight="1" x14ac:dyDescent="0.2">
      <c r="A149" s="3" t="s">
        <v>112</v>
      </c>
      <c r="B149" s="1735">
        <v>5328.8816542299983</v>
      </c>
      <c r="C149" s="1045">
        <f t="shared" si="2"/>
        <v>28069.349385722162</v>
      </c>
      <c r="D149" s="1471">
        <v>17997.631000000001</v>
      </c>
      <c r="E149" s="1129">
        <v>0</v>
      </c>
      <c r="F149" s="1129">
        <v>1099.144</v>
      </c>
      <c r="G149" s="1129">
        <v>0</v>
      </c>
      <c r="H149" s="1129">
        <v>0</v>
      </c>
      <c r="I149" s="1602">
        <v>228.30677081206485</v>
      </c>
      <c r="J149" s="1481">
        <v>8744.2676149100953</v>
      </c>
      <c r="K149" s="897">
        <v>1282</v>
      </c>
      <c r="L149" s="494"/>
    </row>
    <row r="150" spans="1:12" ht="12.75" customHeight="1" x14ac:dyDescent="0.2">
      <c r="A150" s="3" t="s">
        <v>412</v>
      </c>
      <c r="B150" s="1735">
        <v>6675.6971908400001</v>
      </c>
      <c r="C150" s="1045">
        <f t="shared" si="2"/>
        <v>36649.883369492913</v>
      </c>
      <c r="D150" s="1471">
        <v>23375.075000000001</v>
      </c>
      <c r="E150" s="1129">
        <v>0</v>
      </c>
      <c r="F150" s="1129">
        <v>3169.953</v>
      </c>
      <c r="G150" s="1129">
        <v>0</v>
      </c>
      <c r="H150" s="1129">
        <v>0</v>
      </c>
      <c r="I150" s="1602">
        <v>436.97978591282867</v>
      </c>
      <c r="J150" s="1481">
        <v>9667.8755835800785</v>
      </c>
      <c r="K150" s="897">
        <v>1184</v>
      </c>
      <c r="L150" s="494"/>
    </row>
    <row r="151" spans="1:12" ht="12.75" customHeight="1" x14ac:dyDescent="0.2">
      <c r="A151" s="3" t="s">
        <v>513</v>
      </c>
      <c r="B151" s="1735">
        <v>3351.0880216999999</v>
      </c>
      <c r="C151" s="1045">
        <f t="shared" si="2"/>
        <v>24677.217982653441</v>
      </c>
      <c r="D151" s="1471">
        <v>12388.882</v>
      </c>
      <c r="E151" s="1129">
        <v>0</v>
      </c>
      <c r="F151" s="1129">
        <v>532.70699999999999</v>
      </c>
      <c r="G151" s="1129">
        <v>0</v>
      </c>
      <c r="H151" s="1129">
        <v>0</v>
      </c>
      <c r="I151" s="1602">
        <v>205.79381418133261</v>
      </c>
      <c r="J151" s="1481">
        <v>11549.835168472109</v>
      </c>
      <c r="K151" s="897">
        <v>1203</v>
      </c>
      <c r="L151" s="494"/>
    </row>
    <row r="152" spans="1:12" ht="12.75" customHeight="1" x14ac:dyDescent="0.2">
      <c r="A152" s="3" t="s">
        <v>514</v>
      </c>
      <c r="B152" s="1735">
        <v>400.92127235999993</v>
      </c>
      <c r="C152" s="1045">
        <f t="shared" si="2"/>
        <v>2800.1818772077677</v>
      </c>
      <c r="D152" s="1471">
        <v>1246.0060000000001</v>
      </c>
      <c r="E152" s="1129">
        <v>0</v>
      </c>
      <c r="F152" s="1129">
        <v>99.308999999999997</v>
      </c>
      <c r="G152" s="1129">
        <v>0</v>
      </c>
      <c r="H152" s="1129">
        <v>0</v>
      </c>
      <c r="I152" s="1602">
        <v>18.995412640970009</v>
      </c>
      <c r="J152" s="1481">
        <v>1435.8714645667978</v>
      </c>
      <c r="K152" s="897">
        <v>131</v>
      </c>
      <c r="L152" s="494"/>
    </row>
    <row r="153" spans="1:12" ht="12.75" customHeight="1" x14ac:dyDescent="0.2">
      <c r="A153" s="3" t="s">
        <v>2074</v>
      </c>
      <c r="B153" s="1735">
        <v>1498.2224133899999</v>
      </c>
      <c r="C153" s="1045">
        <f t="shared" si="2"/>
        <v>11417.182901374807</v>
      </c>
      <c r="D153" s="1471">
        <v>4410.067</v>
      </c>
      <c r="E153" s="1129">
        <v>0</v>
      </c>
      <c r="F153" s="1129">
        <v>301.07799999999997</v>
      </c>
      <c r="G153" s="1129">
        <v>0</v>
      </c>
      <c r="H153" s="1129">
        <v>0</v>
      </c>
      <c r="I153" s="1602">
        <v>32.604471782793269</v>
      </c>
      <c r="J153" s="1481">
        <v>6673.4334295920116</v>
      </c>
      <c r="K153" s="897">
        <v>509</v>
      </c>
      <c r="L153" s="494"/>
    </row>
    <row r="154" spans="1:12" ht="12.75" customHeight="1" x14ac:dyDescent="0.2">
      <c r="A154" s="3" t="s">
        <v>515</v>
      </c>
      <c r="B154" s="1735">
        <v>2849.2306201099996</v>
      </c>
      <c r="C154" s="1045">
        <f t="shared" si="2"/>
        <v>15259.169457032818</v>
      </c>
      <c r="D154" s="1471">
        <v>8348.4130000000005</v>
      </c>
      <c r="E154" s="1129">
        <v>0</v>
      </c>
      <c r="F154" s="1129">
        <v>768.63599999999997</v>
      </c>
      <c r="G154" s="1129">
        <v>0</v>
      </c>
      <c r="H154" s="1129">
        <v>0</v>
      </c>
      <c r="I154" s="1602">
        <v>79.849893607102089</v>
      </c>
      <c r="J154" s="1481">
        <v>6062.2705634257136</v>
      </c>
      <c r="K154" s="897">
        <v>723</v>
      </c>
      <c r="L154" s="494"/>
    </row>
    <row r="155" spans="1:12" ht="12.75" customHeight="1" x14ac:dyDescent="0.2">
      <c r="A155" s="3" t="s">
        <v>516</v>
      </c>
      <c r="B155" s="1735">
        <v>208.21968400999998</v>
      </c>
      <c r="C155" s="1045">
        <f t="shared" si="2"/>
        <v>704.52796228334751</v>
      </c>
      <c r="D155" s="1471">
        <v>418.12700000000001</v>
      </c>
      <c r="E155" s="1129">
        <v>0</v>
      </c>
      <c r="F155" s="1129">
        <v>8.6170000000000009</v>
      </c>
      <c r="G155" s="1129">
        <v>0</v>
      </c>
      <c r="H155" s="1129">
        <v>0</v>
      </c>
      <c r="I155" s="1602">
        <v>49.698791448115344</v>
      </c>
      <c r="J155" s="1481">
        <v>228.08517083523213</v>
      </c>
      <c r="K155" s="897">
        <v>27</v>
      </c>
      <c r="L155" s="494"/>
    </row>
    <row r="156" spans="1:12" ht="12.75" customHeight="1" x14ac:dyDescent="0.2">
      <c r="A156" s="3" t="s">
        <v>517</v>
      </c>
      <c r="B156" s="1735">
        <v>530.04496858000005</v>
      </c>
      <c r="C156" s="1045">
        <f t="shared" si="2"/>
        <v>4638.6387394385483</v>
      </c>
      <c r="D156" s="1471">
        <v>1636.5329999999999</v>
      </c>
      <c r="E156" s="1129">
        <v>0</v>
      </c>
      <c r="F156" s="1129">
        <v>77.989999999999995</v>
      </c>
      <c r="G156" s="1129">
        <v>0</v>
      </c>
      <c r="H156" s="1129">
        <v>0</v>
      </c>
      <c r="I156" s="1602">
        <v>2.0168086278322366</v>
      </c>
      <c r="J156" s="1481">
        <v>2922.0989308107164</v>
      </c>
      <c r="K156" s="897">
        <v>176</v>
      </c>
      <c r="L156" s="494"/>
    </row>
    <row r="157" spans="1:12" ht="12.75" customHeight="1" x14ac:dyDescent="0.2">
      <c r="A157" s="3" t="s">
        <v>182</v>
      </c>
      <c r="B157" s="1735">
        <v>2533.23567168</v>
      </c>
      <c r="C157" s="1045">
        <f t="shared" si="2"/>
        <v>12251.061203039824</v>
      </c>
      <c r="D157" s="1471">
        <v>7227.643</v>
      </c>
      <c r="E157" s="1129">
        <v>0</v>
      </c>
      <c r="F157" s="1129">
        <v>442.40699999999998</v>
      </c>
      <c r="G157" s="1129">
        <v>0</v>
      </c>
      <c r="H157" s="1129">
        <v>0</v>
      </c>
      <c r="I157" s="1602">
        <v>52.068248919990012</v>
      </c>
      <c r="J157" s="1481">
        <v>4528.9429541198342</v>
      </c>
      <c r="K157" s="897">
        <v>571</v>
      </c>
      <c r="L157" s="494"/>
    </row>
    <row r="158" spans="1:12" ht="12.75" customHeight="1" x14ac:dyDescent="0.2">
      <c r="A158" s="3" t="s">
        <v>518</v>
      </c>
      <c r="B158" s="1735">
        <v>5026.4456638599986</v>
      </c>
      <c r="C158" s="1045">
        <f t="shared" si="2"/>
        <v>25233.60456359556</v>
      </c>
      <c r="D158" s="1471">
        <v>16475.232</v>
      </c>
      <c r="E158" s="1129">
        <v>0</v>
      </c>
      <c r="F158" s="1129">
        <v>1153.0450000000001</v>
      </c>
      <c r="G158" s="1129">
        <v>0</v>
      </c>
      <c r="H158" s="1129">
        <v>0</v>
      </c>
      <c r="I158" s="1602">
        <v>321.41099084265653</v>
      </c>
      <c r="J158" s="1481">
        <v>7283.9165727529016</v>
      </c>
      <c r="K158" s="897">
        <v>1178</v>
      </c>
      <c r="L158" s="494"/>
    </row>
    <row r="159" spans="1:12" ht="12.75" customHeight="1" x14ac:dyDescent="0.2">
      <c r="A159" s="3" t="s">
        <v>113</v>
      </c>
      <c r="B159" s="1735">
        <v>763.42385408000007</v>
      </c>
      <c r="C159" s="1045">
        <f t="shared" si="2"/>
        <v>5078.7383342355997</v>
      </c>
      <c r="D159" s="1471">
        <v>2180.8380000000002</v>
      </c>
      <c r="E159" s="1129">
        <v>0</v>
      </c>
      <c r="F159" s="1129">
        <v>139.453</v>
      </c>
      <c r="G159" s="1129">
        <v>0</v>
      </c>
      <c r="H159" s="1129">
        <v>0</v>
      </c>
      <c r="I159" s="1602">
        <v>161.58327465450174</v>
      </c>
      <c r="J159" s="1481">
        <v>2596.864059581098</v>
      </c>
      <c r="K159" s="897">
        <v>174</v>
      </c>
      <c r="L159" s="494"/>
    </row>
    <row r="160" spans="1:12" ht="12.75" customHeight="1" x14ac:dyDescent="0.2">
      <c r="A160" s="3" t="s">
        <v>519</v>
      </c>
      <c r="B160" s="1735">
        <v>987.02685953000002</v>
      </c>
      <c r="C160" s="1045">
        <f t="shared" si="2"/>
        <v>5201.2533712382919</v>
      </c>
      <c r="D160" s="1471">
        <v>2619.4780000000001</v>
      </c>
      <c r="E160" s="1129">
        <v>0</v>
      </c>
      <c r="F160" s="1129">
        <v>212.345</v>
      </c>
      <c r="G160" s="1129">
        <v>0</v>
      </c>
      <c r="H160" s="1129">
        <v>0</v>
      </c>
      <c r="I160" s="1602">
        <v>59.661648656194977</v>
      </c>
      <c r="J160" s="1481">
        <v>2309.7687225820973</v>
      </c>
      <c r="K160" s="897">
        <v>242</v>
      </c>
      <c r="L160" s="494"/>
    </row>
    <row r="161" spans="1:12" ht="12.75" customHeight="1" x14ac:dyDescent="0.2">
      <c r="A161" s="3" t="s">
        <v>520</v>
      </c>
      <c r="B161" s="1735">
        <v>792.27289684999994</v>
      </c>
      <c r="C161" s="1045">
        <f t="shared" si="2"/>
        <v>7090.2960711255591</v>
      </c>
      <c r="D161" s="1471">
        <v>3219.7620000000002</v>
      </c>
      <c r="E161" s="1129">
        <v>0</v>
      </c>
      <c r="F161" s="1129">
        <v>214.53700000000001</v>
      </c>
      <c r="G161" s="1129">
        <v>0</v>
      </c>
      <c r="H161" s="1129">
        <v>0</v>
      </c>
      <c r="I161" s="1602">
        <v>55.271416594275365</v>
      </c>
      <c r="J161" s="1481">
        <v>3600.7256545312839</v>
      </c>
      <c r="K161" s="897">
        <v>268</v>
      </c>
      <c r="L161" s="494"/>
    </row>
    <row r="162" spans="1:12" ht="12.75" customHeight="1" x14ac:dyDescent="0.2">
      <c r="A162" s="3" t="s">
        <v>521</v>
      </c>
      <c r="B162" s="1735">
        <v>1809.4003616000005</v>
      </c>
      <c r="C162" s="1045">
        <f t="shared" si="2"/>
        <v>7414.1328014806622</v>
      </c>
      <c r="D162" s="1471">
        <v>4119.951</v>
      </c>
      <c r="E162" s="1129">
        <v>0</v>
      </c>
      <c r="F162" s="1129">
        <v>450.358</v>
      </c>
      <c r="G162" s="1129">
        <v>0</v>
      </c>
      <c r="H162" s="1129">
        <v>0</v>
      </c>
      <c r="I162" s="1602">
        <v>18.893767377925048</v>
      </c>
      <c r="J162" s="1481">
        <v>2824.9300341027379</v>
      </c>
      <c r="K162" s="897">
        <v>502</v>
      </c>
      <c r="L162" s="494"/>
    </row>
    <row r="163" spans="1:12" ht="12.75" customHeight="1" x14ac:dyDescent="0.2">
      <c r="A163" s="547"/>
      <c r="B163" s="548"/>
      <c r="C163" s="1049"/>
      <c r="D163" s="1130"/>
      <c r="E163" s="1130"/>
      <c r="F163" s="1130"/>
      <c r="G163" s="1130"/>
      <c r="H163" s="1130"/>
      <c r="I163" s="1686"/>
      <c r="J163" s="1687"/>
      <c r="K163" s="692"/>
      <c r="L163" s="495"/>
    </row>
    <row r="164" spans="1:12" ht="12.75" customHeight="1" x14ac:dyDescent="0.2">
      <c r="A164" s="549" t="s">
        <v>6</v>
      </c>
      <c r="B164" s="550">
        <f>SUM(B4:B162)</f>
        <v>774464.05890529999</v>
      </c>
      <c r="C164" s="1131">
        <f t="shared" ref="C164:K164" si="3">SUM(C4:C162)</f>
        <v>4670708.9340611557</v>
      </c>
      <c r="D164" s="1131">
        <f t="shared" si="3"/>
        <v>2482164.4450000008</v>
      </c>
      <c r="E164" s="1131">
        <f t="shared" si="3"/>
        <v>3359.1175000000003</v>
      </c>
      <c r="F164" s="1131">
        <f t="shared" si="3"/>
        <v>453033.82899999985</v>
      </c>
      <c r="G164" s="1131">
        <f t="shared" si="3"/>
        <v>0</v>
      </c>
      <c r="H164" s="1131">
        <f t="shared" si="3"/>
        <v>109242.26916</v>
      </c>
      <c r="I164" s="1110">
        <f t="shared" si="3"/>
        <v>48822.25074000012</v>
      </c>
      <c r="J164" s="1111">
        <f t="shared" si="3"/>
        <v>1574087.0226611523</v>
      </c>
      <c r="K164" s="699">
        <f t="shared" si="3"/>
        <v>179821</v>
      </c>
      <c r="L164" s="551"/>
    </row>
    <row r="165" spans="1:12" ht="12.75" customHeight="1" thickBot="1" x14ac:dyDescent="0.25">
      <c r="A165" s="547"/>
      <c r="B165" s="552"/>
      <c r="C165" s="1132"/>
      <c r="D165" s="1132"/>
      <c r="E165" s="1132"/>
      <c r="F165" s="1132"/>
      <c r="G165" s="1132"/>
      <c r="H165" s="1132"/>
      <c r="I165" s="1132"/>
      <c r="J165" s="1133"/>
      <c r="K165" s="693"/>
      <c r="L165" s="466"/>
    </row>
    <row r="166" spans="1:12" ht="12.75" customHeight="1" x14ac:dyDescent="0.2">
      <c r="A166" s="154" t="s">
        <v>285</v>
      </c>
      <c r="B166" s="1738">
        <v>77060.250694673217</v>
      </c>
      <c r="C166" s="1045">
        <f>SUM(D166:J166)</f>
        <v>458087.44154115609</v>
      </c>
      <c r="D166" s="1471">
        <v>255821.63835677705</v>
      </c>
      <c r="E166" s="1011">
        <v>0</v>
      </c>
      <c r="F166" s="1011">
        <v>74581.322598738858</v>
      </c>
      <c r="G166" s="1011">
        <v>0</v>
      </c>
      <c r="H166" s="1011">
        <v>0</v>
      </c>
      <c r="I166" s="1011">
        <v>3718.0951697675005</v>
      </c>
      <c r="J166" s="1479">
        <v>123966.38541587268</v>
      </c>
      <c r="K166" s="830">
        <v>18913</v>
      </c>
      <c r="L166" s="495"/>
    </row>
    <row r="167" spans="1:12" ht="12.75" customHeight="1" x14ac:dyDescent="0.2">
      <c r="A167" s="107" t="s">
        <v>286</v>
      </c>
      <c r="B167" s="1738">
        <v>62636.482123908194</v>
      </c>
      <c r="C167" s="1045">
        <f t="shared" ref="C167:C179" si="4">SUM(D167:J167)</f>
        <v>465919.75420480093</v>
      </c>
      <c r="D167" s="1471">
        <v>288899.78361937235</v>
      </c>
      <c r="E167" s="1011">
        <v>0</v>
      </c>
      <c r="F167" s="1011">
        <v>45454.514226271407</v>
      </c>
      <c r="G167" s="1011">
        <v>0</v>
      </c>
      <c r="H167" s="1011">
        <v>0</v>
      </c>
      <c r="I167" s="1011">
        <v>4854.4471220525238</v>
      </c>
      <c r="J167" s="1481">
        <v>126711.00923710459</v>
      </c>
      <c r="K167" s="830">
        <v>17635</v>
      </c>
      <c r="L167" s="495"/>
    </row>
    <row r="168" spans="1:12" ht="12.75" customHeight="1" x14ac:dyDescent="0.2">
      <c r="A168" s="107" t="s">
        <v>287</v>
      </c>
      <c r="B168" s="1738">
        <v>63163.190317783126</v>
      </c>
      <c r="C168" s="1045">
        <f t="shared" si="4"/>
        <v>320077.07559500175</v>
      </c>
      <c r="D168" s="1471">
        <v>198254.62051804623</v>
      </c>
      <c r="E168" s="1011">
        <v>0</v>
      </c>
      <c r="F168" s="1011">
        <v>26740.04019924601</v>
      </c>
      <c r="G168" s="1011">
        <v>0</v>
      </c>
      <c r="H168" s="1011">
        <v>0</v>
      </c>
      <c r="I168" s="1011">
        <v>3933.0806811747366</v>
      </c>
      <c r="J168" s="1481">
        <v>91149.334196534808</v>
      </c>
      <c r="K168" s="830">
        <v>12283</v>
      </c>
      <c r="L168" s="495"/>
    </row>
    <row r="169" spans="1:12" ht="12.75" customHeight="1" x14ac:dyDescent="0.2">
      <c r="A169" s="107" t="s">
        <v>288</v>
      </c>
      <c r="B169" s="1738">
        <v>49369.079129397149</v>
      </c>
      <c r="C169" s="1045">
        <f t="shared" si="4"/>
        <v>430542.25095618062</v>
      </c>
      <c r="D169" s="1471">
        <v>162869.86631961426</v>
      </c>
      <c r="E169" s="1011">
        <v>995.04250999999999</v>
      </c>
      <c r="F169" s="1011">
        <v>34076.510012356004</v>
      </c>
      <c r="G169" s="1011">
        <v>0</v>
      </c>
      <c r="H169" s="1011">
        <v>92524.412949999998</v>
      </c>
      <c r="I169" s="1011">
        <v>2619.8925279157088</v>
      </c>
      <c r="J169" s="1481">
        <v>137456.52663629464</v>
      </c>
      <c r="K169" s="830">
        <v>13329</v>
      </c>
      <c r="L169" s="495"/>
    </row>
    <row r="170" spans="1:12" ht="12.75" customHeight="1" x14ac:dyDescent="0.2">
      <c r="A170" s="107" t="s">
        <v>289</v>
      </c>
      <c r="B170" s="1738">
        <v>38877.814300221755</v>
      </c>
      <c r="C170" s="1045">
        <f t="shared" si="4"/>
        <v>378305.26136828901</v>
      </c>
      <c r="D170" s="1471">
        <v>171274.08648998203</v>
      </c>
      <c r="E170" s="1011">
        <v>97.063389999999998</v>
      </c>
      <c r="F170" s="1011">
        <v>40320.001021884906</v>
      </c>
      <c r="G170" s="1011">
        <v>0</v>
      </c>
      <c r="H170" s="1011">
        <v>2030.78702</v>
      </c>
      <c r="I170" s="1011">
        <v>1992.1694676787699</v>
      </c>
      <c r="J170" s="1481">
        <v>162591.15397874333</v>
      </c>
      <c r="K170" s="830">
        <v>11968</v>
      </c>
      <c r="L170" s="495"/>
    </row>
    <row r="171" spans="1:12" ht="12.75" customHeight="1" x14ac:dyDescent="0.2">
      <c r="A171" s="107" t="s">
        <v>290</v>
      </c>
      <c r="B171" s="1738">
        <v>39406.10121334</v>
      </c>
      <c r="C171" s="1045">
        <f t="shared" si="4"/>
        <v>118476.20813930006</v>
      </c>
      <c r="D171" s="1471">
        <v>56099.282961328565</v>
      </c>
      <c r="E171" s="1011">
        <v>0</v>
      </c>
      <c r="F171" s="1011">
        <v>13883.271484719082</v>
      </c>
      <c r="G171" s="1011">
        <v>0</v>
      </c>
      <c r="H171" s="1011">
        <v>0</v>
      </c>
      <c r="I171" s="1011">
        <v>5285.4173418392793</v>
      </c>
      <c r="J171" s="1481">
        <v>43208.236351413128</v>
      </c>
      <c r="K171" s="830">
        <v>5291</v>
      </c>
      <c r="L171" s="495"/>
    </row>
    <row r="172" spans="1:12" ht="12.75" customHeight="1" x14ac:dyDescent="0.2">
      <c r="A172" s="107" t="s">
        <v>291</v>
      </c>
      <c r="B172" s="1738">
        <v>39979.878709006385</v>
      </c>
      <c r="C172" s="1045">
        <f t="shared" si="4"/>
        <v>135655.62880809928</v>
      </c>
      <c r="D172" s="1471">
        <v>70031.143197881232</v>
      </c>
      <c r="E172" s="1011">
        <v>0</v>
      </c>
      <c r="F172" s="1011">
        <v>17033.72177643485</v>
      </c>
      <c r="G172" s="1011">
        <v>0</v>
      </c>
      <c r="H172" s="1011">
        <v>0</v>
      </c>
      <c r="I172" s="1011">
        <v>2657.4064003755684</v>
      </c>
      <c r="J172" s="1481">
        <v>45933.35743340764</v>
      </c>
      <c r="K172" s="830">
        <v>6458</v>
      </c>
      <c r="L172" s="495"/>
    </row>
    <row r="173" spans="1:12" ht="12.75" customHeight="1" x14ac:dyDescent="0.2">
      <c r="A173" s="107" t="s">
        <v>292</v>
      </c>
      <c r="B173" s="1738">
        <v>66492.217822244857</v>
      </c>
      <c r="C173" s="1045">
        <f t="shared" si="4"/>
        <v>409732.02090307075</v>
      </c>
      <c r="D173" s="1471">
        <v>225529.56652856001</v>
      </c>
      <c r="E173" s="1011">
        <v>0</v>
      </c>
      <c r="F173" s="1011">
        <v>38237.03683187742</v>
      </c>
      <c r="G173" s="1011">
        <v>0</v>
      </c>
      <c r="H173" s="1011">
        <v>0</v>
      </c>
      <c r="I173" s="1011">
        <v>4674.6160139183912</v>
      </c>
      <c r="J173" s="1481">
        <v>141290.80152871495</v>
      </c>
      <c r="K173" s="830">
        <v>17487</v>
      </c>
      <c r="L173" s="495"/>
    </row>
    <row r="174" spans="1:12" ht="12.75" customHeight="1" x14ac:dyDescent="0.2">
      <c r="A174" s="107" t="s">
        <v>293</v>
      </c>
      <c r="B174" s="1738">
        <v>57146.651639926953</v>
      </c>
      <c r="C174" s="1045">
        <f t="shared" si="4"/>
        <v>256353.37161516445</v>
      </c>
      <c r="D174" s="1471">
        <v>153935.2374642496</v>
      </c>
      <c r="E174" s="1011">
        <v>0</v>
      </c>
      <c r="F174" s="1011">
        <v>11798.069530891389</v>
      </c>
      <c r="G174" s="1011">
        <v>0</v>
      </c>
      <c r="H174" s="1011">
        <v>0</v>
      </c>
      <c r="I174" s="1011">
        <v>3006.0574357725927</v>
      </c>
      <c r="J174" s="1481">
        <v>87614.007184250877</v>
      </c>
      <c r="K174" s="830">
        <v>12048</v>
      </c>
      <c r="L174" s="495"/>
    </row>
    <row r="175" spans="1:12" ht="12.75" customHeight="1" x14ac:dyDescent="0.2">
      <c r="A175" s="107" t="s">
        <v>294</v>
      </c>
      <c r="B175" s="1738">
        <v>54788.166871815767</v>
      </c>
      <c r="C175" s="1045">
        <f t="shared" si="4"/>
        <v>295585.86361190502</v>
      </c>
      <c r="D175" s="1471">
        <v>156328.17922725793</v>
      </c>
      <c r="E175" s="1011">
        <v>0</v>
      </c>
      <c r="F175" s="1011">
        <v>21833.092246395823</v>
      </c>
      <c r="G175" s="1011">
        <v>0</v>
      </c>
      <c r="H175" s="1011">
        <v>0</v>
      </c>
      <c r="I175" s="1011">
        <v>2703.4062277403768</v>
      </c>
      <c r="J175" s="1481">
        <v>114721.18591051089</v>
      </c>
      <c r="K175" s="830">
        <v>11302</v>
      </c>
      <c r="L175" s="495"/>
    </row>
    <row r="176" spans="1:12" ht="12.75" customHeight="1" x14ac:dyDescent="0.2">
      <c r="A176" s="107" t="s">
        <v>295</v>
      </c>
      <c r="B176" s="1738">
        <v>50693.990134507098</v>
      </c>
      <c r="C176" s="1045">
        <f t="shared" si="4"/>
        <v>194231.74241911827</v>
      </c>
      <c r="D176" s="1471">
        <v>111975.14076788259</v>
      </c>
      <c r="E176" s="1011">
        <v>473.58616000000001</v>
      </c>
      <c r="F176" s="1011">
        <v>23214.659950221016</v>
      </c>
      <c r="G176" s="1011">
        <v>0</v>
      </c>
      <c r="H176" s="1011">
        <v>340.66093000000001</v>
      </c>
      <c r="I176" s="1011">
        <v>3706.7585487324618</v>
      </c>
      <c r="J176" s="1481">
        <v>54520.936062282191</v>
      </c>
      <c r="K176" s="830">
        <v>7340</v>
      </c>
      <c r="L176" s="495"/>
    </row>
    <row r="177" spans="1:15" ht="12.75" customHeight="1" x14ac:dyDescent="0.2">
      <c r="A177" s="107" t="s">
        <v>296</v>
      </c>
      <c r="B177" s="1738">
        <v>64406.716785935707</v>
      </c>
      <c r="C177" s="1045">
        <f t="shared" si="4"/>
        <v>632328.80120979995</v>
      </c>
      <c r="D177" s="1471">
        <v>299619.8002334421</v>
      </c>
      <c r="E177" s="1011">
        <v>1793.42544</v>
      </c>
      <c r="F177" s="1011">
        <v>49054.763261053544</v>
      </c>
      <c r="G177" s="1011">
        <v>0</v>
      </c>
      <c r="H177" s="1011">
        <v>14346.408259999998</v>
      </c>
      <c r="I177" s="1011">
        <v>4361.5214201602967</v>
      </c>
      <c r="J177" s="1481">
        <v>263152.88259514398</v>
      </c>
      <c r="K177" s="830">
        <v>22242</v>
      </c>
      <c r="L177" s="495"/>
    </row>
    <row r="178" spans="1:15" ht="12.75" customHeight="1" x14ac:dyDescent="0.2">
      <c r="A178" s="107" t="s">
        <v>297</v>
      </c>
      <c r="B178" s="1738">
        <v>60532.943294426608</v>
      </c>
      <c r="C178" s="1045">
        <f t="shared" si="4"/>
        <v>365053.53150030354</v>
      </c>
      <c r="D178" s="1471">
        <v>202269.02159390191</v>
      </c>
      <c r="E178" s="1134">
        <v>0</v>
      </c>
      <c r="F178" s="1134">
        <v>44464.092925825731</v>
      </c>
      <c r="G178" s="1011">
        <v>0</v>
      </c>
      <c r="H178" s="1134">
        <v>0</v>
      </c>
      <c r="I178" s="1134">
        <v>3148.0655512988651</v>
      </c>
      <c r="J178" s="1481">
        <v>115172.351429277</v>
      </c>
      <c r="K178" s="830">
        <v>13937</v>
      </c>
      <c r="L178" s="495"/>
    </row>
    <row r="179" spans="1:15" ht="12.75" customHeight="1" x14ac:dyDescent="0.2">
      <c r="A179" s="474" t="s">
        <v>298</v>
      </c>
      <c r="B179" s="1738">
        <v>49910.575868113134</v>
      </c>
      <c r="C179" s="1045">
        <f t="shared" si="4"/>
        <v>210359.98218896147</v>
      </c>
      <c r="D179" s="1471">
        <v>129257.07772170409</v>
      </c>
      <c r="E179" s="1134">
        <v>0</v>
      </c>
      <c r="F179" s="1134">
        <v>12342.732934083944</v>
      </c>
      <c r="G179" s="1011">
        <v>0</v>
      </c>
      <c r="H179" s="1134">
        <v>0</v>
      </c>
      <c r="I179" s="1134">
        <v>2161.31683157304</v>
      </c>
      <c r="J179" s="1481">
        <v>66598.854701600416</v>
      </c>
      <c r="K179" s="830">
        <v>9588</v>
      </c>
      <c r="L179" s="495"/>
    </row>
    <row r="180" spans="1:15" ht="12.75" customHeight="1" x14ac:dyDescent="0.2">
      <c r="A180" s="107"/>
      <c r="B180" s="553"/>
      <c r="C180" s="1135"/>
      <c r="D180" s="1135"/>
      <c r="E180" s="1069"/>
      <c r="F180" s="1069"/>
      <c r="G180" s="1069"/>
      <c r="H180" s="1069"/>
      <c r="I180" s="1069"/>
      <c r="J180" s="1653"/>
      <c r="K180" s="912"/>
      <c r="L180" s="466"/>
    </row>
    <row r="181" spans="1:15" ht="12.75" customHeight="1" x14ac:dyDescent="0.2">
      <c r="A181" s="549" t="s">
        <v>6</v>
      </c>
      <c r="B181" s="550">
        <f t="shared" ref="B181:K181" si="5">SUM(B166:B179)</f>
        <v>774464.05890529987</v>
      </c>
      <c r="C181" s="1131">
        <f t="shared" si="5"/>
        <v>4670708.934061151</v>
      </c>
      <c r="D181" s="1131">
        <f t="shared" si="5"/>
        <v>2482164.4449999998</v>
      </c>
      <c r="E181" s="1131">
        <f t="shared" si="5"/>
        <v>3359.1175000000003</v>
      </c>
      <c r="F181" s="1131">
        <f t="shared" si="5"/>
        <v>453033.82900000003</v>
      </c>
      <c r="G181" s="1131">
        <f t="shared" si="5"/>
        <v>0</v>
      </c>
      <c r="H181" s="1131">
        <f t="shared" si="5"/>
        <v>109242.26916</v>
      </c>
      <c r="I181" s="1110">
        <f t="shared" si="5"/>
        <v>48822.250740000105</v>
      </c>
      <c r="J181" s="1111">
        <f t="shared" si="5"/>
        <v>1574087.0226611514</v>
      </c>
      <c r="K181" s="699">
        <f t="shared" si="5"/>
        <v>179821</v>
      </c>
      <c r="L181" s="466"/>
    </row>
    <row r="182" spans="1:15" ht="12.75" customHeight="1" thickBot="1" x14ac:dyDescent="0.25">
      <c r="A182" s="80"/>
      <c r="B182" s="554"/>
      <c r="C182" s="555"/>
      <c r="D182" s="555"/>
      <c r="E182" s="555"/>
      <c r="F182" s="555"/>
      <c r="G182" s="555"/>
      <c r="H182" s="555"/>
      <c r="I182" s="555"/>
      <c r="J182" s="601"/>
      <c r="K182" s="693"/>
      <c r="L182" s="556"/>
    </row>
    <row r="183" spans="1:15" ht="12.75" customHeight="1" x14ac:dyDescent="0.2">
      <c r="A183" s="652"/>
      <c r="B183" s="653"/>
      <c r="C183" s="654"/>
      <c r="D183" s="654"/>
      <c r="E183" s="654"/>
      <c r="F183" s="654"/>
      <c r="G183" s="654"/>
      <c r="H183" s="654"/>
      <c r="I183" s="654"/>
      <c r="J183" s="654"/>
      <c r="K183" s="662"/>
      <c r="L183" s="556"/>
    </row>
    <row r="184" spans="1:15" x14ac:dyDescent="0.2">
      <c r="A184" s="656" t="s">
        <v>2064</v>
      </c>
      <c r="B184" s="595"/>
      <c r="C184" s="266"/>
      <c r="D184" s="266"/>
      <c r="E184" s="266"/>
      <c r="F184" s="266"/>
      <c r="G184" s="266"/>
      <c r="H184" s="266"/>
      <c r="I184" s="266"/>
      <c r="J184" s="266"/>
      <c r="K184" s="663"/>
      <c r="L184" s="12"/>
    </row>
    <row r="185" spans="1:15" ht="12" customHeight="1" x14ac:dyDescent="0.2">
      <c r="A185" s="1801" t="s">
        <v>2111</v>
      </c>
      <c r="B185" s="1799"/>
      <c r="C185" s="1799"/>
      <c r="D185" s="1799"/>
      <c r="E185" s="1799"/>
      <c r="F185" s="1799"/>
      <c r="G185" s="1799"/>
      <c r="H185" s="1799"/>
      <c r="I185" s="1800"/>
      <c r="J185" s="1801"/>
      <c r="K185" s="1800"/>
      <c r="L185" s="15"/>
    </row>
    <row r="186" spans="1:15" ht="36" customHeight="1" x14ac:dyDescent="0.2">
      <c r="A186" s="1798" t="s">
        <v>2085</v>
      </c>
      <c r="B186" s="1799"/>
      <c r="C186" s="1799"/>
      <c r="D186" s="1799"/>
      <c r="E186" s="1799"/>
      <c r="F186" s="1799"/>
      <c r="G186" s="1799"/>
      <c r="H186" s="1799"/>
      <c r="I186" s="1799"/>
      <c r="J186" s="1799"/>
      <c r="K186" s="1800"/>
      <c r="L186" s="15"/>
    </row>
    <row r="187" spans="1:15" ht="12.75" customHeight="1" x14ac:dyDescent="0.2">
      <c r="A187" s="1801" t="s">
        <v>1248</v>
      </c>
      <c r="B187" s="1799"/>
      <c r="C187" s="1799"/>
      <c r="D187" s="1799"/>
      <c r="E187" s="1799"/>
      <c r="F187" s="1799"/>
      <c r="G187" s="1799"/>
      <c r="H187" s="1799"/>
      <c r="I187" s="1799"/>
      <c r="J187" s="1799"/>
      <c r="K187" s="1800"/>
      <c r="L187" s="15"/>
    </row>
    <row r="188" spans="1:15" ht="36" customHeight="1" x14ac:dyDescent="0.2">
      <c r="A188" s="1798" t="s">
        <v>2110</v>
      </c>
      <c r="B188" s="1799"/>
      <c r="C188" s="1799"/>
      <c r="D188" s="1799"/>
      <c r="E188" s="1799"/>
      <c r="F188" s="1799"/>
      <c r="G188" s="1799"/>
      <c r="H188" s="1799"/>
      <c r="I188" s="1800"/>
      <c r="J188" s="1801"/>
      <c r="K188" s="1800"/>
      <c r="N188" s="17"/>
    </row>
    <row r="189" spans="1:15" ht="12" customHeight="1" x14ac:dyDescent="0.2">
      <c r="A189" s="1801" t="s">
        <v>2080</v>
      </c>
      <c r="B189" s="1799"/>
      <c r="C189" s="1799"/>
      <c r="D189" s="1799"/>
      <c r="E189" s="1799"/>
      <c r="F189" s="1799"/>
      <c r="G189" s="1799"/>
      <c r="H189" s="1799"/>
      <c r="I189" s="1799"/>
      <c r="J189" s="1799"/>
      <c r="K189" s="1800"/>
      <c r="L189" s="15"/>
      <c r="M189" s="15"/>
      <c r="N189" s="15"/>
      <c r="O189" s="15"/>
    </row>
    <row r="190" spans="1:15" ht="24" customHeight="1" x14ac:dyDescent="0.2">
      <c r="A190" s="1798" t="s">
        <v>2089</v>
      </c>
      <c r="B190" s="1799"/>
      <c r="C190" s="1799"/>
      <c r="D190" s="1799"/>
      <c r="E190" s="1799"/>
      <c r="F190" s="1799"/>
      <c r="G190" s="1799"/>
      <c r="H190" s="1799"/>
      <c r="I190" s="1799"/>
      <c r="J190" s="1799"/>
      <c r="K190" s="1800"/>
      <c r="L190" s="15"/>
    </row>
    <row r="191" spans="1:15" ht="24" customHeight="1" x14ac:dyDescent="0.2">
      <c r="A191" s="1798" t="s">
        <v>1249</v>
      </c>
      <c r="B191" s="1799"/>
      <c r="C191" s="1799"/>
      <c r="D191" s="1799"/>
      <c r="E191" s="1799"/>
      <c r="F191" s="1799"/>
      <c r="G191" s="1799"/>
      <c r="H191" s="1799"/>
      <c r="I191" s="1799"/>
      <c r="J191" s="1799"/>
      <c r="K191" s="1800"/>
      <c r="L191" s="12"/>
    </row>
    <row r="192" spans="1:15" x14ac:dyDescent="0.2">
      <c r="A192" s="1801" t="s">
        <v>1250</v>
      </c>
      <c r="B192" s="1799"/>
      <c r="C192" s="1799"/>
      <c r="D192" s="1799"/>
      <c r="E192" s="1799"/>
      <c r="F192" s="1799"/>
      <c r="G192" s="1799"/>
      <c r="H192" s="1799"/>
      <c r="I192" s="1800"/>
      <c r="J192" s="1801"/>
      <c r="K192" s="1800"/>
    </row>
    <row r="193" spans="1:11" ht="13.5" customHeight="1" thickBot="1" x14ac:dyDescent="0.25">
      <c r="A193" s="1795" t="s">
        <v>2134</v>
      </c>
      <c r="B193" s="1796"/>
      <c r="C193" s="1796"/>
      <c r="D193" s="1796"/>
      <c r="E193" s="1796"/>
      <c r="F193" s="1796"/>
      <c r="G193" s="1796"/>
      <c r="H193" s="1796"/>
      <c r="I193" s="1796"/>
      <c r="J193" s="1796"/>
      <c r="K193" s="1797"/>
    </row>
  </sheetData>
  <mergeCells count="11">
    <mergeCell ref="A193:K193"/>
    <mergeCell ref="A1:K1"/>
    <mergeCell ref="A2:K2"/>
    <mergeCell ref="A185:K185"/>
    <mergeCell ref="A186:K186"/>
    <mergeCell ref="A192:K192"/>
    <mergeCell ref="A190:K190"/>
    <mergeCell ref="A191:K191"/>
    <mergeCell ref="A187:K187"/>
    <mergeCell ref="A188:K188"/>
    <mergeCell ref="A189:K189"/>
  </mergeCells>
  <phoneticPr fontId="2" type="noConversion"/>
  <printOptions horizontalCentered="1" gridLines="1"/>
  <pageMargins left="0.25" right="0.25" top="0.75" bottom="0.75" header="0.5" footer="0.5"/>
  <pageSetup scale="89" orientation="landscape" r:id="rId1"/>
  <headerFooter alignWithMargins="0">
    <oddHeader>&amp;C&amp;"Arial,Bold"&amp;11FY13 GEOGRAPHIC DISTRIBUTION OF VA EXPENDITURES (GDX)</oddHeader>
    <oddFooter>&amp;R&amp;8&amp;P of &amp;N</oddFooter>
  </headerFooter>
  <rowBreaks count="1" manualBreakCount="1">
    <brk id="182" max="10" man="1"/>
  </rowBreak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1"/>
  <sheetViews>
    <sheetView zoomScaleNormal="100" workbookViewId="0">
      <selection activeCell="A500" sqref="A500"/>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59" customWidth="1"/>
    <col min="12" max="16384" width="8.85546875" style="2"/>
  </cols>
  <sheetData>
    <row r="1" spans="1:12" x14ac:dyDescent="0.2">
      <c r="A1" s="1817" t="s">
        <v>2112</v>
      </c>
      <c r="B1" s="1818"/>
      <c r="C1" s="1818"/>
      <c r="D1" s="1818"/>
      <c r="E1" s="1818"/>
      <c r="F1" s="1818"/>
      <c r="G1" s="1818"/>
      <c r="H1" s="1818"/>
      <c r="I1" s="1818"/>
      <c r="J1" s="1818"/>
      <c r="K1" s="1819"/>
      <c r="L1" s="12"/>
    </row>
    <row r="2" spans="1:12" ht="13.5" customHeight="1" thickBot="1" x14ac:dyDescent="0.25">
      <c r="A2" s="1805" t="s">
        <v>1946</v>
      </c>
      <c r="B2" s="1806"/>
      <c r="C2" s="1806"/>
      <c r="D2" s="1806"/>
      <c r="E2" s="1806"/>
      <c r="F2" s="1806"/>
      <c r="G2" s="1806"/>
      <c r="H2" s="1806"/>
      <c r="I2" s="1806"/>
      <c r="J2" s="1806"/>
      <c r="K2" s="1807"/>
      <c r="L2" s="12"/>
    </row>
    <row r="3" spans="1:12" ht="57" customHeight="1" thickBot="1" x14ac:dyDescent="0.25">
      <c r="A3" s="1461" t="s">
        <v>1903</v>
      </c>
      <c r="B3" s="1462" t="s">
        <v>1947</v>
      </c>
      <c r="C3" s="22" t="s">
        <v>723</v>
      </c>
      <c r="D3" s="1462" t="s">
        <v>2083</v>
      </c>
      <c r="E3" s="22" t="s">
        <v>1899</v>
      </c>
      <c r="F3" s="1462" t="s">
        <v>284</v>
      </c>
      <c r="G3" s="1462" t="s">
        <v>2084</v>
      </c>
      <c r="H3" s="1462" t="s">
        <v>1950</v>
      </c>
      <c r="I3" s="1463" t="s">
        <v>1948</v>
      </c>
      <c r="J3" s="1461" t="s">
        <v>1949</v>
      </c>
      <c r="K3" s="1464" t="s">
        <v>1618</v>
      </c>
      <c r="L3" s="15"/>
    </row>
    <row r="4" spans="1:12" ht="12.75" customHeight="1" x14ac:dyDescent="0.2">
      <c r="A4" s="23" t="s">
        <v>7</v>
      </c>
      <c r="B4" s="1735">
        <v>15759.844059589997</v>
      </c>
      <c r="C4" s="1045">
        <f>SUM(D4:J4)</f>
        <v>94386.686049836426</v>
      </c>
      <c r="D4" s="1471">
        <v>50429.243000000002</v>
      </c>
      <c r="E4" s="1119">
        <v>0</v>
      </c>
      <c r="F4" s="1119">
        <v>3096.125</v>
      </c>
      <c r="G4" s="1119">
        <v>0</v>
      </c>
      <c r="H4" s="1119">
        <v>0</v>
      </c>
      <c r="I4" s="1596">
        <v>1003.1296089825967</v>
      </c>
      <c r="J4" s="1471">
        <v>39858.188440853832</v>
      </c>
      <c r="K4" s="896">
        <v>3802</v>
      </c>
    </row>
    <row r="5" spans="1:12" ht="12.75" customHeight="1" x14ac:dyDescent="0.2">
      <c r="A5" s="3" t="s">
        <v>522</v>
      </c>
      <c r="B5" s="1735">
        <v>85278.992173600011</v>
      </c>
      <c r="C5" s="1045">
        <f>SUM(D5:J5)</f>
        <v>569135.53553650063</v>
      </c>
      <c r="D5" s="1471">
        <v>241148.56599999999</v>
      </c>
      <c r="E5" s="1119">
        <v>1689.7817400000001</v>
      </c>
      <c r="F5" s="1119">
        <v>136678.93900000001</v>
      </c>
      <c r="G5" s="1119">
        <v>0</v>
      </c>
      <c r="H5" s="1119">
        <v>16013.249380000001</v>
      </c>
      <c r="I5" s="1597">
        <v>10634.897804278327</v>
      </c>
      <c r="J5" s="1471">
        <v>162970.10161222232</v>
      </c>
      <c r="K5" s="897">
        <v>16434</v>
      </c>
    </row>
    <row r="6" spans="1:12" ht="12.75" customHeight="1" x14ac:dyDescent="0.2">
      <c r="A6" s="536" t="s">
        <v>523</v>
      </c>
      <c r="B6" s="1735">
        <v>4.5229886100000005</v>
      </c>
      <c r="C6" s="1045">
        <f>SUM(D6:J6)</f>
        <v>3.7035307546762191</v>
      </c>
      <c r="D6" s="16">
        <v>0</v>
      </c>
      <c r="E6" s="1119">
        <v>0</v>
      </c>
      <c r="F6" s="16">
        <v>0</v>
      </c>
      <c r="G6" s="1119">
        <v>0</v>
      </c>
      <c r="H6" s="1119">
        <v>0</v>
      </c>
      <c r="I6" s="1597">
        <v>0</v>
      </c>
      <c r="J6" s="1471">
        <v>3.7035307546762191</v>
      </c>
      <c r="K6" s="1793" t="s">
        <v>2133</v>
      </c>
    </row>
    <row r="7" spans="1:12" ht="12.75" customHeight="1" x14ac:dyDescent="0.2">
      <c r="A7" s="3" t="s">
        <v>524</v>
      </c>
      <c r="B7" s="1735">
        <v>5281.7948578899995</v>
      </c>
      <c r="C7" s="1045">
        <f>SUM(D7:J7)</f>
        <v>29075.15290474641</v>
      </c>
      <c r="D7" s="1471">
        <v>13757.84</v>
      </c>
      <c r="E7" s="1119">
        <v>0</v>
      </c>
      <c r="F7" s="1119">
        <v>875.98800000000006</v>
      </c>
      <c r="G7" s="1119">
        <v>0</v>
      </c>
      <c r="H7" s="1119">
        <v>0</v>
      </c>
      <c r="I7" s="1597">
        <v>539.99709667251386</v>
      </c>
      <c r="J7" s="1471">
        <v>13901.327808073896</v>
      </c>
      <c r="K7" s="897">
        <v>1375</v>
      </c>
    </row>
    <row r="8" spans="1:12" ht="12.75" customHeight="1" x14ac:dyDescent="0.2">
      <c r="A8" s="3" t="s">
        <v>525</v>
      </c>
      <c r="B8" s="1735">
        <v>10621.572825289997</v>
      </c>
      <c r="C8" s="1045">
        <f>SUM(D8:J8)</f>
        <v>62078.909487141034</v>
      </c>
      <c r="D8" s="1471">
        <v>32583.043000000001</v>
      </c>
      <c r="E8" s="1119">
        <v>0</v>
      </c>
      <c r="F8" s="1119">
        <v>2077.973</v>
      </c>
      <c r="G8" s="1119">
        <v>0</v>
      </c>
      <c r="H8" s="1119">
        <v>0</v>
      </c>
      <c r="I8" s="1597">
        <v>931.31277006657581</v>
      </c>
      <c r="J8" s="1471">
        <v>26486.580717074448</v>
      </c>
      <c r="K8" s="897">
        <v>2213</v>
      </c>
      <c r="L8" s="535"/>
    </row>
    <row r="9" spans="1:12" ht="12.75" customHeight="1" x14ac:dyDescent="0.2">
      <c r="A9" s="537"/>
      <c r="B9" s="538"/>
      <c r="C9" s="1049"/>
      <c r="E9" s="1049"/>
      <c r="F9" s="1049"/>
      <c r="G9" s="1049"/>
      <c r="H9" s="1049"/>
      <c r="I9" s="1489"/>
      <c r="J9" s="1061"/>
      <c r="K9" s="694"/>
      <c r="L9" s="535"/>
    </row>
    <row r="10" spans="1:12" ht="12.75" customHeight="1" x14ac:dyDescent="0.2">
      <c r="A10" s="539" t="s">
        <v>8</v>
      </c>
      <c r="B10" s="540">
        <f>SUM(B4:B8)</f>
        <v>116946.72690498001</v>
      </c>
      <c r="C10" s="1120">
        <f t="shared" ref="C10:J10" si="0">SUM(C4:C8)</f>
        <v>754679.98750897916</v>
      </c>
      <c r="D10" s="1120">
        <f>SUM(D4:D8)</f>
        <v>337918.69200000004</v>
      </c>
      <c r="E10" s="1120">
        <f t="shared" si="0"/>
        <v>1689.7817400000001</v>
      </c>
      <c r="F10" s="1120">
        <f>SUM(F4:F8)</f>
        <v>142729.02500000002</v>
      </c>
      <c r="G10" s="1120">
        <f t="shared" si="0"/>
        <v>0</v>
      </c>
      <c r="H10" s="1120">
        <f t="shared" si="0"/>
        <v>16013.249380000001</v>
      </c>
      <c r="I10" s="1121">
        <f t="shared" si="0"/>
        <v>13109.337280000014</v>
      </c>
      <c r="J10" s="1122">
        <f t="shared" si="0"/>
        <v>243219.90210897921</v>
      </c>
      <c r="K10" s="695">
        <v>23825</v>
      </c>
      <c r="L10" s="535"/>
    </row>
    <row r="11" spans="1:12" ht="12.75" customHeight="1" thickBot="1" x14ac:dyDescent="0.25">
      <c r="A11" s="541"/>
      <c r="B11" s="542"/>
      <c r="C11" s="1123"/>
      <c r="D11" s="1124"/>
      <c r="E11" s="1123"/>
      <c r="F11" s="1123"/>
      <c r="G11" s="1123"/>
      <c r="H11" s="1124"/>
      <c r="I11" s="1598"/>
      <c r="J11" s="1125"/>
      <c r="K11" s="696"/>
      <c r="L11" s="535"/>
    </row>
    <row r="12" spans="1:12" ht="12.75" customHeight="1" x14ac:dyDescent="0.2">
      <c r="A12" s="154" t="s">
        <v>285</v>
      </c>
      <c r="B12" s="1738">
        <v>61532.452941285403</v>
      </c>
      <c r="C12" s="1045">
        <f>SUM(D12:J12)</f>
        <v>414680.89340978314</v>
      </c>
      <c r="D12" s="1471">
        <v>173759.74226083912</v>
      </c>
      <c r="E12" s="1011">
        <v>1689.7817400000001</v>
      </c>
      <c r="F12" s="1011">
        <v>98484.090563179867</v>
      </c>
      <c r="G12" s="1011">
        <v>0</v>
      </c>
      <c r="H12" s="1011">
        <v>16013.249380000001</v>
      </c>
      <c r="I12" s="1496">
        <v>8373.2603348702432</v>
      </c>
      <c r="J12" s="1471">
        <v>116360.7691308939</v>
      </c>
      <c r="K12" s="831">
        <v>11738</v>
      </c>
      <c r="L12" s="535"/>
    </row>
    <row r="13" spans="1:12" ht="12.75" customHeight="1" x14ac:dyDescent="0.2">
      <c r="A13" s="107" t="s">
        <v>286</v>
      </c>
      <c r="B13" s="1738">
        <v>55414.273963694606</v>
      </c>
      <c r="C13" s="1045">
        <f>SUM(D13:J13)</f>
        <v>339999.09409919585</v>
      </c>
      <c r="D13" s="1471">
        <v>164158.94973916086</v>
      </c>
      <c r="E13" s="1011">
        <v>0</v>
      </c>
      <c r="F13" s="1011">
        <v>44244.934436820142</v>
      </c>
      <c r="G13" s="1011">
        <v>0</v>
      </c>
      <c r="H13" s="1011">
        <v>0</v>
      </c>
      <c r="I13" s="1496">
        <v>4736.0769451297692</v>
      </c>
      <c r="J13" s="1471">
        <v>126859.13297808509</v>
      </c>
      <c r="K13" s="831">
        <v>12087</v>
      </c>
      <c r="L13" s="535"/>
    </row>
    <row r="14" spans="1:12" ht="12.75" customHeight="1" x14ac:dyDescent="0.2">
      <c r="A14" s="107"/>
      <c r="B14" s="544"/>
      <c r="C14" s="1126"/>
      <c r="D14" s="1126"/>
      <c r="E14" s="1126"/>
      <c r="F14" s="1126"/>
      <c r="G14" s="1126"/>
      <c r="H14" s="1126"/>
      <c r="I14" s="1599"/>
      <c r="J14" s="1127"/>
      <c r="K14" s="913"/>
      <c r="L14" s="534"/>
    </row>
    <row r="15" spans="1:12" ht="12.75" customHeight="1" x14ac:dyDescent="0.2">
      <c r="A15" s="539" t="s">
        <v>8</v>
      </c>
      <c r="B15" s="545">
        <f>SUM(B12:B13)</f>
        <v>116946.72690498001</v>
      </c>
      <c r="C15" s="1128">
        <f t="shared" ref="C15:K15" si="1">SUM(C12:C13)</f>
        <v>754679.98750897893</v>
      </c>
      <c r="D15" s="1128">
        <f t="shared" si="1"/>
        <v>337918.69199999998</v>
      </c>
      <c r="E15" s="1128">
        <f t="shared" si="1"/>
        <v>1689.7817400000001</v>
      </c>
      <c r="F15" s="1128">
        <f t="shared" si="1"/>
        <v>142729.02500000002</v>
      </c>
      <c r="G15" s="1128">
        <f t="shared" si="1"/>
        <v>0</v>
      </c>
      <c r="H15" s="1128">
        <f t="shared" si="1"/>
        <v>16013.249380000001</v>
      </c>
      <c r="I15" s="1121">
        <f t="shared" si="1"/>
        <v>13109.337280000012</v>
      </c>
      <c r="J15" s="1122">
        <f t="shared" si="1"/>
        <v>243219.902108979</v>
      </c>
      <c r="K15" s="949">
        <f t="shared" si="1"/>
        <v>23825</v>
      </c>
      <c r="L15" s="534"/>
    </row>
    <row r="16" spans="1:12" ht="12.75" customHeight="1" thickBot="1" x14ac:dyDescent="0.25">
      <c r="A16" s="541"/>
      <c r="B16" s="546"/>
      <c r="C16" s="543"/>
      <c r="D16" s="543"/>
      <c r="E16" s="543"/>
      <c r="F16" s="543"/>
      <c r="G16" s="543"/>
      <c r="H16" s="543"/>
      <c r="I16" s="1600"/>
      <c r="J16" s="602"/>
      <c r="K16" s="696"/>
    </row>
    <row r="17" spans="1:15" x14ac:dyDescent="0.2">
      <c r="A17" s="652"/>
      <c r="B17" s="653"/>
      <c r="C17" s="654"/>
      <c r="D17" s="654"/>
      <c r="E17" s="654"/>
      <c r="F17" s="654"/>
      <c r="G17" s="654"/>
      <c r="H17" s="654"/>
      <c r="I17" s="654"/>
      <c r="J17" s="654"/>
      <c r="K17" s="662"/>
    </row>
    <row r="18" spans="1:15" x14ac:dyDescent="0.2">
      <c r="A18" s="656" t="s">
        <v>2064</v>
      </c>
      <c r="B18" s="595"/>
      <c r="C18" s="266"/>
      <c r="D18" s="266"/>
      <c r="E18" s="266"/>
      <c r="F18" s="266"/>
      <c r="G18" s="266"/>
      <c r="H18" s="266"/>
      <c r="I18" s="1704"/>
      <c r="J18" s="1704"/>
      <c r="K18" s="663"/>
    </row>
    <row r="19" spans="1:15" ht="12" customHeight="1" x14ac:dyDescent="0.2">
      <c r="A19" s="1801" t="s">
        <v>2111</v>
      </c>
      <c r="B19" s="1799"/>
      <c r="C19" s="1799"/>
      <c r="D19" s="1799"/>
      <c r="E19" s="1799"/>
      <c r="F19" s="1799"/>
      <c r="G19" s="1799"/>
      <c r="H19" s="1799"/>
      <c r="I19" s="1800"/>
      <c r="J19" s="1801"/>
      <c r="K19" s="1800"/>
    </row>
    <row r="20" spans="1:15" ht="36" customHeight="1" x14ac:dyDescent="0.2">
      <c r="A20" s="1798" t="s">
        <v>2085</v>
      </c>
      <c r="B20" s="1799"/>
      <c r="C20" s="1799"/>
      <c r="D20" s="1799"/>
      <c r="E20" s="1799"/>
      <c r="F20" s="1799"/>
      <c r="G20" s="1799"/>
      <c r="H20" s="1799"/>
      <c r="I20" s="1800"/>
      <c r="J20" s="1801"/>
      <c r="K20" s="1800"/>
    </row>
    <row r="21" spans="1:15" ht="11.25" customHeight="1" x14ac:dyDescent="0.2">
      <c r="A21" s="1801" t="s">
        <v>1248</v>
      </c>
      <c r="B21" s="1799"/>
      <c r="C21" s="1799"/>
      <c r="D21" s="1799"/>
      <c r="E21" s="1799"/>
      <c r="F21" s="1799"/>
      <c r="G21" s="1799"/>
      <c r="H21" s="1799"/>
      <c r="I21" s="1800"/>
      <c r="J21" s="1801"/>
      <c r="K21" s="1800"/>
    </row>
    <row r="22" spans="1:15" ht="36" customHeight="1" x14ac:dyDescent="0.2">
      <c r="A22" s="1798" t="s">
        <v>2110</v>
      </c>
      <c r="B22" s="1799"/>
      <c r="C22" s="1799"/>
      <c r="D22" s="1799"/>
      <c r="E22" s="1799"/>
      <c r="F22" s="1799"/>
      <c r="G22" s="1799"/>
      <c r="H22" s="1799"/>
      <c r="I22" s="1800"/>
      <c r="J22" s="1801"/>
      <c r="K22" s="1800"/>
      <c r="N22" s="17"/>
    </row>
    <row r="23" spans="1:15" ht="12" customHeight="1" x14ac:dyDescent="0.2">
      <c r="A23" s="1801" t="s">
        <v>2080</v>
      </c>
      <c r="B23" s="1799"/>
      <c r="C23" s="1799"/>
      <c r="D23" s="1799"/>
      <c r="E23" s="1799"/>
      <c r="F23" s="1799"/>
      <c r="G23" s="1799"/>
      <c r="H23" s="1799"/>
      <c r="I23" s="1800"/>
      <c r="J23" s="1801"/>
      <c r="K23" s="1800"/>
      <c r="L23" s="15"/>
      <c r="M23" s="15"/>
      <c r="N23" s="15"/>
      <c r="O23" s="15"/>
    </row>
    <row r="24" spans="1:15" ht="24" customHeight="1" x14ac:dyDescent="0.2">
      <c r="A24" s="1798" t="s">
        <v>2089</v>
      </c>
      <c r="B24" s="1799"/>
      <c r="C24" s="1799"/>
      <c r="D24" s="1799"/>
      <c r="E24" s="1799"/>
      <c r="F24" s="1799"/>
      <c r="G24" s="1799"/>
      <c r="H24" s="1799"/>
      <c r="I24" s="1800"/>
      <c r="J24" s="1801"/>
      <c r="K24" s="1800"/>
    </row>
    <row r="25" spans="1:15" ht="24" customHeight="1" x14ac:dyDescent="0.2">
      <c r="A25" s="1798" t="s">
        <v>1249</v>
      </c>
      <c r="B25" s="1799"/>
      <c r="C25" s="1799"/>
      <c r="D25" s="1799"/>
      <c r="E25" s="1799"/>
      <c r="F25" s="1799"/>
      <c r="G25" s="1799"/>
      <c r="H25" s="1799"/>
      <c r="I25" s="1800"/>
      <c r="J25" s="1801"/>
      <c r="K25" s="1800"/>
    </row>
    <row r="26" spans="1:15" x14ac:dyDescent="0.2">
      <c r="A26" s="1801" t="s">
        <v>1250</v>
      </c>
      <c r="B26" s="1799"/>
      <c r="C26" s="1799"/>
      <c r="D26" s="1799"/>
      <c r="E26" s="1799"/>
      <c r="F26" s="1799"/>
      <c r="G26" s="1799"/>
      <c r="H26" s="1799"/>
      <c r="I26" s="1800"/>
      <c r="J26" s="1801"/>
      <c r="K26" s="1800"/>
    </row>
    <row r="27" spans="1:15" ht="13.5" customHeight="1" thickBot="1" x14ac:dyDescent="0.25">
      <c r="A27" s="1795" t="s">
        <v>2134</v>
      </c>
      <c r="B27" s="1796"/>
      <c r="C27" s="1796"/>
      <c r="D27" s="1796"/>
      <c r="E27" s="1796"/>
      <c r="F27" s="1796"/>
      <c r="G27" s="1796"/>
      <c r="H27" s="1796"/>
      <c r="I27" s="1796"/>
      <c r="J27" s="1796"/>
      <c r="K27" s="1797"/>
    </row>
    <row r="28" spans="1:15" x14ac:dyDescent="0.2">
      <c r="B28" s="112"/>
      <c r="C28" s="301"/>
      <c r="D28" s="302"/>
      <c r="E28" s="302"/>
      <c r="F28" s="302"/>
      <c r="G28" s="302"/>
      <c r="H28" s="302"/>
      <c r="I28" s="302"/>
      <c r="J28" s="1654"/>
      <c r="K28" s="557"/>
    </row>
    <row r="29" spans="1:15" x14ac:dyDescent="0.2">
      <c r="A29" s="46"/>
      <c r="B29" s="112"/>
      <c r="C29" s="301"/>
      <c r="D29" s="302"/>
      <c r="E29" s="302"/>
      <c r="F29" s="302"/>
      <c r="G29" s="302"/>
      <c r="H29" s="302"/>
      <c r="I29" s="302"/>
      <c r="J29" s="1654"/>
      <c r="K29" s="557"/>
    </row>
    <row r="30" spans="1:15" x14ac:dyDescent="0.2">
      <c r="I30" s="19"/>
      <c r="J30" s="19"/>
    </row>
    <row r="31" spans="1:15" x14ac:dyDescent="0.2">
      <c r="I31" s="19"/>
      <c r="J31" s="19"/>
    </row>
    <row r="32" spans="1:15" x14ac:dyDescent="0.2">
      <c r="I32" s="19"/>
      <c r="J32" s="19"/>
    </row>
    <row r="33" spans="9:10" x14ac:dyDescent="0.2">
      <c r="I33" s="19"/>
      <c r="J33" s="19"/>
    </row>
    <row r="34" spans="9:10" x14ac:dyDescent="0.2">
      <c r="I34" s="19"/>
      <c r="J34" s="19"/>
    </row>
    <row r="35" spans="9:10" x14ac:dyDescent="0.2">
      <c r="I35" s="19"/>
      <c r="J35" s="19"/>
    </row>
    <row r="36" spans="9:10" x14ac:dyDescent="0.2">
      <c r="I36" s="19"/>
      <c r="J36" s="19"/>
    </row>
    <row r="37" spans="9:10" x14ac:dyDescent="0.2">
      <c r="I37" s="19"/>
      <c r="J37" s="19"/>
    </row>
    <row r="38" spans="9:10" x14ac:dyDescent="0.2">
      <c r="I38" s="19"/>
      <c r="J38" s="19"/>
    </row>
    <row r="39" spans="9:10" x14ac:dyDescent="0.2">
      <c r="I39" s="19"/>
      <c r="J39" s="19"/>
    </row>
    <row r="40" spans="9:10" x14ac:dyDescent="0.2">
      <c r="I40" s="19"/>
      <c r="J40" s="19"/>
    </row>
    <row r="41" spans="9:10" x14ac:dyDescent="0.2">
      <c r="I41" s="19"/>
      <c r="J41" s="19"/>
    </row>
    <row r="42" spans="9:10" x14ac:dyDescent="0.2">
      <c r="I42" s="19"/>
      <c r="J42" s="19"/>
    </row>
    <row r="43" spans="9:10" x14ac:dyDescent="0.2">
      <c r="I43" s="19"/>
      <c r="J43" s="19"/>
    </row>
    <row r="44" spans="9:10" x14ac:dyDescent="0.2">
      <c r="I44" s="19"/>
      <c r="J44" s="19"/>
    </row>
    <row r="45" spans="9:10" x14ac:dyDescent="0.2">
      <c r="I45" s="19"/>
      <c r="J45" s="19"/>
    </row>
    <row r="46" spans="9:10" x14ac:dyDescent="0.2">
      <c r="I46" s="19"/>
      <c r="J46" s="19"/>
    </row>
    <row r="47" spans="9:10" x14ac:dyDescent="0.2">
      <c r="I47" s="19"/>
      <c r="J47" s="19"/>
    </row>
    <row r="48" spans="9:10" x14ac:dyDescent="0.2">
      <c r="I48" s="19"/>
      <c r="J48" s="19"/>
    </row>
    <row r="49" spans="9:10" x14ac:dyDescent="0.2">
      <c r="I49" s="19"/>
      <c r="J49" s="19"/>
    </row>
    <row r="50" spans="9:10" x14ac:dyDescent="0.2">
      <c r="I50" s="19"/>
      <c r="J50" s="19"/>
    </row>
    <row r="51" spans="9:10" x14ac:dyDescent="0.2">
      <c r="I51" s="19"/>
      <c r="J51" s="19"/>
    </row>
    <row r="52" spans="9:10" x14ac:dyDescent="0.2">
      <c r="I52" s="19"/>
      <c r="J52" s="19"/>
    </row>
    <row r="53" spans="9:10" x14ac:dyDescent="0.2">
      <c r="I53" s="19"/>
      <c r="J53" s="19"/>
    </row>
    <row r="54" spans="9:10" x14ac:dyDescent="0.2">
      <c r="I54" s="19"/>
      <c r="J54" s="19"/>
    </row>
    <row r="55" spans="9:10" x14ac:dyDescent="0.2">
      <c r="I55" s="19"/>
      <c r="J55" s="19"/>
    </row>
    <row r="56" spans="9:10" x14ac:dyDescent="0.2">
      <c r="I56" s="19"/>
      <c r="J56" s="19"/>
    </row>
    <row r="57" spans="9:10" x14ac:dyDescent="0.2">
      <c r="I57" s="19"/>
      <c r="J57" s="19"/>
    </row>
    <row r="58" spans="9:10" x14ac:dyDescent="0.2">
      <c r="I58" s="19"/>
      <c r="J58" s="19"/>
    </row>
    <row r="59" spans="9:10" x14ac:dyDescent="0.2">
      <c r="I59" s="19"/>
      <c r="J59" s="19"/>
    </row>
    <row r="60" spans="9:10" x14ac:dyDescent="0.2">
      <c r="I60" s="19"/>
      <c r="J60" s="19"/>
    </row>
    <row r="61" spans="9:10" x14ac:dyDescent="0.2">
      <c r="I61" s="19"/>
      <c r="J61" s="19"/>
    </row>
    <row r="62" spans="9:10" x14ac:dyDescent="0.2">
      <c r="I62" s="19"/>
      <c r="J62" s="19"/>
    </row>
    <row r="63" spans="9:10" x14ac:dyDescent="0.2">
      <c r="I63" s="19"/>
      <c r="J63" s="19"/>
    </row>
    <row r="64" spans="9:10" x14ac:dyDescent="0.2">
      <c r="I64" s="19"/>
      <c r="J64" s="19"/>
    </row>
    <row r="65" spans="9:10" x14ac:dyDescent="0.2">
      <c r="I65" s="19"/>
      <c r="J65" s="19"/>
    </row>
    <row r="66" spans="9:10" x14ac:dyDescent="0.2">
      <c r="I66" s="19"/>
      <c r="J66" s="19"/>
    </row>
    <row r="67" spans="9:10" x14ac:dyDescent="0.2">
      <c r="I67" s="19"/>
      <c r="J67" s="19"/>
    </row>
    <row r="68" spans="9:10" x14ac:dyDescent="0.2">
      <c r="I68" s="19"/>
      <c r="J68" s="19"/>
    </row>
    <row r="69" spans="9:10" x14ac:dyDescent="0.2">
      <c r="I69" s="19"/>
      <c r="J69" s="19"/>
    </row>
    <row r="70" spans="9:10" x14ac:dyDescent="0.2">
      <c r="I70" s="19"/>
      <c r="J70" s="19"/>
    </row>
    <row r="71" spans="9:10" x14ac:dyDescent="0.2">
      <c r="I71" s="19"/>
      <c r="J71" s="19"/>
    </row>
  </sheetData>
  <mergeCells count="11">
    <mergeCell ref="A27:K27"/>
    <mergeCell ref="A1:K1"/>
    <mergeCell ref="A2:K2"/>
    <mergeCell ref="A19:K19"/>
    <mergeCell ref="A20:K20"/>
    <mergeCell ref="A26:K26"/>
    <mergeCell ref="A24:K24"/>
    <mergeCell ref="A25:K25"/>
    <mergeCell ref="A21:K21"/>
    <mergeCell ref="A22:K22"/>
    <mergeCell ref="A23:K23"/>
  </mergeCells>
  <phoneticPr fontId="2" type="noConversion"/>
  <printOptions horizontalCentered="1" gridLines="1"/>
  <pageMargins left="0.25" right="0.25" top="0.75" bottom="0.75" header="0.5" footer="0.5"/>
  <pageSetup scale="89" orientation="landscape" r:id="rId1"/>
  <headerFooter alignWithMargins="0">
    <oddHeader>&amp;C&amp;"Arial,Bold"&amp;11FY13 GEOGRAPHIC DISTRIBUTION OF VA EXPENDITURES (GDX)</oddHeader>
    <oddFooter>&amp;R&amp;8&amp;P of &amp;N</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25"/>
  <sheetViews>
    <sheetView zoomScaleNormal="100" workbookViewId="0">
      <selection activeCell="A500" sqref="A500"/>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59" customWidth="1"/>
    <col min="12" max="16384" width="8.85546875" style="2"/>
  </cols>
  <sheetData>
    <row r="1" spans="1:11" x14ac:dyDescent="0.2">
      <c r="A1" s="1817" t="s">
        <v>2112</v>
      </c>
      <c r="B1" s="1818"/>
      <c r="C1" s="1818"/>
      <c r="D1" s="1818"/>
      <c r="E1" s="1818"/>
      <c r="F1" s="1818"/>
      <c r="G1" s="1818"/>
      <c r="H1" s="1818"/>
      <c r="I1" s="1818"/>
      <c r="J1" s="1818"/>
      <c r="K1" s="1819"/>
    </row>
    <row r="2" spans="1:11" ht="13.5" customHeight="1" thickBot="1" x14ac:dyDescent="0.25">
      <c r="A2" s="1805" t="s">
        <v>1946</v>
      </c>
      <c r="B2" s="1806"/>
      <c r="C2" s="1806"/>
      <c r="D2" s="1806"/>
      <c r="E2" s="1806"/>
      <c r="F2" s="1806"/>
      <c r="G2" s="1806"/>
      <c r="H2" s="1806"/>
      <c r="I2" s="1806"/>
      <c r="J2" s="1806"/>
      <c r="K2" s="1807"/>
    </row>
    <row r="3" spans="1:11" ht="57" customHeight="1" thickBot="1" x14ac:dyDescent="0.25">
      <c r="A3" s="1461" t="s">
        <v>1903</v>
      </c>
      <c r="B3" s="1462" t="s">
        <v>1947</v>
      </c>
      <c r="C3" s="22" t="s">
        <v>723</v>
      </c>
      <c r="D3" s="1462" t="s">
        <v>2083</v>
      </c>
      <c r="E3" s="22" t="s">
        <v>1899</v>
      </c>
      <c r="F3" s="1462" t="s">
        <v>284</v>
      </c>
      <c r="G3" s="1462" t="s">
        <v>2084</v>
      </c>
      <c r="H3" s="1462" t="s">
        <v>1950</v>
      </c>
      <c r="I3" s="1463" t="s">
        <v>1948</v>
      </c>
      <c r="J3" s="1461" t="s">
        <v>1949</v>
      </c>
      <c r="K3" s="1464" t="s">
        <v>1618</v>
      </c>
    </row>
    <row r="4" spans="1:11" ht="12.75" x14ac:dyDescent="0.2">
      <c r="A4" s="20" t="s">
        <v>651</v>
      </c>
      <c r="B4" s="1735">
        <v>717.54110961000015</v>
      </c>
      <c r="C4" s="1011">
        <f>SUM(D4:J4)</f>
        <v>2790.9771317425884</v>
      </c>
      <c r="D4" s="1471">
        <v>946.26400000000001</v>
      </c>
      <c r="E4" s="1112">
        <v>0</v>
      </c>
      <c r="F4" s="1112">
        <v>136.81299999999999</v>
      </c>
      <c r="G4" s="1112">
        <v>0</v>
      </c>
      <c r="H4" s="1112">
        <v>0</v>
      </c>
      <c r="I4" s="1594">
        <v>19.988660168411872</v>
      </c>
      <c r="J4" s="1471">
        <v>1687.9114715741766</v>
      </c>
      <c r="K4" s="896">
        <v>180</v>
      </c>
    </row>
    <row r="5" spans="1:11" ht="12.75" x14ac:dyDescent="0.2">
      <c r="A5" s="20" t="s">
        <v>242</v>
      </c>
      <c r="B5" s="1735">
        <v>364.56711344999991</v>
      </c>
      <c r="C5" s="1011">
        <f t="shared" ref="C5:C68" si="0">SUM(D5:J5)</f>
        <v>1468.823520707122</v>
      </c>
      <c r="D5" s="1471">
        <v>636.64800000000002</v>
      </c>
      <c r="E5" s="1112">
        <v>0</v>
      </c>
      <c r="F5" s="1112">
        <v>37.195999999999998</v>
      </c>
      <c r="G5" s="1112">
        <v>0</v>
      </c>
      <c r="H5" s="1112">
        <v>0</v>
      </c>
      <c r="I5" s="1595">
        <v>57.835255773664947</v>
      </c>
      <c r="J5" s="1471">
        <v>737.14426493345718</v>
      </c>
      <c r="K5" s="897">
        <v>117</v>
      </c>
    </row>
    <row r="6" spans="1:11" ht="12.75" x14ac:dyDescent="0.2">
      <c r="A6" s="20" t="s">
        <v>652</v>
      </c>
      <c r="B6" s="1735">
        <v>1135.7516724100001</v>
      </c>
      <c r="C6" s="1011">
        <f t="shared" si="0"/>
        <v>6259.4174670821458</v>
      </c>
      <c r="D6" s="1471">
        <v>2893.2260000000001</v>
      </c>
      <c r="E6" s="1112">
        <v>0</v>
      </c>
      <c r="F6" s="1112">
        <v>122.505</v>
      </c>
      <c r="G6" s="1112">
        <v>0</v>
      </c>
      <c r="H6" s="1112">
        <v>0</v>
      </c>
      <c r="I6" s="1595">
        <v>57.860942675388223</v>
      </c>
      <c r="J6" s="1471">
        <v>3185.8255244067573</v>
      </c>
      <c r="K6" s="897">
        <v>446</v>
      </c>
    </row>
    <row r="7" spans="1:11" ht="12.75" x14ac:dyDescent="0.2">
      <c r="A7" s="20" t="s">
        <v>653</v>
      </c>
      <c r="B7" s="1735">
        <v>987.05108069999983</v>
      </c>
      <c r="C7" s="1011">
        <f t="shared" si="0"/>
        <v>7044.5780671665252</v>
      </c>
      <c r="D7" s="1471">
        <v>3399.0909999999999</v>
      </c>
      <c r="E7" s="1112">
        <v>0</v>
      </c>
      <c r="F7" s="1112">
        <v>145.40600000000001</v>
      </c>
      <c r="G7" s="1112">
        <v>0</v>
      </c>
      <c r="H7" s="1112">
        <v>0</v>
      </c>
      <c r="I7" s="1595">
        <v>30.04538233213863</v>
      </c>
      <c r="J7" s="1471">
        <v>3470.0356848343872</v>
      </c>
      <c r="K7" s="897">
        <v>430</v>
      </c>
    </row>
    <row r="8" spans="1:11" ht="12.75" x14ac:dyDescent="0.2">
      <c r="A8" s="20" t="s">
        <v>654</v>
      </c>
      <c r="B8" s="1735">
        <v>560.49020343000018</v>
      </c>
      <c r="C8" s="1011">
        <f t="shared" si="0"/>
        <v>2806.7650305761058</v>
      </c>
      <c r="D8" s="1471">
        <v>1339.0509999999999</v>
      </c>
      <c r="E8" s="1112">
        <v>0</v>
      </c>
      <c r="F8" s="1112">
        <v>177.49</v>
      </c>
      <c r="G8" s="1112">
        <v>0</v>
      </c>
      <c r="H8" s="1112">
        <v>0</v>
      </c>
      <c r="I8" s="1595">
        <v>84.163062521506845</v>
      </c>
      <c r="J8" s="1471">
        <v>1206.060968054599</v>
      </c>
      <c r="K8" s="897">
        <v>172</v>
      </c>
    </row>
    <row r="9" spans="1:11" ht="12.75" x14ac:dyDescent="0.2">
      <c r="A9" s="20" t="s">
        <v>134</v>
      </c>
      <c r="B9" s="1735">
        <v>2216.4716312699998</v>
      </c>
      <c r="C9" s="1011">
        <f t="shared" si="0"/>
        <v>8748.2541001445607</v>
      </c>
      <c r="D9" s="1471">
        <v>3997.63</v>
      </c>
      <c r="E9" s="1112">
        <v>0</v>
      </c>
      <c r="F9" s="1112">
        <v>372.30599999999998</v>
      </c>
      <c r="G9" s="1112">
        <v>0</v>
      </c>
      <c r="H9" s="1112">
        <v>0</v>
      </c>
      <c r="I9" s="1595">
        <v>118.27781021146404</v>
      </c>
      <c r="J9" s="1471">
        <v>4260.0402899330957</v>
      </c>
      <c r="K9" s="897">
        <v>662</v>
      </c>
    </row>
    <row r="10" spans="1:11" ht="12.75" x14ac:dyDescent="0.2">
      <c r="A10" s="20" t="s">
        <v>656</v>
      </c>
      <c r="B10" s="1735">
        <v>10391.908732360003</v>
      </c>
      <c r="C10" s="1011">
        <f t="shared" si="0"/>
        <v>38598.145082937917</v>
      </c>
      <c r="D10" s="1471">
        <v>19434.346000000001</v>
      </c>
      <c r="E10" s="1112">
        <v>0</v>
      </c>
      <c r="F10" s="1112">
        <v>3096.2930000000001</v>
      </c>
      <c r="G10" s="1112">
        <v>0</v>
      </c>
      <c r="H10" s="1112">
        <v>0</v>
      </c>
      <c r="I10" s="1595">
        <v>627.88340639515559</v>
      </c>
      <c r="J10" s="1471">
        <v>15439.622676542756</v>
      </c>
      <c r="K10" s="897">
        <v>2442</v>
      </c>
    </row>
    <row r="11" spans="1:11" ht="12.75" x14ac:dyDescent="0.2">
      <c r="A11" s="20" t="s">
        <v>135</v>
      </c>
      <c r="B11" s="1735">
        <v>2238.8004763400008</v>
      </c>
      <c r="C11" s="1011">
        <f t="shared" si="0"/>
        <v>9407.8849431597118</v>
      </c>
      <c r="D11" s="1471">
        <v>4120.1279999999997</v>
      </c>
      <c r="E11" s="1112">
        <v>0</v>
      </c>
      <c r="F11" s="1112">
        <v>720.83600000000001</v>
      </c>
      <c r="G11" s="1112">
        <v>0</v>
      </c>
      <c r="H11" s="1112">
        <v>0</v>
      </c>
      <c r="I11" s="1595">
        <v>195.90582055082731</v>
      </c>
      <c r="J11" s="1471">
        <v>4371.0151226088847</v>
      </c>
      <c r="K11" s="897">
        <v>581</v>
      </c>
    </row>
    <row r="12" spans="1:11" ht="12.75" x14ac:dyDescent="0.2">
      <c r="A12" s="20" t="s">
        <v>657</v>
      </c>
      <c r="B12" s="1735">
        <v>1764.9690851099999</v>
      </c>
      <c r="C12" s="1011">
        <f t="shared" si="0"/>
        <v>6829.0054799403024</v>
      </c>
      <c r="D12" s="1471">
        <v>3640.3960000000002</v>
      </c>
      <c r="E12" s="1112">
        <v>0</v>
      </c>
      <c r="F12" s="1112">
        <v>345.61099999999999</v>
      </c>
      <c r="G12" s="1112">
        <v>0</v>
      </c>
      <c r="H12" s="1112">
        <v>0</v>
      </c>
      <c r="I12" s="1595">
        <v>165.1628957347539</v>
      </c>
      <c r="J12" s="1471">
        <v>2677.8355842055475</v>
      </c>
      <c r="K12" s="897">
        <v>462</v>
      </c>
    </row>
    <row r="13" spans="1:11" ht="12.75" x14ac:dyDescent="0.2">
      <c r="A13" s="20" t="s">
        <v>658</v>
      </c>
      <c r="B13" s="1735">
        <v>1603.2124162800005</v>
      </c>
      <c r="C13" s="1011">
        <f t="shared" si="0"/>
        <v>6088.4975938291336</v>
      </c>
      <c r="D13" s="1471">
        <v>2769.643</v>
      </c>
      <c r="E13" s="1112">
        <v>0</v>
      </c>
      <c r="F13" s="1112">
        <v>339.78500000000003</v>
      </c>
      <c r="G13" s="1112">
        <v>0</v>
      </c>
      <c r="H13" s="1112">
        <v>0</v>
      </c>
      <c r="I13" s="1595">
        <v>98.541320000064204</v>
      </c>
      <c r="J13" s="1471">
        <v>2880.5282738290693</v>
      </c>
      <c r="K13" s="897">
        <v>424</v>
      </c>
    </row>
    <row r="14" spans="1:11" ht="12.75" x14ac:dyDescent="0.2">
      <c r="A14" s="20" t="s">
        <v>659</v>
      </c>
      <c r="B14" s="1735">
        <v>1272.9890909599999</v>
      </c>
      <c r="C14" s="1011">
        <f t="shared" si="0"/>
        <v>5091.9328779047773</v>
      </c>
      <c r="D14" s="1471">
        <v>2620.8989999999999</v>
      </c>
      <c r="E14" s="1112">
        <v>0</v>
      </c>
      <c r="F14" s="1112">
        <v>352.5</v>
      </c>
      <c r="G14" s="1112">
        <v>0</v>
      </c>
      <c r="H14" s="1112">
        <v>0</v>
      </c>
      <c r="I14" s="1595">
        <v>108.86002590309428</v>
      </c>
      <c r="J14" s="1471">
        <v>2009.6738520016834</v>
      </c>
      <c r="K14" s="897">
        <v>505</v>
      </c>
    </row>
    <row r="15" spans="1:11" ht="12.75" x14ac:dyDescent="0.2">
      <c r="A15" s="20" t="s">
        <v>55</v>
      </c>
      <c r="B15" s="1735">
        <v>1086.9541409200003</v>
      </c>
      <c r="C15" s="1011">
        <f t="shared" si="0"/>
        <v>5479.5463446115737</v>
      </c>
      <c r="D15" s="1471">
        <v>2722.17</v>
      </c>
      <c r="E15" s="1112">
        <v>0</v>
      </c>
      <c r="F15" s="1112">
        <v>264.84399999999999</v>
      </c>
      <c r="G15" s="1112">
        <v>0</v>
      </c>
      <c r="H15" s="1112">
        <v>0</v>
      </c>
      <c r="I15" s="1595">
        <v>15.978978719074384</v>
      </c>
      <c r="J15" s="1471">
        <v>2476.5533658924992</v>
      </c>
      <c r="K15" s="897">
        <v>394</v>
      </c>
    </row>
    <row r="16" spans="1:11" ht="12.75" x14ac:dyDescent="0.2">
      <c r="A16" s="20" t="s">
        <v>56</v>
      </c>
      <c r="B16" s="1735">
        <v>959.03923783999994</v>
      </c>
      <c r="C16" s="1011">
        <f t="shared" si="0"/>
        <v>4625.3889440324583</v>
      </c>
      <c r="D16" s="1471">
        <v>1731.5129999999999</v>
      </c>
      <c r="E16" s="1112">
        <v>0</v>
      </c>
      <c r="F16" s="1112">
        <v>143.97999999999999</v>
      </c>
      <c r="G16" s="1112">
        <v>0</v>
      </c>
      <c r="H16" s="1112">
        <v>0</v>
      </c>
      <c r="I16" s="1595">
        <v>217.17898707699618</v>
      </c>
      <c r="J16" s="1471">
        <v>2532.7169569554621</v>
      </c>
      <c r="K16" s="897">
        <v>386</v>
      </c>
    </row>
    <row r="17" spans="1:11" ht="12.75" x14ac:dyDescent="0.2">
      <c r="A17" s="20" t="s">
        <v>137</v>
      </c>
      <c r="B17" s="1735">
        <v>1516.9805131299995</v>
      </c>
      <c r="C17" s="1011">
        <f t="shared" si="0"/>
        <v>6207.1666073993019</v>
      </c>
      <c r="D17" s="1471">
        <v>2937.2570000000001</v>
      </c>
      <c r="E17" s="1112">
        <v>0</v>
      </c>
      <c r="F17" s="1112">
        <v>262.89800000000002</v>
      </c>
      <c r="G17" s="1112">
        <v>0</v>
      </c>
      <c r="H17" s="1112">
        <v>0</v>
      </c>
      <c r="I17" s="1595">
        <v>139.16352695973109</v>
      </c>
      <c r="J17" s="1471">
        <v>2867.8480804395704</v>
      </c>
      <c r="K17" s="897">
        <v>624</v>
      </c>
    </row>
    <row r="18" spans="1:11" ht="12.75" x14ac:dyDescent="0.2">
      <c r="A18" s="20" t="s">
        <v>562</v>
      </c>
      <c r="B18" s="1735">
        <v>1187.5070102999998</v>
      </c>
      <c r="C18" s="1011">
        <f t="shared" si="0"/>
        <v>6022.974802706337</v>
      </c>
      <c r="D18" s="1471">
        <v>3032.3789999999999</v>
      </c>
      <c r="E18" s="1112">
        <v>0</v>
      </c>
      <c r="F18" s="1112">
        <v>184.68700000000001</v>
      </c>
      <c r="G18" s="1112">
        <v>0</v>
      </c>
      <c r="H18" s="1112">
        <v>0</v>
      </c>
      <c r="I18" s="1595">
        <v>83.862386827815968</v>
      </c>
      <c r="J18" s="1471">
        <v>2722.0464158785212</v>
      </c>
      <c r="K18" s="897">
        <v>377</v>
      </c>
    </row>
    <row r="19" spans="1:11" ht="12.75" x14ac:dyDescent="0.2">
      <c r="A19" s="20" t="s">
        <v>660</v>
      </c>
      <c r="B19" s="1735">
        <v>1521.2958145999996</v>
      </c>
      <c r="C19" s="1011">
        <f t="shared" si="0"/>
        <v>5852.0338994924423</v>
      </c>
      <c r="D19" s="1471">
        <v>2126.5430000000001</v>
      </c>
      <c r="E19" s="1112">
        <v>0</v>
      </c>
      <c r="F19" s="1112">
        <v>299.58</v>
      </c>
      <c r="G19" s="1112">
        <v>0</v>
      </c>
      <c r="H19" s="1112">
        <v>0</v>
      </c>
      <c r="I19" s="1595">
        <v>40.859382831003138</v>
      </c>
      <c r="J19" s="1471">
        <v>3385.0515166614387</v>
      </c>
      <c r="K19" s="897">
        <v>448</v>
      </c>
    </row>
    <row r="20" spans="1:11" ht="12.75" x14ac:dyDescent="0.2">
      <c r="A20" s="20" t="s">
        <v>661</v>
      </c>
      <c r="B20" s="1735">
        <v>3469.3517633700008</v>
      </c>
      <c r="C20" s="1011">
        <f t="shared" si="0"/>
        <v>24013.654608187957</v>
      </c>
      <c r="D20" s="1471">
        <v>11877.888999999999</v>
      </c>
      <c r="E20" s="1112">
        <v>0</v>
      </c>
      <c r="F20" s="1112">
        <v>858.61300000000006</v>
      </c>
      <c r="G20" s="1112">
        <v>0</v>
      </c>
      <c r="H20" s="1112">
        <v>0</v>
      </c>
      <c r="I20" s="1595">
        <v>612.62100140894381</v>
      </c>
      <c r="J20" s="1471">
        <v>10664.531606779014</v>
      </c>
      <c r="K20" s="897">
        <v>1698</v>
      </c>
    </row>
    <row r="21" spans="1:11" ht="12.75" x14ac:dyDescent="0.2">
      <c r="A21" s="20" t="s">
        <v>58</v>
      </c>
      <c r="B21" s="1735">
        <v>992.19144891000019</v>
      </c>
      <c r="C21" s="1011">
        <f t="shared" si="0"/>
        <v>5035.8718167803681</v>
      </c>
      <c r="D21" s="1471">
        <v>2625.15</v>
      </c>
      <c r="E21" s="1112">
        <v>0</v>
      </c>
      <c r="F21" s="1112">
        <v>65.460999999999999</v>
      </c>
      <c r="G21" s="1112">
        <v>0</v>
      </c>
      <c r="H21" s="1112">
        <v>0</v>
      </c>
      <c r="I21" s="1595">
        <v>80.789075224122584</v>
      </c>
      <c r="J21" s="1471">
        <v>2264.4717415562459</v>
      </c>
      <c r="K21" s="897">
        <v>394</v>
      </c>
    </row>
    <row r="22" spans="1:11" ht="12.75" x14ac:dyDescent="0.2">
      <c r="A22" s="20" t="s">
        <v>662</v>
      </c>
      <c r="B22" s="1735">
        <v>938.40994627000021</v>
      </c>
      <c r="C22" s="1011">
        <f t="shared" si="0"/>
        <v>4435.0619031475308</v>
      </c>
      <c r="D22" s="1471">
        <v>1995.885</v>
      </c>
      <c r="E22" s="1112">
        <v>0</v>
      </c>
      <c r="F22" s="1112">
        <v>161.411</v>
      </c>
      <c r="G22" s="1112">
        <v>0</v>
      </c>
      <c r="H22" s="1112">
        <v>0</v>
      </c>
      <c r="I22" s="1595">
        <v>113.48431415019319</v>
      </c>
      <c r="J22" s="1471">
        <v>2164.2815889973376</v>
      </c>
      <c r="K22" s="897">
        <v>385</v>
      </c>
    </row>
    <row r="23" spans="1:11" ht="12.75" x14ac:dyDescent="0.2">
      <c r="A23" s="20" t="s">
        <v>61</v>
      </c>
      <c r="B23" s="1735">
        <v>639.90860278000025</v>
      </c>
      <c r="C23" s="1011">
        <f t="shared" si="0"/>
        <v>5236.5165122353001</v>
      </c>
      <c r="D23" s="1471">
        <v>2005.87</v>
      </c>
      <c r="E23" s="1112">
        <v>0</v>
      </c>
      <c r="F23" s="1112">
        <v>132.142</v>
      </c>
      <c r="G23" s="1112">
        <v>0</v>
      </c>
      <c r="H23" s="1112">
        <v>0</v>
      </c>
      <c r="I23" s="1595">
        <v>17.075918527388659</v>
      </c>
      <c r="J23" s="1471">
        <v>3081.4285937079117</v>
      </c>
      <c r="K23" s="897">
        <v>312</v>
      </c>
    </row>
    <row r="24" spans="1:11" ht="12.75" x14ac:dyDescent="0.2">
      <c r="A24" s="20" t="s">
        <v>62</v>
      </c>
      <c r="B24" s="1735">
        <v>1302.3968357899998</v>
      </c>
      <c r="C24" s="1011">
        <f t="shared" si="0"/>
        <v>6645.1034634130901</v>
      </c>
      <c r="D24" s="1471">
        <v>2723.5859999999998</v>
      </c>
      <c r="E24" s="1112">
        <v>0</v>
      </c>
      <c r="F24" s="1112">
        <v>244.589</v>
      </c>
      <c r="G24" s="1112">
        <v>0</v>
      </c>
      <c r="H24" s="1112">
        <v>0</v>
      </c>
      <c r="I24" s="1595">
        <v>106.26857695364802</v>
      </c>
      <c r="J24" s="1471">
        <v>3570.6598864594425</v>
      </c>
      <c r="K24" s="897">
        <v>539</v>
      </c>
    </row>
    <row r="25" spans="1:11" ht="12.75" x14ac:dyDescent="0.2">
      <c r="A25" s="20" t="s">
        <v>435</v>
      </c>
      <c r="B25" s="1735">
        <v>1592.0424106600001</v>
      </c>
      <c r="C25" s="1011">
        <f t="shared" si="0"/>
        <v>7670.1114209764637</v>
      </c>
      <c r="D25" s="1471">
        <v>3070.6030000000001</v>
      </c>
      <c r="E25" s="1112">
        <v>0</v>
      </c>
      <c r="F25" s="1112">
        <v>242.43899999999999</v>
      </c>
      <c r="G25" s="1112">
        <v>0</v>
      </c>
      <c r="H25" s="1112">
        <v>0</v>
      </c>
      <c r="I25" s="1595">
        <v>217.08503665197674</v>
      </c>
      <c r="J25" s="1471">
        <v>4139.9843843244871</v>
      </c>
      <c r="K25" s="897">
        <v>564</v>
      </c>
    </row>
    <row r="26" spans="1:11" ht="12.75" x14ac:dyDescent="0.2">
      <c r="A26" s="20" t="s">
        <v>565</v>
      </c>
      <c r="B26" s="1735">
        <v>4404.8790303399992</v>
      </c>
      <c r="C26" s="1011">
        <f t="shared" si="0"/>
        <v>19933.500044986009</v>
      </c>
      <c r="D26" s="1471">
        <v>8623.0259999999998</v>
      </c>
      <c r="E26" s="1112">
        <v>0</v>
      </c>
      <c r="F26" s="1112">
        <v>2905.875</v>
      </c>
      <c r="G26" s="1112">
        <v>0</v>
      </c>
      <c r="H26" s="1112">
        <v>0</v>
      </c>
      <c r="I26" s="1595">
        <v>518.35344968237973</v>
      </c>
      <c r="J26" s="1471">
        <v>7886.2455953036279</v>
      </c>
      <c r="K26" s="897">
        <v>1311</v>
      </c>
    </row>
    <row r="27" spans="1:11" ht="12.75" x14ac:dyDescent="0.2">
      <c r="A27" s="20" t="s">
        <v>143</v>
      </c>
      <c r="B27" s="1735">
        <v>1288.4011039600002</v>
      </c>
      <c r="C27" s="1011">
        <f t="shared" si="0"/>
        <v>6200.1311313115566</v>
      </c>
      <c r="D27" s="1471">
        <v>2806.1370000000002</v>
      </c>
      <c r="E27" s="1112">
        <v>0</v>
      </c>
      <c r="F27" s="1112">
        <v>110.875</v>
      </c>
      <c r="G27" s="1112">
        <v>0</v>
      </c>
      <c r="H27" s="1112">
        <v>0</v>
      </c>
      <c r="I27" s="1595">
        <v>31.950327751750748</v>
      </c>
      <c r="J27" s="1471">
        <v>3251.1688035598058</v>
      </c>
      <c r="K27" s="897">
        <v>411</v>
      </c>
    </row>
    <row r="28" spans="1:11" ht="12.75" x14ac:dyDescent="0.2">
      <c r="A28" s="20" t="s">
        <v>72</v>
      </c>
      <c r="B28" s="1735">
        <v>4220.25603933</v>
      </c>
      <c r="C28" s="1011">
        <f t="shared" si="0"/>
        <v>17605.031672902616</v>
      </c>
      <c r="D28" s="1471">
        <v>6719.3469999999998</v>
      </c>
      <c r="E28" s="1112">
        <v>0</v>
      </c>
      <c r="F28" s="1112">
        <v>1083.8630000000001</v>
      </c>
      <c r="G28" s="1112">
        <v>0</v>
      </c>
      <c r="H28" s="1112">
        <v>0</v>
      </c>
      <c r="I28" s="1595">
        <v>324.93693787674528</v>
      </c>
      <c r="J28" s="1471">
        <v>9476.8847350258693</v>
      </c>
      <c r="K28" s="897">
        <v>1054</v>
      </c>
    </row>
    <row r="29" spans="1:11" ht="12.75" x14ac:dyDescent="0.2">
      <c r="A29" s="20" t="s">
        <v>663</v>
      </c>
      <c r="B29" s="1735">
        <v>617.45453817000009</v>
      </c>
      <c r="C29" s="1011">
        <f t="shared" si="0"/>
        <v>2849.723721457286</v>
      </c>
      <c r="D29" s="1471">
        <v>1547.6489999999999</v>
      </c>
      <c r="E29" s="1112">
        <v>0</v>
      </c>
      <c r="F29" s="1112">
        <v>133.20699999999999</v>
      </c>
      <c r="G29" s="1112">
        <v>0</v>
      </c>
      <c r="H29" s="1112">
        <v>0</v>
      </c>
      <c r="I29" s="1595">
        <v>6.5184079369331762</v>
      </c>
      <c r="J29" s="1471">
        <v>1162.3493135203528</v>
      </c>
      <c r="K29" s="897">
        <v>191</v>
      </c>
    </row>
    <row r="30" spans="1:11" ht="12.75" x14ac:dyDescent="0.2">
      <c r="A30" s="20" t="s">
        <v>444</v>
      </c>
      <c r="B30" s="1735">
        <v>596.80691000999991</v>
      </c>
      <c r="C30" s="1011">
        <f t="shared" si="0"/>
        <v>3735.038828899842</v>
      </c>
      <c r="D30" s="1471">
        <v>1574.0630000000001</v>
      </c>
      <c r="E30" s="1112">
        <v>0</v>
      </c>
      <c r="F30" s="1112">
        <v>135.42500000000001</v>
      </c>
      <c r="G30" s="1112">
        <v>0</v>
      </c>
      <c r="H30" s="1112">
        <v>0</v>
      </c>
      <c r="I30" s="1595">
        <v>5.5518652736177625</v>
      </c>
      <c r="J30" s="1471">
        <v>2019.9989636262239</v>
      </c>
      <c r="K30" s="897">
        <v>198</v>
      </c>
    </row>
    <row r="31" spans="1:11" ht="12.75" x14ac:dyDescent="0.2">
      <c r="A31" s="20" t="s">
        <v>1</v>
      </c>
      <c r="B31" s="1735">
        <v>1244.50228726</v>
      </c>
      <c r="C31" s="1011">
        <f t="shared" si="0"/>
        <v>4613.6447543499989</v>
      </c>
      <c r="D31" s="1471">
        <v>2185.77</v>
      </c>
      <c r="E31" s="1112">
        <v>0</v>
      </c>
      <c r="F31" s="1112">
        <v>166.32</v>
      </c>
      <c r="G31" s="1112">
        <v>0</v>
      </c>
      <c r="H31" s="1112">
        <v>0</v>
      </c>
      <c r="I31" s="1595">
        <v>211.07853284422143</v>
      </c>
      <c r="J31" s="1471">
        <v>2050.4762215057772</v>
      </c>
      <c r="K31" s="897">
        <v>384</v>
      </c>
    </row>
    <row r="32" spans="1:11" ht="12.75" x14ac:dyDescent="0.2">
      <c r="A32" s="20" t="s">
        <v>664</v>
      </c>
      <c r="B32" s="1735">
        <v>3650.9822941299999</v>
      </c>
      <c r="C32" s="1011">
        <f t="shared" si="0"/>
        <v>16474.135937914067</v>
      </c>
      <c r="D32" s="1471">
        <v>7220.3</v>
      </c>
      <c r="E32" s="1112">
        <v>0</v>
      </c>
      <c r="F32" s="1112">
        <v>685.88300000000004</v>
      </c>
      <c r="G32" s="1112">
        <v>0</v>
      </c>
      <c r="H32" s="1112">
        <v>0</v>
      </c>
      <c r="I32" s="1595">
        <v>384.2795649942168</v>
      </c>
      <c r="J32" s="1471">
        <v>8183.6733729198495</v>
      </c>
      <c r="K32" s="897">
        <v>984</v>
      </c>
    </row>
    <row r="33" spans="1:11" ht="12.75" x14ac:dyDescent="0.2">
      <c r="A33" s="20" t="s">
        <v>665</v>
      </c>
      <c r="B33" s="1735">
        <v>1380.1420405799995</v>
      </c>
      <c r="C33" s="1011">
        <f t="shared" si="0"/>
        <v>7690.2338546935789</v>
      </c>
      <c r="D33" s="1471">
        <v>3197.1689999999999</v>
      </c>
      <c r="E33" s="1112">
        <v>0</v>
      </c>
      <c r="F33" s="1112">
        <v>177.43700000000001</v>
      </c>
      <c r="G33" s="1112">
        <v>0</v>
      </c>
      <c r="H33" s="1112">
        <v>0</v>
      </c>
      <c r="I33" s="1595">
        <v>246.32707384873146</v>
      </c>
      <c r="J33" s="1471">
        <v>4069.3007808448483</v>
      </c>
      <c r="K33" s="897">
        <v>681</v>
      </c>
    </row>
    <row r="34" spans="1:11" ht="12.75" x14ac:dyDescent="0.2">
      <c r="A34" s="20" t="s">
        <v>666</v>
      </c>
      <c r="B34" s="1735">
        <v>6787.4796533399995</v>
      </c>
      <c r="C34" s="1011">
        <f t="shared" si="0"/>
        <v>34085.372604736156</v>
      </c>
      <c r="D34" s="1471">
        <v>17139.142</v>
      </c>
      <c r="E34" s="1112">
        <v>0</v>
      </c>
      <c r="F34" s="1112">
        <v>2514.1480000000001</v>
      </c>
      <c r="G34" s="1112">
        <v>0</v>
      </c>
      <c r="H34" s="1112">
        <v>0</v>
      </c>
      <c r="I34" s="1595">
        <v>593.4544908219666</v>
      </c>
      <c r="J34" s="1471">
        <v>13838.628113914187</v>
      </c>
      <c r="K34" s="897">
        <v>2389</v>
      </c>
    </row>
    <row r="35" spans="1:11" ht="12.75" x14ac:dyDescent="0.2">
      <c r="A35" s="20" t="s">
        <v>667</v>
      </c>
      <c r="B35" s="1735">
        <v>793.28346781000005</v>
      </c>
      <c r="C35" s="1011">
        <f t="shared" si="0"/>
        <v>4943.2271543482957</v>
      </c>
      <c r="D35" s="1471">
        <v>1821.6110000000001</v>
      </c>
      <c r="E35" s="1112">
        <v>0</v>
      </c>
      <c r="F35" s="1112">
        <v>219.864</v>
      </c>
      <c r="G35" s="1112">
        <v>0</v>
      </c>
      <c r="H35" s="1112">
        <v>0</v>
      </c>
      <c r="I35" s="1595">
        <v>77.512462558871576</v>
      </c>
      <c r="J35" s="1471">
        <v>2824.2396917894239</v>
      </c>
      <c r="K35" s="897">
        <v>322</v>
      </c>
    </row>
    <row r="36" spans="1:11" ht="12.75" x14ac:dyDescent="0.2">
      <c r="A36" s="20" t="s">
        <v>77</v>
      </c>
      <c r="B36" s="1735">
        <v>1442.23913324</v>
      </c>
      <c r="C36" s="1011">
        <f t="shared" si="0"/>
        <v>9419.7969050640313</v>
      </c>
      <c r="D36" s="1471">
        <v>3183.9270000000001</v>
      </c>
      <c r="E36" s="1112">
        <v>0</v>
      </c>
      <c r="F36" s="1112">
        <v>805.61699999999996</v>
      </c>
      <c r="G36" s="1112">
        <v>0</v>
      </c>
      <c r="H36" s="1112">
        <v>0</v>
      </c>
      <c r="I36" s="1595">
        <v>109.46685726263985</v>
      </c>
      <c r="J36" s="1471">
        <v>5320.7860478013909</v>
      </c>
      <c r="K36" s="897">
        <v>578</v>
      </c>
    </row>
    <row r="37" spans="1:11" ht="12.75" x14ac:dyDescent="0.2">
      <c r="A37" s="20" t="s">
        <v>455</v>
      </c>
      <c r="B37" s="1735">
        <v>1320.13975074</v>
      </c>
      <c r="C37" s="1011">
        <f t="shared" si="0"/>
        <v>7181.9165054723453</v>
      </c>
      <c r="D37" s="1471">
        <v>3613.0210000000002</v>
      </c>
      <c r="E37" s="1112">
        <v>0</v>
      </c>
      <c r="F37" s="1112">
        <v>150.34700000000001</v>
      </c>
      <c r="G37" s="1112">
        <v>0</v>
      </c>
      <c r="H37" s="1112">
        <v>0</v>
      </c>
      <c r="I37" s="1595">
        <v>85.761022272395579</v>
      </c>
      <c r="J37" s="1471">
        <v>3332.7874831999488</v>
      </c>
      <c r="K37" s="897">
        <v>547</v>
      </c>
    </row>
    <row r="38" spans="1:11" ht="12.75" x14ac:dyDescent="0.2">
      <c r="A38" s="20" t="s">
        <v>78</v>
      </c>
      <c r="B38" s="1735">
        <v>811.79903708000006</v>
      </c>
      <c r="C38" s="1011">
        <f t="shared" si="0"/>
        <v>3688.3761577698724</v>
      </c>
      <c r="D38" s="1471">
        <v>1607.625</v>
      </c>
      <c r="E38" s="1112">
        <v>0</v>
      </c>
      <c r="F38" s="1112">
        <v>114.476</v>
      </c>
      <c r="G38" s="1112">
        <v>0</v>
      </c>
      <c r="H38" s="1112">
        <v>0</v>
      </c>
      <c r="I38" s="1595">
        <v>17.39136907865031</v>
      </c>
      <c r="J38" s="1471">
        <v>1948.883788691222</v>
      </c>
      <c r="K38" s="897">
        <v>323</v>
      </c>
    </row>
    <row r="39" spans="1:11" ht="12.75" x14ac:dyDescent="0.2">
      <c r="A39" s="20" t="s">
        <v>264</v>
      </c>
      <c r="B39" s="1735">
        <v>759.77281995999988</v>
      </c>
      <c r="C39" s="1011">
        <f t="shared" si="0"/>
        <v>3646.9328448349374</v>
      </c>
      <c r="D39" s="1471">
        <v>1997.1859999999999</v>
      </c>
      <c r="E39" s="1112">
        <v>0</v>
      </c>
      <c r="F39" s="1112">
        <v>149.738</v>
      </c>
      <c r="G39" s="1112">
        <v>0</v>
      </c>
      <c r="H39" s="1112">
        <v>0</v>
      </c>
      <c r="I39" s="1595">
        <v>98.312177319317513</v>
      </c>
      <c r="J39" s="1471">
        <v>1401.69666751562</v>
      </c>
      <c r="K39" s="897">
        <v>182</v>
      </c>
    </row>
    <row r="40" spans="1:11" ht="12.75" x14ac:dyDescent="0.2">
      <c r="A40" s="20" t="s">
        <v>80</v>
      </c>
      <c r="B40" s="1735">
        <v>728.87380030000008</v>
      </c>
      <c r="C40" s="1011">
        <f t="shared" si="0"/>
        <v>3435.8091546821452</v>
      </c>
      <c r="D40" s="1471">
        <v>1356.7950000000001</v>
      </c>
      <c r="E40" s="1112">
        <v>0</v>
      </c>
      <c r="F40" s="1112">
        <v>123.714</v>
      </c>
      <c r="G40" s="1112">
        <v>0</v>
      </c>
      <c r="H40" s="1112">
        <v>0</v>
      </c>
      <c r="I40" s="1595">
        <v>208.61443763254891</v>
      </c>
      <c r="J40" s="1471">
        <v>1746.6857170495964</v>
      </c>
      <c r="K40" s="897">
        <v>239</v>
      </c>
    </row>
    <row r="41" spans="1:11" ht="12.75" x14ac:dyDescent="0.2">
      <c r="A41" s="20" t="s">
        <v>574</v>
      </c>
      <c r="B41" s="1735">
        <v>945.00621957999999</v>
      </c>
      <c r="C41" s="1011">
        <f t="shared" si="0"/>
        <v>3552.0581356436114</v>
      </c>
      <c r="D41" s="1471">
        <v>1664.7059999999999</v>
      </c>
      <c r="E41" s="1112">
        <v>0</v>
      </c>
      <c r="F41" s="1112">
        <v>138.13</v>
      </c>
      <c r="G41" s="1112">
        <v>0</v>
      </c>
      <c r="H41" s="1112">
        <v>0</v>
      </c>
      <c r="I41" s="1595">
        <v>149.79461009795631</v>
      </c>
      <c r="J41" s="1471">
        <v>1599.427525545655</v>
      </c>
      <c r="K41" s="897">
        <v>275</v>
      </c>
    </row>
    <row r="42" spans="1:11" ht="12.75" x14ac:dyDescent="0.2">
      <c r="A42" s="20" t="s">
        <v>668</v>
      </c>
      <c r="B42" s="1735">
        <v>988.03000735000012</v>
      </c>
      <c r="C42" s="1011">
        <f t="shared" si="0"/>
        <v>5508.779466485682</v>
      </c>
      <c r="D42" s="1471">
        <v>2420.4409999999998</v>
      </c>
      <c r="E42" s="1112">
        <v>0</v>
      </c>
      <c r="F42" s="1112">
        <v>262.89400000000001</v>
      </c>
      <c r="G42" s="1112">
        <v>0</v>
      </c>
      <c r="H42" s="1112">
        <v>0</v>
      </c>
      <c r="I42" s="1595">
        <v>42.221594500006006</v>
      </c>
      <c r="J42" s="1471">
        <v>2783.2228719856757</v>
      </c>
      <c r="K42" s="897">
        <v>333</v>
      </c>
    </row>
    <row r="43" spans="1:11" ht="12.75" x14ac:dyDescent="0.2">
      <c r="A43" s="20" t="s">
        <v>381</v>
      </c>
      <c r="B43" s="1735">
        <v>1129.6183502700001</v>
      </c>
      <c r="C43" s="1011">
        <f t="shared" si="0"/>
        <v>6490.9972216369006</v>
      </c>
      <c r="D43" s="1471">
        <v>3134.8980000000001</v>
      </c>
      <c r="E43" s="1112">
        <v>0</v>
      </c>
      <c r="F43" s="1112">
        <v>329.23899999999998</v>
      </c>
      <c r="G43" s="1112">
        <v>0</v>
      </c>
      <c r="H43" s="1112">
        <v>0</v>
      </c>
      <c r="I43" s="1595">
        <v>109.57872287351152</v>
      </c>
      <c r="J43" s="1471">
        <v>2917.2814987633892</v>
      </c>
      <c r="K43" s="897">
        <v>488</v>
      </c>
    </row>
    <row r="44" spans="1:11" ht="12.75" x14ac:dyDescent="0.2">
      <c r="A44" s="20" t="s">
        <v>465</v>
      </c>
      <c r="B44" s="1735">
        <v>907.81229503000009</v>
      </c>
      <c r="C44" s="1011">
        <f t="shared" si="0"/>
        <v>4114.0945507633933</v>
      </c>
      <c r="D44" s="1471">
        <v>2324.91</v>
      </c>
      <c r="E44" s="1112">
        <v>0</v>
      </c>
      <c r="F44" s="1112">
        <v>78.450999999999993</v>
      </c>
      <c r="G44" s="1112">
        <v>0</v>
      </c>
      <c r="H44" s="1112">
        <v>0</v>
      </c>
      <c r="I44" s="1595">
        <v>50.72429408150731</v>
      </c>
      <c r="J44" s="1471">
        <v>1660.0092566818864</v>
      </c>
      <c r="K44" s="897">
        <v>389</v>
      </c>
    </row>
    <row r="45" spans="1:11" ht="12.75" x14ac:dyDescent="0.2">
      <c r="A45" s="20" t="s">
        <v>575</v>
      </c>
      <c r="B45" s="1735">
        <v>1568.6245502491793</v>
      </c>
      <c r="C45" s="1011">
        <f t="shared" si="0"/>
        <v>7338.1997110632019</v>
      </c>
      <c r="D45" s="1471">
        <v>3475.8649999999998</v>
      </c>
      <c r="E45" s="1112">
        <v>0</v>
      </c>
      <c r="F45" s="1112">
        <v>353.08699999999999</v>
      </c>
      <c r="G45" s="1112">
        <v>0</v>
      </c>
      <c r="H45" s="1112">
        <v>0</v>
      </c>
      <c r="I45" s="1595">
        <v>112.83607182339045</v>
      </c>
      <c r="J45" s="1471">
        <v>3396.4116392398118</v>
      </c>
      <c r="K45" s="897">
        <v>531</v>
      </c>
    </row>
    <row r="46" spans="1:11" ht="12.75" x14ac:dyDescent="0.2">
      <c r="A46" s="20" t="s">
        <v>621</v>
      </c>
      <c r="B46" s="1735">
        <v>1307.9030468600004</v>
      </c>
      <c r="C46" s="1011">
        <f t="shared" si="0"/>
        <v>6762.162677616263</v>
      </c>
      <c r="D46" s="1471">
        <v>3539.9389999999999</v>
      </c>
      <c r="E46" s="1112">
        <v>0</v>
      </c>
      <c r="F46" s="1112">
        <v>183.34100000000001</v>
      </c>
      <c r="G46" s="1112">
        <v>0</v>
      </c>
      <c r="H46" s="1112">
        <v>0</v>
      </c>
      <c r="I46" s="1595">
        <v>108.49304106728944</v>
      </c>
      <c r="J46" s="1471">
        <v>2930.3896365489741</v>
      </c>
      <c r="K46" s="897">
        <v>354</v>
      </c>
    </row>
    <row r="47" spans="1:11" ht="12.75" x14ac:dyDescent="0.2">
      <c r="A47" s="20" t="s">
        <v>82</v>
      </c>
      <c r="B47" s="1735">
        <v>1405.8010135299994</v>
      </c>
      <c r="C47" s="1011">
        <f t="shared" si="0"/>
        <v>9357.3487450859084</v>
      </c>
      <c r="D47" s="1471">
        <v>3980.6970000000001</v>
      </c>
      <c r="E47" s="1112">
        <v>0</v>
      </c>
      <c r="F47" s="1112">
        <v>615.73699999999997</v>
      </c>
      <c r="G47" s="1112">
        <v>0</v>
      </c>
      <c r="H47" s="1112">
        <v>0</v>
      </c>
      <c r="I47" s="1595">
        <v>138.05913385613812</v>
      </c>
      <c r="J47" s="1471">
        <v>4622.8556112297701</v>
      </c>
      <c r="K47" s="897">
        <v>495</v>
      </c>
    </row>
    <row r="48" spans="1:11" ht="12.75" x14ac:dyDescent="0.2">
      <c r="A48" s="20" t="s">
        <v>154</v>
      </c>
      <c r="B48" s="1735">
        <v>692.91613310999992</v>
      </c>
      <c r="C48" s="1011">
        <f t="shared" si="0"/>
        <v>4265.4388281902202</v>
      </c>
      <c r="D48" s="1471">
        <v>1956.848</v>
      </c>
      <c r="E48" s="1112">
        <v>0</v>
      </c>
      <c r="F48" s="1112">
        <v>121.718</v>
      </c>
      <c r="G48" s="1112">
        <v>0</v>
      </c>
      <c r="H48" s="1112">
        <v>0</v>
      </c>
      <c r="I48" s="1595">
        <v>87.902539092551436</v>
      </c>
      <c r="J48" s="1471">
        <v>2098.9702890976691</v>
      </c>
      <c r="K48" s="897">
        <v>316</v>
      </c>
    </row>
    <row r="49" spans="1:11" ht="12.75" x14ac:dyDescent="0.2">
      <c r="A49" s="20" t="s">
        <v>197</v>
      </c>
      <c r="B49" s="1735">
        <v>799.18004385000006</v>
      </c>
      <c r="C49" s="1011">
        <f t="shared" si="0"/>
        <v>3665.8521148428754</v>
      </c>
      <c r="D49" s="1471">
        <v>1663.4880000000001</v>
      </c>
      <c r="E49" s="1112">
        <v>0</v>
      </c>
      <c r="F49" s="1112">
        <v>77.643000000000001</v>
      </c>
      <c r="G49" s="1112">
        <v>0</v>
      </c>
      <c r="H49" s="1112">
        <v>0</v>
      </c>
      <c r="I49" s="1595">
        <v>57.981384298805665</v>
      </c>
      <c r="J49" s="1471">
        <v>1866.7397305440693</v>
      </c>
      <c r="K49" s="897">
        <v>394</v>
      </c>
    </row>
    <row r="50" spans="1:11" ht="12.75" x14ac:dyDescent="0.2">
      <c r="A50" s="20" t="s">
        <v>669</v>
      </c>
      <c r="B50" s="1735">
        <v>681.28215859999966</v>
      </c>
      <c r="C50" s="1011">
        <f t="shared" si="0"/>
        <v>2717.8275068254302</v>
      </c>
      <c r="D50" s="1471">
        <v>1586.1679999999999</v>
      </c>
      <c r="E50" s="1112">
        <v>0</v>
      </c>
      <c r="F50" s="1112">
        <v>76.551000000000002</v>
      </c>
      <c r="G50" s="1112">
        <v>0</v>
      </c>
      <c r="H50" s="1112">
        <v>0</v>
      </c>
      <c r="I50" s="1595">
        <v>62.631984411330016</v>
      </c>
      <c r="J50" s="1471">
        <v>992.47652241410037</v>
      </c>
      <c r="K50" s="897">
        <v>207</v>
      </c>
    </row>
    <row r="51" spans="1:11" ht="12.75" x14ac:dyDescent="0.2">
      <c r="A51" s="20" t="s">
        <v>12</v>
      </c>
      <c r="B51" s="1735">
        <v>1244.8273237100004</v>
      </c>
      <c r="C51" s="1011">
        <f t="shared" si="0"/>
        <v>6533.9851608335939</v>
      </c>
      <c r="D51" s="1471">
        <v>2506.8989999999999</v>
      </c>
      <c r="E51" s="1112">
        <v>0</v>
      </c>
      <c r="F51" s="1112">
        <v>185.142</v>
      </c>
      <c r="G51" s="1112">
        <v>0</v>
      </c>
      <c r="H51" s="1112">
        <v>0</v>
      </c>
      <c r="I51" s="1595">
        <v>247.40602792675321</v>
      </c>
      <c r="J51" s="1471">
        <v>3594.5381329068414</v>
      </c>
      <c r="K51" s="897">
        <v>377</v>
      </c>
    </row>
    <row r="52" spans="1:11" ht="12.75" x14ac:dyDescent="0.2">
      <c r="A52" s="20" t="s">
        <v>84</v>
      </c>
      <c r="B52" s="1735">
        <v>1825.7159604699998</v>
      </c>
      <c r="C52" s="1011">
        <f t="shared" si="0"/>
        <v>8362.6279335797517</v>
      </c>
      <c r="D52" s="1471">
        <v>3820.11</v>
      </c>
      <c r="E52" s="1112">
        <v>0</v>
      </c>
      <c r="F52" s="1112">
        <v>359.39100000000002</v>
      </c>
      <c r="G52" s="1112">
        <v>0</v>
      </c>
      <c r="H52" s="1112">
        <v>0</v>
      </c>
      <c r="I52" s="1595">
        <v>189.20874687160486</v>
      </c>
      <c r="J52" s="1471">
        <v>3993.9181867081461</v>
      </c>
      <c r="K52" s="897">
        <v>597</v>
      </c>
    </row>
    <row r="53" spans="1:11" ht="12.75" x14ac:dyDescent="0.2">
      <c r="A53" s="20" t="s">
        <v>471</v>
      </c>
      <c r="B53" s="1735">
        <v>3066.3848125499994</v>
      </c>
      <c r="C53" s="1011">
        <f t="shared" si="0"/>
        <v>13420.885428074935</v>
      </c>
      <c r="D53" s="1471">
        <v>5580.183</v>
      </c>
      <c r="E53" s="1112">
        <v>0</v>
      </c>
      <c r="F53" s="1112">
        <v>524.04200000000003</v>
      </c>
      <c r="G53" s="1112">
        <v>0</v>
      </c>
      <c r="H53" s="1112">
        <v>0</v>
      </c>
      <c r="I53" s="1595">
        <v>337.03049299396849</v>
      </c>
      <c r="J53" s="1471">
        <v>6979.6299350809659</v>
      </c>
      <c r="K53" s="897">
        <v>799</v>
      </c>
    </row>
    <row r="54" spans="1:11" ht="12.75" x14ac:dyDescent="0.2">
      <c r="A54" s="20" t="s">
        <v>85</v>
      </c>
      <c r="B54" s="1735">
        <v>1121.49967186</v>
      </c>
      <c r="C54" s="1011">
        <f t="shared" si="0"/>
        <v>6226.5590465104733</v>
      </c>
      <c r="D54" s="1471">
        <v>2505.6709999999998</v>
      </c>
      <c r="E54" s="1112">
        <v>0</v>
      </c>
      <c r="F54" s="1112">
        <v>276.947</v>
      </c>
      <c r="G54" s="1112">
        <v>0</v>
      </c>
      <c r="H54" s="1112">
        <v>0</v>
      </c>
      <c r="I54" s="1595">
        <v>75.730518465187373</v>
      </c>
      <c r="J54" s="1471">
        <v>3368.2105280452861</v>
      </c>
      <c r="K54" s="897">
        <v>387</v>
      </c>
    </row>
    <row r="55" spans="1:11" ht="12.75" x14ac:dyDescent="0.2">
      <c r="A55" s="20" t="s">
        <v>157</v>
      </c>
      <c r="B55" s="1735">
        <v>7298.429415200002</v>
      </c>
      <c r="C55" s="1011">
        <f t="shared" si="0"/>
        <v>38860.640838304564</v>
      </c>
      <c r="D55" s="1471">
        <v>12041.169</v>
      </c>
      <c r="E55" s="1112">
        <v>0</v>
      </c>
      <c r="F55" s="1112">
        <v>4931.6239999999998</v>
      </c>
      <c r="G55" s="1112">
        <v>0</v>
      </c>
      <c r="H55" s="1112">
        <v>0</v>
      </c>
      <c r="I55" s="1595">
        <v>804.47384762764455</v>
      </c>
      <c r="J55" s="1471">
        <v>21083.373990676926</v>
      </c>
      <c r="K55" s="897">
        <v>1826</v>
      </c>
    </row>
    <row r="56" spans="1:11" ht="12.75" x14ac:dyDescent="0.2">
      <c r="A56" s="20" t="s">
        <v>474</v>
      </c>
      <c r="B56" s="1735">
        <v>2050.0921583300001</v>
      </c>
      <c r="C56" s="1011">
        <f t="shared" si="0"/>
        <v>9181.8116646078743</v>
      </c>
      <c r="D56" s="1471">
        <v>3446.3809999999999</v>
      </c>
      <c r="E56" s="1112">
        <v>0</v>
      </c>
      <c r="F56" s="1112">
        <v>252.72399999999999</v>
      </c>
      <c r="G56" s="1112">
        <v>0</v>
      </c>
      <c r="H56" s="1112">
        <v>0</v>
      </c>
      <c r="I56" s="1595">
        <v>64.953260822856535</v>
      </c>
      <c r="J56" s="1471">
        <v>5417.7534037850182</v>
      </c>
      <c r="K56" s="897">
        <v>604</v>
      </c>
    </row>
    <row r="57" spans="1:11" ht="12.75" x14ac:dyDescent="0.2">
      <c r="A57" s="20" t="s">
        <v>670</v>
      </c>
      <c r="B57" s="1735">
        <v>860.75990823999985</v>
      </c>
      <c r="C57" s="1011">
        <f t="shared" si="0"/>
        <v>5432.249809479461</v>
      </c>
      <c r="D57" s="1471">
        <v>2086.8560000000002</v>
      </c>
      <c r="E57" s="1112">
        <v>0</v>
      </c>
      <c r="F57" s="1112">
        <v>210.626</v>
      </c>
      <c r="G57" s="1112">
        <v>0</v>
      </c>
      <c r="H57" s="1112">
        <v>0</v>
      </c>
      <c r="I57" s="1595">
        <v>49.555656896706395</v>
      </c>
      <c r="J57" s="1471">
        <v>3085.2121525827547</v>
      </c>
      <c r="K57" s="897">
        <v>370</v>
      </c>
    </row>
    <row r="58" spans="1:11" ht="12.75" x14ac:dyDescent="0.2">
      <c r="A58" s="20" t="s">
        <v>671</v>
      </c>
      <c r="B58" s="1735">
        <v>1305.4725952299998</v>
      </c>
      <c r="C58" s="1011">
        <f t="shared" si="0"/>
        <v>5589.5162552205638</v>
      </c>
      <c r="D58" s="1471">
        <v>2472.5859999999998</v>
      </c>
      <c r="E58" s="1112">
        <v>0</v>
      </c>
      <c r="F58" s="1112">
        <v>246.142</v>
      </c>
      <c r="G58" s="1112">
        <v>0</v>
      </c>
      <c r="H58" s="1112">
        <v>0</v>
      </c>
      <c r="I58" s="1595">
        <v>51.078260816427971</v>
      </c>
      <c r="J58" s="1471">
        <v>2819.7099944041365</v>
      </c>
      <c r="K58" s="897">
        <v>611</v>
      </c>
    </row>
    <row r="59" spans="1:11" ht="12.75" x14ac:dyDescent="0.2">
      <c r="A59" s="20" t="s">
        <v>89</v>
      </c>
      <c r="B59" s="1735">
        <v>3381.6823450800002</v>
      </c>
      <c r="C59" s="1011">
        <f t="shared" si="0"/>
        <v>14836.951661807845</v>
      </c>
      <c r="D59" s="1471">
        <v>7067.3689999999997</v>
      </c>
      <c r="E59" s="1112">
        <v>49.929449999999996</v>
      </c>
      <c r="F59" s="1112">
        <v>647.07299999999998</v>
      </c>
      <c r="G59" s="1112">
        <v>0</v>
      </c>
      <c r="H59" s="1112">
        <v>0</v>
      </c>
      <c r="I59" s="1595">
        <v>115.58425138687039</v>
      </c>
      <c r="J59" s="1471">
        <v>6956.9959604209762</v>
      </c>
      <c r="K59" s="897">
        <v>865</v>
      </c>
    </row>
    <row r="60" spans="1:11" ht="12.75" x14ac:dyDescent="0.2">
      <c r="A60" s="20" t="s">
        <v>672</v>
      </c>
      <c r="B60" s="1735">
        <v>17837.290550580004</v>
      </c>
      <c r="C60" s="1011">
        <f t="shared" si="0"/>
        <v>70220.790874646598</v>
      </c>
      <c r="D60" s="1471">
        <v>29744.258000000002</v>
      </c>
      <c r="E60" s="1112">
        <v>0</v>
      </c>
      <c r="F60" s="1112">
        <v>5166.2299999999996</v>
      </c>
      <c r="G60" s="1112">
        <v>0</v>
      </c>
      <c r="H60" s="1112">
        <v>0</v>
      </c>
      <c r="I60" s="1595">
        <v>1182.1984356779126</v>
      </c>
      <c r="J60" s="1471">
        <v>34128.104438968687</v>
      </c>
      <c r="K60" s="897">
        <v>4603</v>
      </c>
    </row>
    <row r="61" spans="1:11" ht="12.75" x14ac:dyDescent="0.2">
      <c r="A61" s="20" t="s">
        <v>673</v>
      </c>
      <c r="B61" s="1735">
        <v>827.09555475999991</v>
      </c>
      <c r="C61" s="1011">
        <f t="shared" si="0"/>
        <v>4044.9309331258473</v>
      </c>
      <c r="D61" s="1471">
        <v>1488.82</v>
      </c>
      <c r="E61" s="1112">
        <v>0</v>
      </c>
      <c r="F61" s="1112">
        <v>107.10299999999999</v>
      </c>
      <c r="G61" s="1112">
        <v>0</v>
      </c>
      <c r="H61" s="1112">
        <v>0</v>
      </c>
      <c r="I61" s="1595">
        <v>34.713344532085358</v>
      </c>
      <c r="J61" s="1471">
        <v>2414.294588593762</v>
      </c>
      <c r="K61" s="897">
        <v>267</v>
      </c>
    </row>
    <row r="62" spans="1:11" ht="12.75" x14ac:dyDescent="0.2">
      <c r="A62" s="20" t="s">
        <v>674</v>
      </c>
      <c r="B62" s="1735">
        <v>632.58674144999998</v>
      </c>
      <c r="C62" s="1011">
        <f t="shared" si="0"/>
        <v>3616.9019341589674</v>
      </c>
      <c r="D62" s="1471">
        <v>1396.9760000000001</v>
      </c>
      <c r="E62" s="1112">
        <v>0</v>
      </c>
      <c r="F62" s="1112">
        <v>186.965</v>
      </c>
      <c r="G62" s="1112">
        <v>0</v>
      </c>
      <c r="H62" s="1112">
        <v>0</v>
      </c>
      <c r="I62" s="1595">
        <v>28.710533350537141</v>
      </c>
      <c r="J62" s="1471">
        <v>2004.2504008084302</v>
      </c>
      <c r="K62" s="897">
        <v>260</v>
      </c>
    </row>
    <row r="63" spans="1:11" ht="12.75" x14ac:dyDescent="0.2">
      <c r="A63" s="20" t="s">
        <v>675</v>
      </c>
      <c r="B63" s="1735">
        <v>628.31797604000008</v>
      </c>
      <c r="C63" s="1011">
        <f t="shared" si="0"/>
        <v>4013.6514349917529</v>
      </c>
      <c r="D63" s="1471">
        <v>1628.1510000000001</v>
      </c>
      <c r="E63" s="1112">
        <v>0</v>
      </c>
      <c r="F63" s="1112">
        <v>138.50399999999999</v>
      </c>
      <c r="G63" s="1112">
        <v>0</v>
      </c>
      <c r="H63" s="1112">
        <v>0</v>
      </c>
      <c r="I63" s="1595">
        <v>77.661385474366739</v>
      </c>
      <c r="J63" s="1471">
        <v>2169.3350495173863</v>
      </c>
      <c r="K63" s="897">
        <v>248</v>
      </c>
    </row>
    <row r="64" spans="1:11" ht="12.75" x14ac:dyDescent="0.2">
      <c r="A64" s="20" t="s">
        <v>93</v>
      </c>
      <c r="B64" s="1735">
        <v>1082.5786370599997</v>
      </c>
      <c r="C64" s="1011">
        <f t="shared" si="0"/>
        <v>7856.9347323334177</v>
      </c>
      <c r="D64" s="1471">
        <v>3055.011</v>
      </c>
      <c r="E64" s="1112">
        <v>0</v>
      </c>
      <c r="F64" s="1112">
        <v>285.34899999999999</v>
      </c>
      <c r="G64" s="1112">
        <v>0</v>
      </c>
      <c r="H64" s="1112">
        <v>0</v>
      </c>
      <c r="I64" s="1595">
        <v>70.544327731940598</v>
      </c>
      <c r="J64" s="1471">
        <v>4446.0304046014771</v>
      </c>
      <c r="K64" s="897">
        <v>386</v>
      </c>
    </row>
    <row r="65" spans="1:11" ht="12.75" x14ac:dyDescent="0.2">
      <c r="A65" s="20" t="s">
        <v>676</v>
      </c>
      <c r="B65" s="1735">
        <v>1482.2850332599999</v>
      </c>
      <c r="C65" s="1011">
        <f t="shared" si="0"/>
        <v>8312.0526806209491</v>
      </c>
      <c r="D65" s="1471">
        <v>3747.8229999999999</v>
      </c>
      <c r="E65" s="1112">
        <v>0</v>
      </c>
      <c r="F65" s="1112">
        <v>463.34500000000003</v>
      </c>
      <c r="G65" s="1112">
        <v>0</v>
      </c>
      <c r="H65" s="1112">
        <v>0</v>
      </c>
      <c r="I65" s="1595">
        <v>50.497106822598369</v>
      </c>
      <c r="J65" s="1471">
        <v>4050.3875737983512</v>
      </c>
      <c r="K65" s="897">
        <v>501</v>
      </c>
    </row>
    <row r="66" spans="1:11" ht="12.75" x14ac:dyDescent="0.2">
      <c r="A66" s="20" t="s">
        <v>95</v>
      </c>
      <c r="B66" s="1735">
        <v>2709.4098806599991</v>
      </c>
      <c r="C66" s="1011">
        <f t="shared" si="0"/>
        <v>20286.434106808985</v>
      </c>
      <c r="D66" s="1471">
        <v>8633.8510000000006</v>
      </c>
      <c r="E66" s="1112">
        <v>0</v>
      </c>
      <c r="F66" s="1112">
        <v>638.375</v>
      </c>
      <c r="G66" s="1112">
        <v>0</v>
      </c>
      <c r="H66" s="1112">
        <v>0</v>
      </c>
      <c r="I66" s="1595">
        <v>82.345365695027425</v>
      </c>
      <c r="J66" s="1471">
        <v>10931.862741113957</v>
      </c>
      <c r="K66" s="897">
        <v>938</v>
      </c>
    </row>
    <row r="67" spans="1:11" ht="12.75" x14ac:dyDescent="0.2">
      <c r="A67" s="20" t="s">
        <v>96</v>
      </c>
      <c r="B67" s="1735">
        <v>3891.61411684</v>
      </c>
      <c r="C67" s="1011">
        <f t="shared" si="0"/>
        <v>30970.615704465061</v>
      </c>
      <c r="D67" s="1471">
        <v>12467.911</v>
      </c>
      <c r="E67" s="1112">
        <v>0</v>
      </c>
      <c r="F67" s="1112">
        <v>571.86500000000001</v>
      </c>
      <c r="G67" s="1112">
        <v>0</v>
      </c>
      <c r="H67" s="1112">
        <v>0</v>
      </c>
      <c r="I67" s="1595">
        <v>288.28221581427141</v>
      </c>
      <c r="J67" s="1471">
        <v>17642.557488650789</v>
      </c>
      <c r="K67" s="897">
        <v>1390</v>
      </c>
    </row>
    <row r="68" spans="1:11" ht="12.75" x14ac:dyDescent="0.2">
      <c r="A68" s="20" t="s">
        <v>677</v>
      </c>
      <c r="B68" s="1735">
        <v>1306.43278753</v>
      </c>
      <c r="C68" s="1011">
        <f t="shared" si="0"/>
        <v>9012.1987978085926</v>
      </c>
      <c r="D68" s="1471">
        <v>4881.51</v>
      </c>
      <c r="E68" s="1112">
        <v>0</v>
      </c>
      <c r="F68" s="1112">
        <v>644.78800000000001</v>
      </c>
      <c r="G68" s="1112">
        <v>0</v>
      </c>
      <c r="H68" s="1112">
        <v>0</v>
      </c>
      <c r="I68" s="1595">
        <v>137.40767908562407</v>
      </c>
      <c r="J68" s="1471">
        <v>3348.4931187229668</v>
      </c>
      <c r="K68" s="897">
        <v>339</v>
      </c>
    </row>
    <row r="69" spans="1:11" ht="12.75" x14ac:dyDescent="0.2">
      <c r="A69" s="20" t="s">
        <v>482</v>
      </c>
      <c r="B69" s="1735">
        <v>852.36169498000004</v>
      </c>
      <c r="C69" s="1011">
        <f t="shared" ref="C69:C102" si="1">SUM(D69:J69)</f>
        <v>4524.1955982172221</v>
      </c>
      <c r="D69" s="1471">
        <v>2354.7860000000001</v>
      </c>
      <c r="E69" s="1112">
        <v>0</v>
      </c>
      <c r="F69" s="1112">
        <v>173.334</v>
      </c>
      <c r="G69" s="1112">
        <v>0</v>
      </c>
      <c r="H69" s="1112">
        <v>0</v>
      </c>
      <c r="I69" s="1595">
        <v>90.778844280062657</v>
      </c>
      <c r="J69" s="1471">
        <v>1905.2967539371593</v>
      </c>
      <c r="K69" s="897">
        <v>386</v>
      </c>
    </row>
    <row r="70" spans="1:11" ht="12.75" x14ac:dyDescent="0.2">
      <c r="A70" s="20" t="s">
        <v>678</v>
      </c>
      <c r="B70" s="1735">
        <v>1014.60151899</v>
      </c>
      <c r="C70" s="1011">
        <f t="shared" si="1"/>
        <v>5202.1808061324873</v>
      </c>
      <c r="D70" s="1471">
        <v>1798.1579999999999</v>
      </c>
      <c r="E70" s="1112">
        <v>0</v>
      </c>
      <c r="F70" s="1112">
        <v>147.80699999999999</v>
      </c>
      <c r="G70" s="1112">
        <v>0</v>
      </c>
      <c r="H70" s="1112">
        <v>0</v>
      </c>
      <c r="I70" s="1595">
        <v>151.95088029214926</v>
      </c>
      <c r="J70" s="1471">
        <v>3104.264925840338</v>
      </c>
      <c r="K70" s="897">
        <v>259</v>
      </c>
    </row>
    <row r="71" spans="1:11" ht="12.75" x14ac:dyDescent="0.2">
      <c r="A71" s="20" t="s">
        <v>98</v>
      </c>
      <c r="B71" s="1735">
        <v>602.22390581000025</v>
      </c>
      <c r="C71" s="1011">
        <f t="shared" si="1"/>
        <v>5580.210685408455</v>
      </c>
      <c r="D71" s="1471">
        <v>2358.953</v>
      </c>
      <c r="E71" s="1112">
        <v>0</v>
      </c>
      <c r="F71" s="1112">
        <v>220.96299999999999</v>
      </c>
      <c r="G71" s="1112">
        <v>0</v>
      </c>
      <c r="H71" s="1112">
        <v>0</v>
      </c>
      <c r="I71" s="1595">
        <v>37.590217897526003</v>
      </c>
      <c r="J71" s="1481">
        <v>2962.7044675109287</v>
      </c>
      <c r="K71" s="897">
        <v>246</v>
      </c>
    </row>
    <row r="72" spans="1:11" ht="12.75" x14ac:dyDescent="0.2">
      <c r="A72" s="20" t="s">
        <v>99</v>
      </c>
      <c r="B72" s="1735">
        <v>882.01347685000019</v>
      </c>
      <c r="C72" s="1011">
        <f t="shared" si="1"/>
        <v>5928.7396642541989</v>
      </c>
      <c r="D72" s="1471">
        <v>2634.94</v>
      </c>
      <c r="E72" s="1112">
        <v>0</v>
      </c>
      <c r="F72" s="1112">
        <v>204.61099999999999</v>
      </c>
      <c r="G72" s="1112">
        <v>0</v>
      </c>
      <c r="H72" s="1112">
        <v>0</v>
      </c>
      <c r="I72" s="1595">
        <v>92.134647251842011</v>
      </c>
      <c r="J72" s="1481">
        <v>2997.0540170023569</v>
      </c>
      <c r="K72" s="897">
        <v>282</v>
      </c>
    </row>
    <row r="73" spans="1:11" ht="12.75" x14ac:dyDescent="0.2">
      <c r="A73" s="20" t="s">
        <v>679</v>
      </c>
      <c r="B73" s="1735">
        <v>3111.9846376900005</v>
      </c>
      <c r="C73" s="1011">
        <f t="shared" si="1"/>
        <v>13265.00235237119</v>
      </c>
      <c r="D73" s="1471">
        <v>5284.3630000000003</v>
      </c>
      <c r="E73" s="1112">
        <v>0</v>
      </c>
      <c r="F73" s="1112">
        <v>623.32600000000002</v>
      </c>
      <c r="G73" s="1112">
        <v>0</v>
      </c>
      <c r="H73" s="1112">
        <v>0</v>
      </c>
      <c r="I73" s="1595">
        <v>193.20797379500803</v>
      </c>
      <c r="J73" s="1481">
        <v>7164.1053785761815</v>
      </c>
      <c r="K73" s="897">
        <v>748</v>
      </c>
    </row>
    <row r="74" spans="1:11" ht="12.75" x14ac:dyDescent="0.2">
      <c r="A74" s="20" t="s">
        <v>680</v>
      </c>
      <c r="B74" s="1735">
        <v>1039.7988042799998</v>
      </c>
      <c r="C74" s="1011">
        <f t="shared" si="1"/>
        <v>5911.6982398514192</v>
      </c>
      <c r="D74" s="1471">
        <v>2482.614</v>
      </c>
      <c r="E74" s="1112">
        <v>0</v>
      </c>
      <c r="F74" s="1112">
        <v>229.44300000000001</v>
      </c>
      <c r="G74" s="1112">
        <v>0</v>
      </c>
      <c r="H74" s="1112">
        <v>0</v>
      </c>
      <c r="I74" s="1595">
        <v>109.00987039914844</v>
      </c>
      <c r="J74" s="1481">
        <v>3090.6313694522701</v>
      </c>
      <c r="K74" s="897">
        <v>433</v>
      </c>
    </row>
    <row r="75" spans="1:11" ht="12.75" x14ac:dyDescent="0.2">
      <c r="A75" s="20" t="s">
        <v>398</v>
      </c>
      <c r="B75" s="1735">
        <v>534.49654598999996</v>
      </c>
      <c r="C75" s="1011">
        <f t="shared" si="1"/>
        <v>1932.9059500859782</v>
      </c>
      <c r="D75" s="1471">
        <v>728.43700000000001</v>
      </c>
      <c r="E75" s="1112">
        <v>0</v>
      </c>
      <c r="F75" s="1112">
        <v>53.167999999999999</v>
      </c>
      <c r="G75" s="1112">
        <v>0</v>
      </c>
      <c r="H75" s="1112">
        <v>0</v>
      </c>
      <c r="I75" s="1595">
        <v>66.283310701214475</v>
      </c>
      <c r="J75" s="1481">
        <v>1085.0176393847637</v>
      </c>
      <c r="K75" s="897">
        <v>192</v>
      </c>
    </row>
    <row r="76" spans="1:11" ht="12.75" x14ac:dyDescent="0.2">
      <c r="A76" s="20" t="s">
        <v>681</v>
      </c>
      <c r="B76" s="1735">
        <v>1428.97986229</v>
      </c>
      <c r="C76" s="1011">
        <f t="shared" si="1"/>
        <v>7062.1919545366854</v>
      </c>
      <c r="D76" s="1471">
        <v>3073.1819999999998</v>
      </c>
      <c r="E76" s="1112">
        <v>0</v>
      </c>
      <c r="F76" s="1112">
        <v>175.48099999999999</v>
      </c>
      <c r="G76" s="1112">
        <v>0</v>
      </c>
      <c r="H76" s="1112">
        <v>0</v>
      </c>
      <c r="I76" s="1595">
        <v>67.06393145114221</v>
      </c>
      <c r="J76" s="1481">
        <v>3746.4650230855432</v>
      </c>
      <c r="K76" s="897">
        <v>418</v>
      </c>
    </row>
    <row r="77" spans="1:11" ht="12.75" x14ac:dyDescent="0.2">
      <c r="A77" s="20" t="s">
        <v>682</v>
      </c>
      <c r="B77" s="1735">
        <v>783.47654501999989</v>
      </c>
      <c r="C77" s="1011">
        <f t="shared" si="1"/>
        <v>4777.8970454393511</v>
      </c>
      <c r="D77" s="1471">
        <v>2521.17</v>
      </c>
      <c r="E77" s="1112">
        <v>0</v>
      </c>
      <c r="F77" s="1112">
        <v>199.87700000000001</v>
      </c>
      <c r="G77" s="1112">
        <v>0</v>
      </c>
      <c r="H77" s="1112">
        <v>0</v>
      </c>
      <c r="I77" s="1595">
        <v>9.3944493182570294</v>
      </c>
      <c r="J77" s="1481">
        <v>2047.455596121094</v>
      </c>
      <c r="K77" s="897">
        <v>361</v>
      </c>
    </row>
    <row r="78" spans="1:11" ht="12.75" x14ac:dyDescent="0.2">
      <c r="A78" s="20" t="s">
        <v>683</v>
      </c>
      <c r="B78" s="1735">
        <v>2101.5144010999998</v>
      </c>
      <c r="C78" s="1011">
        <f t="shared" si="1"/>
        <v>7196.2738546619712</v>
      </c>
      <c r="D78" s="1471">
        <v>2540.67</v>
      </c>
      <c r="E78" s="1112">
        <v>0</v>
      </c>
      <c r="F78" s="1112">
        <v>361.63099999999997</v>
      </c>
      <c r="G78" s="1112">
        <v>0</v>
      </c>
      <c r="H78" s="1112">
        <v>0</v>
      </c>
      <c r="I78" s="1595">
        <v>110.5511298010795</v>
      </c>
      <c r="J78" s="1481">
        <v>4183.421724860892</v>
      </c>
      <c r="K78" s="897">
        <v>637</v>
      </c>
    </row>
    <row r="79" spans="1:11" ht="12.75" x14ac:dyDescent="0.2">
      <c r="A79" s="20" t="s">
        <v>684</v>
      </c>
      <c r="B79" s="1735">
        <v>804.4465313999998</v>
      </c>
      <c r="C79" s="1011">
        <f t="shared" si="1"/>
        <v>3251.5119939894225</v>
      </c>
      <c r="D79" s="1471">
        <v>1539.7349999999999</v>
      </c>
      <c r="E79" s="1112">
        <v>0</v>
      </c>
      <c r="F79" s="1112">
        <v>107.17400000000001</v>
      </c>
      <c r="G79" s="1112">
        <v>0</v>
      </c>
      <c r="H79" s="1112">
        <v>0</v>
      </c>
      <c r="I79" s="1595">
        <v>62.11585028742433</v>
      </c>
      <c r="J79" s="1481">
        <v>1542.4871437019983</v>
      </c>
      <c r="K79" s="897">
        <v>314</v>
      </c>
    </row>
    <row r="80" spans="1:11" ht="12.75" x14ac:dyDescent="0.2">
      <c r="A80" s="20" t="s">
        <v>168</v>
      </c>
      <c r="B80" s="1735">
        <v>28021.035387159995</v>
      </c>
      <c r="C80" s="1011">
        <f t="shared" si="1"/>
        <v>200077.62895022525</v>
      </c>
      <c r="D80" s="1471">
        <v>68696.304999999993</v>
      </c>
      <c r="E80" s="1112">
        <v>29.410799999999998</v>
      </c>
      <c r="F80" s="1112">
        <v>14238.48</v>
      </c>
      <c r="G80" s="1112">
        <v>0</v>
      </c>
      <c r="H80" s="1112">
        <v>10584.523200000001</v>
      </c>
      <c r="I80" s="1595">
        <v>2295.5264104932294</v>
      </c>
      <c r="J80" s="1481">
        <v>104233.38353973202</v>
      </c>
      <c r="K80" s="897">
        <v>8701</v>
      </c>
    </row>
    <row r="81" spans="1:11" ht="12.75" x14ac:dyDescent="0.2">
      <c r="A81" s="20" t="s">
        <v>685</v>
      </c>
      <c r="B81" s="1735">
        <v>7897.3829551299996</v>
      </c>
      <c r="C81" s="1011">
        <f t="shared" si="1"/>
        <v>50405.369749594749</v>
      </c>
      <c r="D81" s="1471">
        <v>22796.985000000001</v>
      </c>
      <c r="E81" s="1112">
        <v>0</v>
      </c>
      <c r="F81" s="1112">
        <v>2631.1370000000002</v>
      </c>
      <c r="G81" s="1112">
        <v>0</v>
      </c>
      <c r="H81" s="1112">
        <v>0</v>
      </c>
      <c r="I81" s="1595">
        <v>620.72038528764381</v>
      </c>
      <c r="J81" s="1481">
        <v>24356.527364307105</v>
      </c>
      <c r="K81" s="897">
        <v>2280</v>
      </c>
    </row>
    <row r="82" spans="1:11" ht="12.75" x14ac:dyDescent="0.2">
      <c r="A82" s="20" t="s">
        <v>686</v>
      </c>
      <c r="B82" s="1735">
        <v>1416.7221855200005</v>
      </c>
      <c r="C82" s="1011">
        <f t="shared" si="1"/>
        <v>6119.1723800944183</v>
      </c>
      <c r="D82" s="1471">
        <v>2430.8850000000002</v>
      </c>
      <c r="E82" s="1112">
        <v>0</v>
      </c>
      <c r="F82" s="1112">
        <v>204.47</v>
      </c>
      <c r="G82" s="1112">
        <v>0</v>
      </c>
      <c r="H82" s="1112">
        <v>0</v>
      </c>
      <c r="I82" s="1595">
        <v>203.21165732651261</v>
      </c>
      <c r="J82" s="1481">
        <v>3280.6057227679057</v>
      </c>
      <c r="K82" s="897">
        <v>385</v>
      </c>
    </row>
    <row r="83" spans="1:11" ht="12.75" x14ac:dyDescent="0.2">
      <c r="A83" s="20" t="s">
        <v>687</v>
      </c>
      <c r="B83" s="1735">
        <v>459.20552749000001</v>
      </c>
      <c r="C83" s="1011">
        <f t="shared" si="1"/>
        <v>1810.2287815290463</v>
      </c>
      <c r="D83" s="1471">
        <v>923.31</v>
      </c>
      <c r="E83" s="1112">
        <v>0</v>
      </c>
      <c r="F83" s="1112">
        <v>32.225000000000001</v>
      </c>
      <c r="G83" s="1112">
        <v>0</v>
      </c>
      <c r="H83" s="1112">
        <v>0</v>
      </c>
      <c r="I83" s="1595">
        <v>27.554393398494252</v>
      </c>
      <c r="J83" s="1481">
        <v>827.13938813055211</v>
      </c>
      <c r="K83" s="897">
        <v>134</v>
      </c>
    </row>
    <row r="84" spans="1:11" ht="12.75" x14ac:dyDescent="0.2">
      <c r="A84" s="20" t="s">
        <v>688</v>
      </c>
      <c r="B84" s="1735">
        <v>967.34263122000004</v>
      </c>
      <c r="C84" s="1011">
        <f t="shared" si="1"/>
        <v>4378.3418896079438</v>
      </c>
      <c r="D84" s="1471">
        <v>2546.7449999999999</v>
      </c>
      <c r="E84" s="1112">
        <v>0</v>
      </c>
      <c r="F84" s="1112">
        <v>79.578999999999994</v>
      </c>
      <c r="G84" s="1112">
        <v>0</v>
      </c>
      <c r="H84" s="1112">
        <v>0</v>
      </c>
      <c r="I84" s="1595">
        <v>93.034466311949487</v>
      </c>
      <c r="J84" s="1481">
        <v>1658.9834232959945</v>
      </c>
      <c r="K84" s="897">
        <v>395</v>
      </c>
    </row>
    <row r="85" spans="1:11" ht="12.75" x14ac:dyDescent="0.2">
      <c r="A85" s="20" t="s">
        <v>174</v>
      </c>
      <c r="B85" s="1735">
        <v>14534.601254740002</v>
      </c>
      <c r="C85" s="1011">
        <f t="shared" si="1"/>
        <v>59317.137465732558</v>
      </c>
      <c r="D85" s="1471">
        <v>26831.146000000001</v>
      </c>
      <c r="E85" s="1112">
        <v>0</v>
      </c>
      <c r="F85" s="1112">
        <v>6683.665</v>
      </c>
      <c r="G85" s="1112">
        <v>0</v>
      </c>
      <c r="H85" s="1112">
        <v>0</v>
      </c>
      <c r="I85" s="1595">
        <v>980.88349206536623</v>
      </c>
      <c r="J85" s="1481">
        <v>24821.442973667188</v>
      </c>
      <c r="K85" s="897">
        <v>3400</v>
      </c>
    </row>
    <row r="86" spans="1:11" ht="12.75" x14ac:dyDescent="0.2">
      <c r="A86" s="20" t="s">
        <v>107</v>
      </c>
      <c r="B86" s="1735">
        <v>1129.4745447399996</v>
      </c>
      <c r="C86" s="1011">
        <f t="shared" si="1"/>
        <v>5454.0390221220405</v>
      </c>
      <c r="D86" s="1471">
        <v>2518.402</v>
      </c>
      <c r="E86" s="1112">
        <v>0</v>
      </c>
      <c r="F86" s="1112">
        <v>113.235</v>
      </c>
      <c r="G86" s="1112">
        <v>0</v>
      </c>
      <c r="H86" s="1112">
        <v>0</v>
      </c>
      <c r="I86" s="1595">
        <v>107.83344351714904</v>
      </c>
      <c r="J86" s="1481">
        <v>2714.5685786048912</v>
      </c>
      <c r="K86" s="897">
        <v>354</v>
      </c>
    </row>
    <row r="87" spans="1:11" ht="12.75" x14ac:dyDescent="0.2">
      <c r="A87" s="20" t="s">
        <v>689</v>
      </c>
      <c r="B87" s="1735">
        <v>1577.8776098299998</v>
      </c>
      <c r="C87" s="1011">
        <f t="shared" si="1"/>
        <v>6706.7677424034737</v>
      </c>
      <c r="D87" s="1471">
        <v>3053.5619999999999</v>
      </c>
      <c r="E87" s="1112">
        <v>0</v>
      </c>
      <c r="F87" s="1112">
        <v>289.78800000000001</v>
      </c>
      <c r="G87" s="1112">
        <v>0</v>
      </c>
      <c r="H87" s="1112">
        <v>0</v>
      </c>
      <c r="I87" s="1595">
        <v>152.8600333422981</v>
      </c>
      <c r="J87" s="1481">
        <v>3210.557709061176</v>
      </c>
      <c r="K87" s="897">
        <v>627</v>
      </c>
    </row>
    <row r="88" spans="1:11" ht="12.75" x14ac:dyDescent="0.2">
      <c r="A88" s="20" t="s">
        <v>690</v>
      </c>
      <c r="B88" s="1735">
        <v>5520.91421515</v>
      </c>
      <c r="C88" s="1011">
        <f t="shared" si="1"/>
        <v>19418.664455050151</v>
      </c>
      <c r="D88" s="1471">
        <v>8444.1550000000007</v>
      </c>
      <c r="E88" s="1112">
        <v>0</v>
      </c>
      <c r="F88" s="1112">
        <v>3077.3670000000002</v>
      </c>
      <c r="G88" s="1112">
        <v>0</v>
      </c>
      <c r="H88" s="1112">
        <v>0</v>
      </c>
      <c r="I88" s="1595">
        <v>479.51164013204789</v>
      </c>
      <c r="J88" s="1481">
        <v>7417.6308149181004</v>
      </c>
      <c r="K88" s="897">
        <v>1035</v>
      </c>
    </row>
    <row r="89" spans="1:11" ht="12.75" x14ac:dyDescent="0.2">
      <c r="A89" s="20" t="s">
        <v>691</v>
      </c>
      <c r="B89" s="1735">
        <v>1448.7987783000001</v>
      </c>
      <c r="C89" s="1011">
        <f t="shared" si="1"/>
        <v>6932.9888285250454</v>
      </c>
      <c r="D89" s="1471">
        <v>2987.6320000000001</v>
      </c>
      <c r="E89" s="1112">
        <v>0</v>
      </c>
      <c r="F89" s="1112">
        <v>236.31100000000001</v>
      </c>
      <c r="G89" s="1112">
        <v>0</v>
      </c>
      <c r="H89" s="1112">
        <v>0</v>
      </c>
      <c r="I89" s="1595">
        <v>68.687715850529202</v>
      </c>
      <c r="J89" s="1481">
        <v>3640.3581126745157</v>
      </c>
      <c r="K89" s="897">
        <v>483</v>
      </c>
    </row>
    <row r="90" spans="1:11" ht="12.75" x14ac:dyDescent="0.2">
      <c r="A90" s="20" t="s">
        <v>409</v>
      </c>
      <c r="B90" s="1735">
        <v>608.60831907000011</v>
      </c>
      <c r="C90" s="1011">
        <f t="shared" si="1"/>
        <v>2724.0100120736015</v>
      </c>
      <c r="D90" s="1471">
        <v>1249.8869999999999</v>
      </c>
      <c r="E90" s="1112">
        <v>0</v>
      </c>
      <c r="F90" s="1112">
        <v>54.320999999999998</v>
      </c>
      <c r="G90" s="1112">
        <v>0</v>
      </c>
      <c r="H90" s="1112">
        <v>0</v>
      </c>
      <c r="I90" s="1595">
        <v>47.698598564048496</v>
      </c>
      <c r="J90" s="1481">
        <v>1372.1034135095529</v>
      </c>
      <c r="K90" s="897">
        <v>166</v>
      </c>
    </row>
    <row r="91" spans="1:11" ht="12.75" x14ac:dyDescent="0.2">
      <c r="A91" s="20" t="s">
        <v>180</v>
      </c>
      <c r="B91" s="1735">
        <v>1052.5732629500001</v>
      </c>
      <c r="C91" s="1011">
        <f t="shared" si="1"/>
        <v>5964.4960171899293</v>
      </c>
      <c r="D91" s="1471">
        <v>2392.13</v>
      </c>
      <c r="E91" s="1112">
        <v>0</v>
      </c>
      <c r="F91" s="1112">
        <v>193.78800000000001</v>
      </c>
      <c r="G91" s="1112">
        <v>0</v>
      </c>
      <c r="H91" s="1112">
        <v>0</v>
      </c>
      <c r="I91" s="1595">
        <v>35.310849546405521</v>
      </c>
      <c r="J91" s="1481">
        <v>3343.2671676435234</v>
      </c>
      <c r="K91" s="897">
        <v>358</v>
      </c>
    </row>
    <row r="92" spans="1:11" ht="12.75" x14ac:dyDescent="0.2">
      <c r="A92" s="20" t="s">
        <v>181</v>
      </c>
      <c r="B92" s="1735">
        <v>646.30549991999987</v>
      </c>
      <c r="C92" s="1011">
        <f t="shared" si="1"/>
        <v>3746.7078032357335</v>
      </c>
      <c r="D92" s="1471">
        <v>1579.7729999999999</v>
      </c>
      <c r="E92" s="1112">
        <v>0</v>
      </c>
      <c r="F92" s="1112">
        <v>110.276</v>
      </c>
      <c r="G92" s="1112">
        <v>0</v>
      </c>
      <c r="H92" s="1112">
        <v>0</v>
      </c>
      <c r="I92" s="1595">
        <v>40.915042174168683</v>
      </c>
      <c r="J92" s="1481">
        <v>2015.7437610615648</v>
      </c>
      <c r="K92" s="897">
        <v>231</v>
      </c>
    </row>
    <row r="93" spans="1:11" ht="12.75" x14ac:dyDescent="0.2">
      <c r="A93" s="20" t="s">
        <v>692</v>
      </c>
      <c r="B93" s="1735">
        <v>3173.2620588800005</v>
      </c>
      <c r="C93" s="1011">
        <f t="shared" si="1"/>
        <v>15664.220424617231</v>
      </c>
      <c r="D93" s="1471">
        <v>6340.2430000000004</v>
      </c>
      <c r="E93" s="1112">
        <v>0</v>
      </c>
      <c r="F93" s="1112">
        <v>731.08100000000002</v>
      </c>
      <c r="G93" s="1112">
        <v>0</v>
      </c>
      <c r="H93" s="1112">
        <v>0</v>
      </c>
      <c r="I93" s="1595">
        <v>121.92012227274414</v>
      </c>
      <c r="J93" s="1481">
        <v>8470.9763023444866</v>
      </c>
      <c r="K93" s="897">
        <v>959</v>
      </c>
    </row>
    <row r="94" spans="1:11" ht="12.75" x14ac:dyDescent="0.2">
      <c r="A94" s="20" t="s">
        <v>514</v>
      </c>
      <c r="B94" s="1735">
        <v>3599.7450593400004</v>
      </c>
      <c r="C94" s="1011">
        <f t="shared" si="1"/>
        <v>21076.16264556133</v>
      </c>
      <c r="D94" s="1471">
        <v>8867.6689999999999</v>
      </c>
      <c r="E94" s="1112">
        <v>0</v>
      </c>
      <c r="F94" s="1112">
        <v>1754.212</v>
      </c>
      <c r="G94" s="1112">
        <v>0</v>
      </c>
      <c r="H94" s="1112">
        <v>0</v>
      </c>
      <c r="I94" s="1595">
        <v>145.86071205914385</v>
      </c>
      <c r="J94" s="1481">
        <v>10308.420933502186</v>
      </c>
      <c r="K94" s="897">
        <v>1178</v>
      </c>
    </row>
    <row r="95" spans="1:11" ht="12.75" x14ac:dyDescent="0.2">
      <c r="A95" s="20" t="s">
        <v>2074</v>
      </c>
      <c r="B95" s="1735">
        <v>1462.3450271599997</v>
      </c>
      <c r="C95" s="1011">
        <f t="shared" si="1"/>
        <v>9317.7115058156214</v>
      </c>
      <c r="D95" s="1471">
        <v>3845.9969999999998</v>
      </c>
      <c r="E95" s="1112">
        <v>0</v>
      </c>
      <c r="F95" s="1112">
        <v>350.87799999999999</v>
      </c>
      <c r="G95" s="1112">
        <v>0</v>
      </c>
      <c r="H95" s="1112">
        <v>0</v>
      </c>
      <c r="I95" s="1595">
        <v>332.92686004893716</v>
      </c>
      <c r="J95" s="1481">
        <v>4787.9096457666847</v>
      </c>
      <c r="K95" s="897">
        <v>526</v>
      </c>
    </row>
    <row r="96" spans="1:11" ht="12.75" x14ac:dyDescent="0.2">
      <c r="A96" s="20" t="s">
        <v>515</v>
      </c>
      <c r="B96" s="1735">
        <v>536.6578962100001</v>
      </c>
      <c r="C96" s="1011">
        <f t="shared" si="1"/>
        <v>2621.2727034962409</v>
      </c>
      <c r="D96" s="1471">
        <v>1229.49</v>
      </c>
      <c r="E96" s="1112">
        <v>0</v>
      </c>
      <c r="F96" s="1112">
        <v>74.465000000000003</v>
      </c>
      <c r="G96" s="1112">
        <v>0</v>
      </c>
      <c r="H96" s="1112">
        <v>0</v>
      </c>
      <c r="I96" s="1595">
        <v>3.3558114473238878</v>
      </c>
      <c r="J96" s="1481">
        <v>1313.961892048917</v>
      </c>
      <c r="K96" s="897">
        <v>155</v>
      </c>
    </row>
    <row r="97" spans="1:11" ht="12.75" x14ac:dyDescent="0.2">
      <c r="A97" s="1733" t="s">
        <v>516</v>
      </c>
      <c r="B97" s="1735">
        <v>3225.1068353599994</v>
      </c>
      <c r="C97" s="1011">
        <f t="shared" si="1"/>
        <v>14301.374802893302</v>
      </c>
      <c r="D97" s="1471">
        <v>6650.1970000000001</v>
      </c>
      <c r="E97" s="1112">
        <v>0</v>
      </c>
      <c r="F97" s="1112">
        <v>890.61599999999999</v>
      </c>
      <c r="G97" s="1112">
        <v>0</v>
      </c>
      <c r="H97" s="1112">
        <v>0</v>
      </c>
      <c r="I97" s="1595">
        <v>230.03576088154205</v>
      </c>
      <c r="J97" s="1481">
        <v>6530.5260420117602</v>
      </c>
      <c r="K97" s="897">
        <v>1349</v>
      </c>
    </row>
    <row r="98" spans="1:11" ht="12.75" x14ac:dyDescent="0.2">
      <c r="A98" s="20" t="s">
        <v>610</v>
      </c>
      <c r="B98" s="1735">
        <v>819.03482194000037</v>
      </c>
      <c r="C98" s="1011">
        <f t="shared" si="1"/>
        <v>4840.5923263394961</v>
      </c>
      <c r="D98" s="1471">
        <v>2495.799</v>
      </c>
      <c r="E98" s="1112">
        <v>0</v>
      </c>
      <c r="F98" s="1112">
        <v>242.14099999999999</v>
      </c>
      <c r="G98" s="1112">
        <v>0</v>
      </c>
      <c r="H98" s="1112">
        <v>0</v>
      </c>
      <c r="I98" s="1595">
        <v>69.017958790405473</v>
      </c>
      <c r="J98" s="1481">
        <v>2033.6343675490907</v>
      </c>
      <c r="K98" s="897">
        <v>328</v>
      </c>
    </row>
    <row r="99" spans="1:11" ht="12.75" x14ac:dyDescent="0.2">
      <c r="A99" s="20" t="s">
        <v>693</v>
      </c>
      <c r="B99" s="1735">
        <v>1239.2942653899997</v>
      </c>
      <c r="C99" s="1011">
        <f t="shared" si="1"/>
        <v>5087.4696460449431</v>
      </c>
      <c r="D99" s="1471">
        <v>2533.953</v>
      </c>
      <c r="E99" s="1112">
        <v>0</v>
      </c>
      <c r="F99" s="1112">
        <v>385.60500000000002</v>
      </c>
      <c r="G99" s="1112">
        <v>0</v>
      </c>
      <c r="H99" s="1112">
        <v>0</v>
      </c>
      <c r="I99" s="1595">
        <v>147.43523593636726</v>
      </c>
      <c r="J99" s="1481">
        <v>2020.4764101085761</v>
      </c>
      <c r="K99" s="897">
        <v>384</v>
      </c>
    </row>
    <row r="100" spans="1:11" ht="12.75" x14ac:dyDescent="0.2">
      <c r="A100" s="20" t="s">
        <v>694</v>
      </c>
      <c r="B100" s="1735">
        <v>8148.1803175100013</v>
      </c>
      <c r="C100" s="1011">
        <f t="shared" si="1"/>
        <v>31662.90093473364</v>
      </c>
      <c r="D100" s="1471">
        <v>14208.338</v>
      </c>
      <c r="E100" s="1112">
        <v>0</v>
      </c>
      <c r="F100" s="1112">
        <v>2703.8910000000001</v>
      </c>
      <c r="G100" s="1112">
        <v>0</v>
      </c>
      <c r="H100" s="1112">
        <v>0</v>
      </c>
      <c r="I100" s="1595">
        <v>593.45159312653402</v>
      </c>
      <c r="J100" s="1481">
        <v>14157.220341607108</v>
      </c>
      <c r="K100" s="897">
        <v>2320</v>
      </c>
    </row>
    <row r="101" spans="1:11" ht="12.75" x14ac:dyDescent="0.2">
      <c r="A101" s="20" t="s">
        <v>521</v>
      </c>
      <c r="B101" s="1735">
        <v>674.09124299000018</v>
      </c>
      <c r="C101" s="1011">
        <f t="shared" si="1"/>
        <v>3866.8915407202858</v>
      </c>
      <c r="D101" s="1471">
        <v>1906.8240000000001</v>
      </c>
      <c r="E101" s="1112">
        <v>0</v>
      </c>
      <c r="F101" s="1112">
        <v>87.808999999999997</v>
      </c>
      <c r="G101" s="1112">
        <v>0</v>
      </c>
      <c r="H101" s="1112">
        <v>0</v>
      </c>
      <c r="I101" s="1595">
        <v>64.785443684754995</v>
      </c>
      <c r="J101" s="1481">
        <v>1807.4730970355308</v>
      </c>
      <c r="K101" s="897">
        <v>268</v>
      </c>
    </row>
    <row r="102" spans="1:11" ht="12.75" x14ac:dyDescent="0.2">
      <c r="A102" s="20" t="s">
        <v>695</v>
      </c>
      <c r="B102" s="1735">
        <v>1014.7360782199999</v>
      </c>
      <c r="C102" s="1011">
        <f t="shared" si="1"/>
        <v>4348.7939029319114</v>
      </c>
      <c r="D102" s="1471">
        <v>2196.4209999999998</v>
      </c>
      <c r="E102" s="1112">
        <v>0</v>
      </c>
      <c r="F102" s="1112">
        <v>159.96600000000001</v>
      </c>
      <c r="G102" s="1112">
        <v>0</v>
      </c>
      <c r="H102" s="1112">
        <v>0</v>
      </c>
      <c r="I102" s="1595">
        <v>102.37049942032495</v>
      </c>
      <c r="J102" s="1481">
        <v>1890.0364035115867</v>
      </c>
      <c r="K102" s="897">
        <v>413</v>
      </c>
    </row>
    <row r="103" spans="1:11" ht="12.75" customHeight="1" x14ac:dyDescent="0.2">
      <c r="A103" s="485"/>
      <c r="B103" s="486"/>
      <c r="C103" s="1011"/>
      <c r="D103" s="1049"/>
      <c r="E103" s="1049"/>
      <c r="F103" s="1049"/>
      <c r="G103" s="1049"/>
      <c r="H103" s="1049"/>
      <c r="I103" s="1049"/>
      <c r="J103" s="1061"/>
      <c r="K103" s="706"/>
    </row>
    <row r="104" spans="1:11" ht="12.75" customHeight="1" x14ac:dyDescent="0.2">
      <c r="A104" s="487" t="s">
        <v>13</v>
      </c>
      <c r="B104" s="488">
        <f>SUM(B4:B102)</f>
        <v>233814.68522863917</v>
      </c>
      <c r="C104" s="1113">
        <f t="shared" ref="C104:K104" si="2">SUM(C4:C102)</f>
        <v>1192888.8325226153</v>
      </c>
      <c r="D104" s="1113">
        <f t="shared" si="2"/>
        <v>505601.28599999979</v>
      </c>
      <c r="E104" s="1113">
        <f t="shared" si="2"/>
        <v>79.340249999999997</v>
      </c>
      <c r="F104" s="1113">
        <f t="shared" si="2"/>
        <v>74079.320999999996</v>
      </c>
      <c r="G104" s="1113">
        <f t="shared" si="2"/>
        <v>0</v>
      </c>
      <c r="H104" s="1113">
        <f t="shared" si="2"/>
        <v>10584.523200000001</v>
      </c>
      <c r="I104" s="1114">
        <f t="shared" si="2"/>
        <v>18890.994809999997</v>
      </c>
      <c r="J104" s="1115">
        <f t="shared" si="2"/>
        <v>583653.36726261547</v>
      </c>
      <c r="K104" s="961">
        <f t="shared" si="2"/>
        <v>72191</v>
      </c>
    </row>
    <row r="105" spans="1:11" ht="12.75" customHeight="1" thickBot="1" x14ac:dyDescent="0.25">
      <c r="A105" s="489"/>
      <c r="B105" s="490"/>
      <c r="C105" s="1116"/>
      <c r="D105" s="1117"/>
      <c r="E105" s="1117"/>
      <c r="F105" s="1117"/>
      <c r="G105" s="1117"/>
      <c r="H105" s="1117"/>
      <c r="I105" s="1117"/>
      <c r="J105" s="1118"/>
      <c r="K105" s="707"/>
    </row>
    <row r="106" spans="1:11" ht="12.75" x14ac:dyDescent="0.2">
      <c r="A106" s="154" t="s">
        <v>285</v>
      </c>
      <c r="B106" s="1738">
        <v>61352.301432150009</v>
      </c>
      <c r="C106" s="1011">
        <f>SUM(D106:J106)</f>
        <v>278355.61511891999</v>
      </c>
      <c r="D106" s="1471">
        <v>124458.10365961379</v>
      </c>
      <c r="E106" s="1011">
        <v>0</v>
      </c>
      <c r="F106" s="1011">
        <v>15749.340582409906</v>
      </c>
      <c r="G106" s="1011">
        <v>0</v>
      </c>
      <c r="H106" s="1011">
        <v>0</v>
      </c>
      <c r="I106" s="1483">
        <v>4838.302074751743</v>
      </c>
      <c r="J106" s="1479">
        <v>133309.86880214454</v>
      </c>
      <c r="K106" s="835">
        <v>18141</v>
      </c>
    </row>
    <row r="107" spans="1:11" ht="12.75" x14ac:dyDescent="0.2">
      <c r="A107" s="107" t="s">
        <v>286</v>
      </c>
      <c r="B107" s="1738">
        <v>59271.692927730015</v>
      </c>
      <c r="C107" s="1011">
        <f>SUM(D107:J107)</f>
        <v>295056.7921334214</v>
      </c>
      <c r="D107" s="1471">
        <v>122509.27382769294</v>
      </c>
      <c r="E107" s="1011">
        <v>49.929449999999996</v>
      </c>
      <c r="F107" s="1011">
        <v>21834.439267326597</v>
      </c>
      <c r="G107" s="1011">
        <v>0</v>
      </c>
      <c r="H107" s="1011">
        <v>0</v>
      </c>
      <c r="I107" s="1496">
        <v>4427.1056338296048</v>
      </c>
      <c r="J107" s="1481">
        <v>146236.04395457226</v>
      </c>
      <c r="K107" s="835">
        <v>16849</v>
      </c>
    </row>
    <row r="108" spans="1:11" ht="12.75" x14ac:dyDescent="0.2">
      <c r="A108" s="107" t="s">
        <v>287</v>
      </c>
      <c r="B108" s="1738">
        <v>54576.229374869981</v>
      </c>
      <c r="C108" s="1011">
        <f>SUM(D108:J108)</f>
        <v>348963.76187034481</v>
      </c>
      <c r="D108" s="1471">
        <v>134325.39818726736</v>
      </c>
      <c r="E108" s="1011">
        <v>29.410799999999998</v>
      </c>
      <c r="F108" s="1011">
        <v>22069.676697075178</v>
      </c>
      <c r="G108" s="1011">
        <v>0</v>
      </c>
      <c r="H108" s="1011">
        <v>10584.523200000001</v>
      </c>
      <c r="I108" s="1496">
        <v>4164.4580819208422</v>
      </c>
      <c r="J108" s="1481">
        <v>177790.29490408141</v>
      </c>
      <c r="K108" s="835">
        <v>16486</v>
      </c>
    </row>
    <row r="109" spans="1:11" ht="12.75" x14ac:dyDescent="0.2">
      <c r="A109" s="107" t="s">
        <v>288</v>
      </c>
      <c r="B109" s="1738">
        <v>58614.461493889205</v>
      </c>
      <c r="C109" s="1011">
        <f>SUM(D109:J109)</f>
        <v>270512.66339992941</v>
      </c>
      <c r="D109" s="1471">
        <v>124308.51032542596</v>
      </c>
      <c r="E109" s="1011">
        <v>0</v>
      </c>
      <c r="F109" s="1011">
        <v>14425.864453188324</v>
      </c>
      <c r="G109" s="1011">
        <v>0</v>
      </c>
      <c r="H109" s="1011">
        <v>0</v>
      </c>
      <c r="I109" s="1496">
        <v>5461.1290194978037</v>
      </c>
      <c r="J109" s="1481">
        <v>126317.15960181731</v>
      </c>
      <c r="K109" s="835">
        <v>20715</v>
      </c>
    </row>
    <row r="110" spans="1:11" ht="12.75" customHeight="1" x14ac:dyDescent="0.2">
      <c r="A110" s="107"/>
      <c r="B110" s="491"/>
      <c r="C110" s="1015"/>
      <c r="D110" s="1045"/>
      <c r="E110" s="1045"/>
      <c r="F110" s="1045"/>
      <c r="G110" s="1045"/>
      <c r="H110" s="1045"/>
      <c r="I110" s="1659"/>
      <c r="J110" s="1660"/>
      <c r="K110" s="917"/>
    </row>
    <row r="111" spans="1:11" ht="12.75" customHeight="1" x14ac:dyDescent="0.2">
      <c r="A111" s="487" t="s">
        <v>13</v>
      </c>
      <c r="B111" s="488">
        <f t="shared" ref="B111:K111" si="3">SUM(B106:B109)</f>
        <v>233814.68522863922</v>
      </c>
      <c r="C111" s="1113">
        <f t="shared" si="3"/>
        <v>1192888.8325226156</v>
      </c>
      <c r="D111" s="1113">
        <f t="shared" si="3"/>
        <v>505601.28600000002</v>
      </c>
      <c r="E111" s="1113">
        <f t="shared" si="3"/>
        <v>79.340249999999997</v>
      </c>
      <c r="F111" s="1113">
        <f t="shared" si="3"/>
        <v>74079.320999999996</v>
      </c>
      <c r="G111" s="1113">
        <f t="shared" si="3"/>
        <v>0</v>
      </c>
      <c r="H111" s="1113">
        <f t="shared" si="3"/>
        <v>10584.523200000001</v>
      </c>
      <c r="I111" s="1114">
        <f t="shared" si="3"/>
        <v>18890.994809999993</v>
      </c>
      <c r="J111" s="1115">
        <f t="shared" si="3"/>
        <v>583653.36726261559</v>
      </c>
      <c r="K111" s="961">
        <f t="shared" si="3"/>
        <v>72191</v>
      </c>
    </row>
    <row r="112" spans="1:11" ht="12.75" customHeight="1" thickBot="1" x14ac:dyDescent="0.25">
      <c r="A112" s="166"/>
      <c r="B112" s="492"/>
      <c r="C112" s="493"/>
      <c r="D112" s="493"/>
      <c r="E112" s="493"/>
      <c r="F112" s="493"/>
      <c r="G112" s="493"/>
      <c r="H112" s="493"/>
      <c r="I112" s="493"/>
      <c r="J112" s="496"/>
      <c r="K112" s="708"/>
    </row>
    <row r="113" spans="1:15" x14ac:dyDescent="0.2">
      <c r="A113" s="652"/>
      <c r="B113" s="653"/>
      <c r="C113" s="654"/>
      <c r="D113" s="654"/>
      <c r="E113" s="654"/>
      <c r="F113" s="654"/>
      <c r="G113" s="654"/>
      <c r="H113" s="654"/>
      <c r="I113" s="654"/>
      <c r="J113" s="654"/>
      <c r="K113" s="662"/>
    </row>
    <row r="114" spans="1:15" x14ac:dyDescent="0.2">
      <c r="A114" s="656" t="s">
        <v>2064</v>
      </c>
      <c r="B114" s="595"/>
      <c r="C114" s="266"/>
      <c r="D114" s="266"/>
      <c r="E114" s="266"/>
      <c r="F114" s="266"/>
      <c r="G114" s="266"/>
      <c r="H114" s="266"/>
      <c r="I114" s="266"/>
      <c r="J114" s="266"/>
      <c r="K114" s="663"/>
    </row>
    <row r="115" spans="1:15" ht="12" customHeight="1" x14ac:dyDescent="0.2">
      <c r="A115" s="1801" t="s">
        <v>2111</v>
      </c>
      <c r="B115" s="1799"/>
      <c r="C115" s="1799"/>
      <c r="D115" s="1799"/>
      <c r="E115" s="1799"/>
      <c r="F115" s="1799"/>
      <c r="G115" s="1799"/>
      <c r="H115" s="1799"/>
      <c r="I115" s="1800"/>
      <c r="J115" s="1801"/>
      <c r="K115" s="1800"/>
    </row>
    <row r="116" spans="1:15" ht="36.75" customHeight="1" x14ac:dyDescent="0.2">
      <c r="A116" s="1798" t="s">
        <v>2085</v>
      </c>
      <c r="B116" s="1799"/>
      <c r="C116" s="1799"/>
      <c r="D116" s="1799"/>
      <c r="E116" s="1799"/>
      <c r="F116" s="1799"/>
      <c r="G116" s="1799"/>
      <c r="H116" s="1799"/>
      <c r="I116" s="1799"/>
      <c r="J116" s="1799"/>
      <c r="K116" s="1800"/>
    </row>
    <row r="117" spans="1:15" ht="12.75" customHeight="1" x14ac:dyDescent="0.2">
      <c r="A117" s="1801" t="s">
        <v>1248</v>
      </c>
      <c r="B117" s="1799"/>
      <c r="C117" s="1799"/>
      <c r="D117" s="1799"/>
      <c r="E117" s="1799"/>
      <c r="F117" s="1799"/>
      <c r="G117" s="1799"/>
      <c r="H117" s="1799"/>
      <c r="I117" s="1799"/>
      <c r="J117" s="1799"/>
      <c r="K117" s="1800"/>
    </row>
    <row r="118" spans="1:15" ht="36" customHeight="1" x14ac:dyDescent="0.2">
      <c r="A118" s="1798" t="s">
        <v>2110</v>
      </c>
      <c r="B118" s="1799"/>
      <c r="C118" s="1799"/>
      <c r="D118" s="1799"/>
      <c r="E118" s="1799"/>
      <c r="F118" s="1799"/>
      <c r="G118" s="1799"/>
      <c r="H118" s="1799"/>
      <c r="I118" s="1800"/>
      <c r="J118" s="1801"/>
      <c r="K118" s="1800"/>
      <c r="N118" s="17"/>
    </row>
    <row r="119" spans="1:15" ht="12" customHeight="1" x14ac:dyDescent="0.2">
      <c r="A119" s="1801" t="s">
        <v>2080</v>
      </c>
      <c r="B119" s="1799"/>
      <c r="C119" s="1799"/>
      <c r="D119" s="1799"/>
      <c r="E119" s="1799"/>
      <c r="F119" s="1799"/>
      <c r="G119" s="1799"/>
      <c r="H119" s="1799"/>
      <c r="I119" s="1799"/>
      <c r="J119" s="1799"/>
      <c r="K119" s="1800"/>
      <c r="L119" s="15"/>
      <c r="M119" s="15"/>
      <c r="N119" s="15"/>
      <c r="O119" s="15"/>
    </row>
    <row r="120" spans="1:15" ht="24" customHeight="1" x14ac:dyDescent="0.2">
      <c r="A120" s="1798" t="s">
        <v>2089</v>
      </c>
      <c r="B120" s="1799"/>
      <c r="C120" s="1799"/>
      <c r="D120" s="1799"/>
      <c r="E120" s="1799"/>
      <c r="F120" s="1799"/>
      <c r="G120" s="1799"/>
      <c r="H120" s="1799"/>
      <c r="I120" s="1799"/>
      <c r="J120" s="1799"/>
      <c r="K120" s="1800"/>
    </row>
    <row r="121" spans="1:15" ht="24" customHeight="1" x14ac:dyDescent="0.2">
      <c r="A121" s="1798" t="s">
        <v>1249</v>
      </c>
      <c r="B121" s="1799"/>
      <c r="C121" s="1799"/>
      <c r="D121" s="1799"/>
      <c r="E121" s="1799"/>
      <c r="F121" s="1799"/>
      <c r="G121" s="1799"/>
      <c r="H121" s="1799"/>
      <c r="I121" s="1799"/>
      <c r="J121" s="1799"/>
      <c r="K121" s="1800"/>
    </row>
    <row r="122" spans="1:15" x14ac:dyDescent="0.2">
      <c r="A122" s="1801" t="s">
        <v>1250</v>
      </c>
      <c r="B122" s="1799"/>
      <c r="C122" s="1799"/>
      <c r="D122" s="1799"/>
      <c r="E122" s="1799"/>
      <c r="F122" s="1799"/>
      <c r="G122" s="1799"/>
      <c r="H122" s="1799"/>
      <c r="I122" s="1800"/>
      <c r="J122" s="1801"/>
      <c r="K122" s="1800"/>
    </row>
    <row r="123" spans="1:15" ht="13.5" customHeight="1" thickBot="1" x14ac:dyDescent="0.25">
      <c r="A123" s="1795" t="s">
        <v>2134</v>
      </c>
      <c r="B123" s="1796"/>
      <c r="C123" s="1796"/>
      <c r="D123" s="1796"/>
      <c r="E123" s="1796"/>
      <c r="F123" s="1796"/>
      <c r="G123" s="1796"/>
      <c r="H123" s="1796"/>
      <c r="I123" s="1796"/>
      <c r="J123" s="1796"/>
      <c r="K123" s="1797"/>
    </row>
    <row r="124" spans="1:15" x14ac:dyDescent="0.2">
      <c r="B124" s="112"/>
      <c r="C124" s="301"/>
      <c r="D124" s="302"/>
      <c r="E124" s="302"/>
      <c r="F124" s="302"/>
      <c r="G124" s="302"/>
      <c r="H124" s="302"/>
      <c r="I124" s="302"/>
      <c r="J124" s="301"/>
      <c r="K124" s="557"/>
    </row>
    <row r="125" spans="1:15" x14ac:dyDescent="0.2">
      <c r="A125" s="46"/>
      <c r="B125" s="112"/>
      <c r="C125" s="301"/>
      <c r="D125" s="302"/>
      <c r="E125" s="302"/>
      <c r="F125" s="302"/>
      <c r="G125" s="302"/>
      <c r="H125" s="302"/>
      <c r="I125" s="302"/>
      <c r="J125" s="301"/>
      <c r="K125" s="557"/>
    </row>
  </sheetData>
  <mergeCells count="11">
    <mergeCell ref="A123:K123"/>
    <mergeCell ref="A1:K1"/>
    <mergeCell ref="A2:K2"/>
    <mergeCell ref="A122:K122"/>
    <mergeCell ref="A120:K120"/>
    <mergeCell ref="A121:K121"/>
    <mergeCell ref="A115:K115"/>
    <mergeCell ref="A116:K116"/>
    <mergeCell ref="A117:K117"/>
    <mergeCell ref="A118:K118"/>
    <mergeCell ref="A119:K119"/>
  </mergeCells>
  <phoneticPr fontId="2" type="noConversion"/>
  <printOptions horizontalCentered="1" gridLines="1"/>
  <pageMargins left="0.25" right="0.25" top="0.75" bottom="0.75" header="0.5" footer="0.5"/>
  <pageSetup scale="89" orientation="landscape" r:id="rId1"/>
  <headerFooter alignWithMargins="0">
    <oddHeader>&amp;C&amp;"Arial,Bold"&amp;11FY13 GEOGRAPHIC DISTRIBUTION OF VA EXPENDITURES (GDX)</oddHeader>
    <oddFooter>&amp;R&amp;8&amp;P of &amp;N</oddFooter>
  </headerFooter>
  <rowBreaks count="1" manualBreakCount="1">
    <brk id="112" max="10" man="1"/>
  </rowBreak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1"/>
  <sheetViews>
    <sheetView zoomScaleNormal="100" workbookViewId="0">
      <selection activeCell="A500" sqref="A500"/>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59" customWidth="1"/>
    <col min="12" max="16384" width="8.85546875" style="2"/>
  </cols>
  <sheetData>
    <row r="1" spans="1:12" x14ac:dyDescent="0.2">
      <c r="A1" s="1817" t="s">
        <v>2112</v>
      </c>
      <c r="B1" s="1818"/>
      <c r="C1" s="1818"/>
      <c r="D1" s="1818"/>
      <c r="E1" s="1818"/>
      <c r="F1" s="1818"/>
      <c r="G1" s="1818"/>
      <c r="H1" s="1818"/>
      <c r="I1" s="1818"/>
      <c r="J1" s="1818"/>
      <c r="K1" s="1819"/>
      <c r="L1" s="12"/>
    </row>
    <row r="2" spans="1:12" ht="13.5" customHeight="1" thickBot="1" x14ac:dyDescent="0.25">
      <c r="A2" s="1805" t="s">
        <v>1946</v>
      </c>
      <c r="B2" s="1806"/>
      <c r="C2" s="1806"/>
      <c r="D2" s="1806"/>
      <c r="E2" s="1806"/>
      <c r="F2" s="1806"/>
      <c r="G2" s="1806"/>
      <c r="H2" s="1806"/>
      <c r="I2" s="1806"/>
      <c r="J2" s="1806"/>
      <c r="K2" s="1807"/>
      <c r="L2" s="12"/>
    </row>
    <row r="3" spans="1:12" ht="57" customHeight="1" thickBot="1" x14ac:dyDescent="0.25">
      <c r="A3" s="1461" t="s">
        <v>1903</v>
      </c>
      <c r="B3" s="1462" t="s">
        <v>1947</v>
      </c>
      <c r="C3" s="22" t="s">
        <v>723</v>
      </c>
      <c r="D3" s="1462" t="s">
        <v>2083</v>
      </c>
      <c r="E3" s="22" t="s">
        <v>1899</v>
      </c>
      <c r="F3" s="1462" t="s">
        <v>284</v>
      </c>
      <c r="G3" s="1462" t="s">
        <v>2084</v>
      </c>
      <c r="H3" s="1462" t="s">
        <v>1950</v>
      </c>
      <c r="I3" s="1463" t="s">
        <v>1948</v>
      </c>
      <c r="J3" s="1461" t="s">
        <v>1949</v>
      </c>
      <c r="K3" s="1464" t="s">
        <v>1618</v>
      </c>
      <c r="L3" s="15"/>
    </row>
    <row r="4" spans="1:12" ht="12.75" customHeight="1" x14ac:dyDescent="0.2">
      <c r="A4" s="23" t="s">
        <v>526</v>
      </c>
      <c r="B4" s="1735">
        <v>34224.518166199996</v>
      </c>
      <c r="C4" s="1045">
        <f>SUM(D4:J4)</f>
        <v>240887.37338053773</v>
      </c>
      <c r="D4" s="1471">
        <v>89031.947</v>
      </c>
      <c r="E4" s="1098">
        <v>11690.00656</v>
      </c>
      <c r="F4" s="1098">
        <v>19260.031999999999</v>
      </c>
      <c r="G4" s="1098">
        <v>0</v>
      </c>
      <c r="H4" s="1098">
        <v>7806.66248</v>
      </c>
      <c r="I4" s="1588">
        <v>2680.9360398804006</v>
      </c>
      <c r="J4" s="1471">
        <v>110417.78930065733</v>
      </c>
      <c r="K4" s="896">
        <v>10890</v>
      </c>
      <c r="L4" s="520"/>
    </row>
    <row r="5" spans="1:12" ht="12.75" customHeight="1" x14ac:dyDescent="0.2">
      <c r="A5" s="3" t="s">
        <v>242</v>
      </c>
      <c r="B5" s="1735">
        <v>473.72461973999998</v>
      </c>
      <c r="C5" s="1045">
        <f t="shared" ref="C5:C47" si="0">SUM(D5:J5)</f>
        <v>3091.6055349589788</v>
      </c>
      <c r="D5" s="1471">
        <v>1394.191</v>
      </c>
      <c r="E5" s="1098">
        <v>0</v>
      </c>
      <c r="F5" s="1098">
        <v>58.930999999999997</v>
      </c>
      <c r="G5" s="1098">
        <v>0</v>
      </c>
      <c r="H5" s="1098">
        <v>0</v>
      </c>
      <c r="I5" s="1589">
        <v>2.390096912942425</v>
      </c>
      <c r="J5" s="1471">
        <v>1636.0934380460365</v>
      </c>
      <c r="K5" s="897">
        <v>176</v>
      </c>
      <c r="L5" s="520"/>
    </row>
    <row r="6" spans="1:12" ht="12.75" customHeight="1" x14ac:dyDescent="0.2">
      <c r="A6" s="3" t="s">
        <v>527</v>
      </c>
      <c r="B6" s="1735">
        <v>6360.5608493700001</v>
      </c>
      <c r="C6" s="1045">
        <f t="shared" si="0"/>
        <v>34072.820864120607</v>
      </c>
      <c r="D6" s="1471">
        <v>16320.458000000001</v>
      </c>
      <c r="E6" s="1098">
        <v>0</v>
      </c>
      <c r="F6" s="1098">
        <v>3374.585</v>
      </c>
      <c r="G6" s="1098">
        <v>0</v>
      </c>
      <c r="H6" s="1098">
        <v>0</v>
      </c>
      <c r="I6" s="1589">
        <v>550.05358305683535</v>
      </c>
      <c r="J6" s="1471">
        <v>13827.724281063771</v>
      </c>
      <c r="K6" s="897">
        <v>1878</v>
      </c>
      <c r="L6" s="520"/>
    </row>
    <row r="7" spans="1:12" ht="12.75" customHeight="1" x14ac:dyDescent="0.2">
      <c r="A7" s="3" t="s">
        <v>528</v>
      </c>
      <c r="B7" s="1735">
        <v>541.81619865000005</v>
      </c>
      <c r="C7" s="1045">
        <f t="shared" si="0"/>
        <v>2071.4184865521838</v>
      </c>
      <c r="D7" s="1471">
        <v>909.29600000000005</v>
      </c>
      <c r="E7" s="1098">
        <v>0</v>
      </c>
      <c r="F7" s="1098">
        <v>32.555999999999997</v>
      </c>
      <c r="G7" s="1098">
        <v>0</v>
      </c>
      <c r="H7" s="1098">
        <v>0</v>
      </c>
      <c r="I7" s="1589">
        <v>11.159313989494871</v>
      </c>
      <c r="J7" s="1471">
        <v>1118.4071725626886</v>
      </c>
      <c r="K7" s="897">
        <v>114</v>
      </c>
      <c r="L7" s="520"/>
    </row>
    <row r="8" spans="1:12" ht="12.75" customHeight="1" x14ac:dyDescent="0.2">
      <c r="A8" s="3" t="s">
        <v>529</v>
      </c>
      <c r="B8" s="1735">
        <v>1066.9509011899997</v>
      </c>
      <c r="C8" s="1045">
        <f t="shared" si="0"/>
        <v>5354.4953360253439</v>
      </c>
      <c r="D8" s="1471">
        <v>3134.567</v>
      </c>
      <c r="E8" s="1098">
        <v>0</v>
      </c>
      <c r="F8" s="1098">
        <v>142.44499999999999</v>
      </c>
      <c r="G8" s="1098">
        <v>0</v>
      </c>
      <c r="H8" s="1098">
        <v>0</v>
      </c>
      <c r="I8" s="1589">
        <v>71.345233288979429</v>
      </c>
      <c r="J8" s="1471">
        <v>2006.138102736365</v>
      </c>
      <c r="K8" s="897">
        <v>304</v>
      </c>
      <c r="L8" s="520"/>
    </row>
    <row r="9" spans="1:12" ht="12.75" customHeight="1" x14ac:dyDescent="0.2">
      <c r="A9" s="3" t="s">
        <v>530</v>
      </c>
      <c r="B9" s="1735">
        <v>2990.7944126400002</v>
      </c>
      <c r="C9" s="1045">
        <f t="shared" si="0"/>
        <v>11815.527172108861</v>
      </c>
      <c r="D9" s="1471">
        <v>6011.6509999999998</v>
      </c>
      <c r="E9" s="1098">
        <v>0</v>
      </c>
      <c r="F9" s="1098">
        <v>771.51599999999996</v>
      </c>
      <c r="G9" s="1098">
        <v>0</v>
      </c>
      <c r="H9" s="1098">
        <v>0</v>
      </c>
      <c r="I9" s="1589">
        <v>73.918082156871961</v>
      </c>
      <c r="J9" s="1471">
        <v>4958.4420899519901</v>
      </c>
      <c r="K9" s="897">
        <v>756</v>
      </c>
      <c r="L9" s="520"/>
    </row>
    <row r="10" spans="1:12" ht="12.75" customHeight="1" x14ac:dyDescent="0.2">
      <c r="A10" s="3" t="s">
        <v>531</v>
      </c>
      <c r="B10" s="1735">
        <v>1419.2529121199998</v>
      </c>
      <c r="C10" s="1045">
        <f t="shared" si="0"/>
        <v>2466.2238379245796</v>
      </c>
      <c r="D10" s="1471">
        <v>1281.451</v>
      </c>
      <c r="E10" s="1098">
        <v>0</v>
      </c>
      <c r="F10" s="1098">
        <v>119.959</v>
      </c>
      <c r="G10" s="1098">
        <v>0</v>
      </c>
      <c r="H10" s="1098">
        <v>0</v>
      </c>
      <c r="I10" s="1589">
        <v>131.22404643868734</v>
      </c>
      <c r="J10" s="1471">
        <v>933.58979148589219</v>
      </c>
      <c r="K10" s="897">
        <v>196</v>
      </c>
      <c r="L10" s="520"/>
    </row>
    <row r="11" spans="1:12" ht="12.75" customHeight="1" x14ac:dyDescent="0.2">
      <c r="A11" s="3" t="s">
        <v>532</v>
      </c>
      <c r="B11" s="1735">
        <v>827.73921092</v>
      </c>
      <c r="C11" s="1045">
        <f t="shared" si="0"/>
        <v>5283.3849920954071</v>
      </c>
      <c r="D11" s="1471">
        <v>2201.4699999999998</v>
      </c>
      <c r="E11" s="1098">
        <v>0</v>
      </c>
      <c r="F11" s="1098">
        <v>50.38</v>
      </c>
      <c r="G11" s="1098">
        <v>0</v>
      </c>
      <c r="H11" s="1098">
        <v>0</v>
      </c>
      <c r="I11" s="1589">
        <v>4.0399502338253015</v>
      </c>
      <c r="J11" s="1471">
        <v>3027.4950418615822</v>
      </c>
      <c r="K11" s="897">
        <v>354</v>
      </c>
      <c r="L11" s="520"/>
    </row>
    <row r="12" spans="1:12" ht="12.75" customHeight="1" x14ac:dyDescent="0.2">
      <c r="A12" s="3" t="s">
        <v>533</v>
      </c>
      <c r="B12" s="1735">
        <v>4839.4110521700013</v>
      </c>
      <c r="C12" s="1045">
        <f t="shared" si="0"/>
        <v>23542.553807894379</v>
      </c>
      <c r="D12" s="1471">
        <v>11801.787</v>
      </c>
      <c r="E12" s="1098">
        <v>0</v>
      </c>
      <c r="F12" s="1098">
        <v>676.93399999999997</v>
      </c>
      <c r="G12" s="1098">
        <v>0</v>
      </c>
      <c r="H12" s="1098">
        <v>0</v>
      </c>
      <c r="I12" s="1589">
        <v>296.2995370084476</v>
      </c>
      <c r="J12" s="1471">
        <v>10767.533270885931</v>
      </c>
      <c r="K12" s="897">
        <v>1514</v>
      </c>
      <c r="L12" s="520"/>
    </row>
    <row r="13" spans="1:12" ht="12.75" customHeight="1" x14ac:dyDescent="0.2">
      <c r="A13" s="3" t="s">
        <v>534</v>
      </c>
      <c r="B13" s="1735">
        <v>7603.4856977999998</v>
      </c>
      <c r="C13" s="1045">
        <f t="shared" si="0"/>
        <v>28995.662319082818</v>
      </c>
      <c r="D13" s="1471">
        <v>14703.86</v>
      </c>
      <c r="E13" s="1098">
        <v>0</v>
      </c>
      <c r="F13" s="1098">
        <v>2202.8829999999998</v>
      </c>
      <c r="G13" s="1098">
        <v>0</v>
      </c>
      <c r="H13" s="1098">
        <v>0</v>
      </c>
      <c r="I13" s="1589">
        <v>465.34900547052291</v>
      </c>
      <c r="J13" s="1471">
        <v>11623.570313612292</v>
      </c>
      <c r="K13" s="897">
        <v>1602</v>
      </c>
      <c r="L13" s="520"/>
    </row>
    <row r="14" spans="1:12" ht="12.75" customHeight="1" x14ac:dyDescent="0.2">
      <c r="A14" s="3" t="s">
        <v>535</v>
      </c>
      <c r="B14" s="1735">
        <v>1180.2281694999997</v>
      </c>
      <c r="C14" s="1045">
        <f t="shared" si="0"/>
        <v>6435.1441090197013</v>
      </c>
      <c r="D14" s="1471">
        <v>4037.4389999999999</v>
      </c>
      <c r="E14" s="1098">
        <v>0</v>
      </c>
      <c r="F14" s="1098">
        <v>104.43899999999999</v>
      </c>
      <c r="G14" s="1098">
        <v>0</v>
      </c>
      <c r="H14" s="1098">
        <v>0</v>
      </c>
      <c r="I14" s="1589">
        <v>20.865468949393755</v>
      </c>
      <c r="J14" s="1471">
        <v>2272.4006400703074</v>
      </c>
      <c r="K14" s="897">
        <v>388</v>
      </c>
      <c r="L14" s="520"/>
    </row>
    <row r="15" spans="1:12" ht="12.75" customHeight="1" x14ac:dyDescent="0.2">
      <c r="A15" s="3" t="s">
        <v>189</v>
      </c>
      <c r="B15" s="1735">
        <v>259.54096401999999</v>
      </c>
      <c r="C15" s="1045">
        <f t="shared" si="0"/>
        <v>1061.2138517409599</v>
      </c>
      <c r="D15" s="1471">
        <v>536.56799999999998</v>
      </c>
      <c r="E15" s="1098">
        <v>0</v>
      </c>
      <c r="F15" s="1098">
        <v>14.565</v>
      </c>
      <c r="G15" s="1098">
        <v>0</v>
      </c>
      <c r="H15" s="1098">
        <v>0</v>
      </c>
      <c r="I15" s="1589">
        <v>15.693075529738504</v>
      </c>
      <c r="J15" s="1471">
        <v>494.38777621122125</v>
      </c>
      <c r="K15" s="897">
        <v>70</v>
      </c>
      <c r="L15" s="520"/>
    </row>
    <row r="16" spans="1:12" ht="12.75" customHeight="1" x14ac:dyDescent="0.2">
      <c r="A16" s="3" t="s">
        <v>536</v>
      </c>
      <c r="B16" s="1735">
        <v>118.00608116000004</v>
      </c>
      <c r="C16" s="1045">
        <f t="shared" si="0"/>
        <v>495.24033930176608</v>
      </c>
      <c r="D16" s="1471">
        <v>247.50399999999999</v>
      </c>
      <c r="E16" s="1098">
        <v>0</v>
      </c>
      <c r="F16" s="1098">
        <v>10.302</v>
      </c>
      <c r="G16" s="1098">
        <v>0</v>
      </c>
      <c r="H16" s="1098">
        <v>0</v>
      </c>
      <c r="I16" s="1589">
        <v>2.0610619891967712</v>
      </c>
      <c r="J16" s="1471">
        <v>235.37327731256929</v>
      </c>
      <c r="K16" s="897">
        <v>21</v>
      </c>
      <c r="L16" s="520"/>
    </row>
    <row r="17" spans="1:12" ht="12.75" customHeight="1" x14ac:dyDescent="0.2">
      <c r="A17" s="3" t="s">
        <v>537</v>
      </c>
      <c r="B17" s="1735">
        <v>14570.642678449998</v>
      </c>
      <c r="C17" s="1045">
        <f t="shared" si="0"/>
        <v>87168.472485295642</v>
      </c>
      <c r="D17" s="1471">
        <v>36102.815999999999</v>
      </c>
      <c r="E17" s="1098">
        <v>0</v>
      </c>
      <c r="F17" s="1098">
        <v>6800.84</v>
      </c>
      <c r="G17" s="1098">
        <v>0</v>
      </c>
      <c r="H17" s="1098">
        <v>0</v>
      </c>
      <c r="I17" s="1589">
        <v>919.06489871931717</v>
      </c>
      <c r="J17" s="1471">
        <v>43345.751586576313</v>
      </c>
      <c r="K17" s="897">
        <v>4923</v>
      </c>
      <c r="L17" s="520"/>
    </row>
    <row r="18" spans="1:12" ht="12.75" customHeight="1" x14ac:dyDescent="0.2">
      <c r="A18" s="3" t="s">
        <v>538</v>
      </c>
      <c r="B18" s="1735">
        <v>644.48379165999995</v>
      </c>
      <c r="C18" s="1045">
        <f t="shared" si="0"/>
        <v>1823.096518101021</v>
      </c>
      <c r="D18" s="1471">
        <v>928.96500000000003</v>
      </c>
      <c r="E18" s="1098">
        <v>0</v>
      </c>
      <c r="F18" s="1098">
        <v>50.216000000000001</v>
      </c>
      <c r="G18" s="1098">
        <v>0</v>
      </c>
      <c r="H18" s="1098">
        <v>0</v>
      </c>
      <c r="I18" s="1589">
        <v>4.5888869000104737</v>
      </c>
      <c r="J18" s="1471">
        <v>839.32663120101051</v>
      </c>
      <c r="K18" s="897">
        <v>114</v>
      </c>
      <c r="L18" s="520"/>
    </row>
    <row r="19" spans="1:12" ht="12.75" customHeight="1" x14ac:dyDescent="0.2">
      <c r="A19" s="3" t="s">
        <v>539</v>
      </c>
      <c r="B19" s="1735">
        <v>1332.9472723700001</v>
      </c>
      <c r="C19" s="1045">
        <f t="shared" si="0"/>
        <v>5550.7909458635731</v>
      </c>
      <c r="D19" s="1471">
        <v>2443.1979999999999</v>
      </c>
      <c r="E19" s="1098">
        <v>0</v>
      </c>
      <c r="F19" s="1098">
        <v>206.41499999999999</v>
      </c>
      <c r="G19" s="1098">
        <v>0</v>
      </c>
      <c r="H19" s="1098">
        <v>0</v>
      </c>
      <c r="I19" s="1589">
        <v>239.89639052898994</v>
      </c>
      <c r="J19" s="1471">
        <v>2661.2815553345831</v>
      </c>
      <c r="K19" s="897">
        <v>370</v>
      </c>
      <c r="L19" s="520"/>
    </row>
    <row r="20" spans="1:12" ht="12.75" customHeight="1" x14ac:dyDescent="0.2">
      <c r="A20" s="3" t="s">
        <v>139</v>
      </c>
      <c r="B20" s="1735">
        <v>74.471204930000027</v>
      </c>
      <c r="C20" s="1045">
        <f t="shared" si="0"/>
        <v>148.47909686591777</v>
      </c>
      <c r="D20" s="1471">
        <v>81.347999999999999</v>
      </c>
      <c r="E20" s="1098">
        <v>0</v>
      </c>
      <c r="F20" s="1098">
        <v>4.8730000000000002</v>
      </c>
      <c r="G20" s="1098">
        <v>0</v>
      </c>
      <c r="H20" s="1098">
        <v>0</v>
      </c>
      <c r="I20" s="1589">
        <v>0.53927076986313216</v>
      </c>
      <c r="J20" s="1471">
        <v>61.718826096054634</v>
      </c>
      <c r="K20" s="897">
        <v>10</v>
      </c>
      <c r="L20" s="520"/>
    </row>
    <row r="21" spans="1:12" ht="12.75" customHeight="1" x14ac:dyDescent="0.2">
      <c r="A21" s="3" t="s">
        <v>540</v>
      </c>
      <c r="B21" s="1735">
        <v>1141.1711715599995</v>
      </c>
      <c r="C21" s="1045">
        <f t="shared" si="0"/>
        <v>7315.1963912407791</v>
      </c>
      <c r="D21" s="1471">
        <v>3865.2539999999999</v>
      </c>
      <c r="E21" s="1098">
        <v>0</v>
      </c>
      <c r="F21" s="1098">
        <v>70.293999999999997</v>
      </c>
      <c r="G21" s="1098">
        <v>0</v>
      </c>
      <c r="H21" s="1098">
        <v>0</v>
      </c>
      <c r="I21" s="1589">
        <v>8.6744338160005192</v>
      </c>
      <c r="J21" s="1471">
        <v>3370.9739574247783</v>
      </c>
      <c r="K21" s="897">
        <v>430</v>
      </c>
      <c r="L21" s="520"/>
    </row>
    <row r="22" spans="1:12" ht="12.75" customHeight="1" x14ac:dyDescent="0.2">
      <c r="A22" s="3" t="s">
        <v>256</v>
      </c>
      <c r="B22" s="1735">
        <v>504.68946993000003</v>
      </c>
      <c r="C22" s="1045">
        <f t="shared" si="0"/>
        <v>2066.7350039628463</v>
      </c>
      <c r="D22" s="1471">
        <v>940.28</v>
      </c>
      <c r="E22" s="1098">
        <v>0</v>
      </c>
      <c r="F22" s="1098">
        <v>14.663</v>
      </c>
      <c r="G22" s="1098">
        <v>0</v>
      </c>
      <c r="H22" s="1098">
        <v>0</v>
      </c>
      <c r="I22" s="1589">
        <v>58.713678714328346</v>
      </c>
      <c r="J22" s="1471">
        <v>1053.078325248518</v>
      </c>
      <c r="K22" s="897">
        <v>148</v>
      </c>
      <c r="L22" s="520"/>
    </row>
    <row r="23" spans="1:12" ht="12.75" customHeight="1" x14ac:dyDescent="0.2">
      <c r="A23" s="3" t="s">
        <v>74</v>
      </c>
      <c r="B23" s="1735">
        <v>8898.3360072799969</v>
      </c>
      <c r="C23" s="1045">
        <f t="shared" si="0"/>
        <v>32307.704603386541</v>
      </c>
      <c r="D23" s="1471">
        <v>18900.144</v>
      </c>
      <c r="E23" s="1098">
        <v>0</v>
      </c>
      <c r="F23" s="1098">
        <v>3752.326</v>
      </c>
      <c r="G23" s="1098">
        <v>0</v>
      </c>
      <c r="H23" s="1098">
        <v>0</v>
      </c>
      <c r="I23" s="1589">
        <v>250.38599918182464</v>
      </c>
      <c r="J23" s="1471">
        <v>9404.848604204717</v>
      </c>
      <c r="K23" s="897">
        <v>1226</v>
      </c>
      <c r="L23" s="520"/>
    </row>
    <row r="24" spans="1:12" ht="12.75" customHeight="1" x14ac:dyDescent="0.2">
      <c r="A24" s="3" t="s">
        <v>78</v>
      </c>
      <c r="B24" s="1735">
        <v>691.27547935999996</v>
      </c>
      <c r="C24" s="1045">
        <f t="shared" si="0"/>
        <v>2339.0463526231033</v>
      </c>
      <c r="D24" s="1471">
        <v>1150.248</v>
      </c>
      <c r="E24" s="1098">
        <v>0</v>
      </c>
      <c r="F24" s="1098">
        <v>191.01599999999999</v>
      </c>
      <c r="G24" s="1098">
        <v>0</v>
      </c>
      <c r="H24" s="1098">
        <v>0</v>
      </c>
      <c r="I24" s="1589">
        <v>18.744812718063603</v>
      </c>
      <c r="J24" s="1471">
        <v>979.03753990503947</v>
      </c>
      <c r="K24" s="897">
        <v>144</v>
      </c>
      <c r="L24" s="520"/>
    </row>
    <row r="25" spans="1:12" ht="12.75" customHeight="1" x14ac:dyDescent="0.2">
      <c r="A25" s="3" t="s">
        <v>264</v>
      </c>
      <c r="B25" s="1735">
        <v>1151.7639559700003</v>
      </c>
      <c r="C25" s="1045">
        <f t="shared" si="0"/>
        <v>3118.0544416028843</v>
      </c>
      <c r="D25" s="1471">
        <v>1549.104</v>
      </c>
      <c r="E25" s="1098">
        <v>0</v>
      </c>
      <c r="F25" s="1098">
        <v>112.11</v>
      </c>
      <c r="G25" s="1098">
        <v>0</v>
      </c>
      <c r="H25" s="1098">
        <v>0</v>
      </c>
      <c r="I25" s="1589">
        <v>15.760652647979949</v>
      </c>
      <c r="J25" s="1471">
        <v>1441.0797889549046</v>
      </c>
      <c r="K25" s="897">
        <v>235</v>
      </c>
      <c r="L25" s="520"/>
    </row>
    <row r="26" spans="1:12" ht="12.75" customHeight="1" x14ac:dyDescent="0.2">
      <c r="A26" s="3" t="s">
        <v>541</v>
      </c>
      <c r="B26" s="1735">
        <v>1604.0785775000002</v>
      </c>
      <c r="C26" s="1045">
        <f t="shared" si="0"/>
        <v>12822.484914340035</v>
      </c>
      <c r="D26" s="1471">
        <v>4862.1390000000001</v>
      </c>
      <c r="E26" s="1098">
        <v>0</v>
      </c>
      <c r="F26" s="1098">
        <v>467.14299999999997</v>
      </c>
      <c r="G26" s="1098">
        <v>0</v>
      </c>
      <c r="H26" s="1098">
        <v>0</v>
      </c>
      <c r="I26" s="1589">
        <v>101.72059989398484</v>
      </c>
      <c r="J26" s="1471">
        <v>7391.4823144460506</v>
      </c>
      <c r="K26" s="897">
        <v>698</v>
      </c>
      <c r="L26" s="520"/>
    </row>
    <row r="27" spans="1:12" ht="12.75" customHeight="1" x14ac:dyDescent="0.2">
      <c r="A27" s="3" t="s">
        <v>542</v>
      </c>
      <c r="B27" s="1735">
        <v>1229.8636707400001</v>
      </c>
      <c r="C27" s="1045">
        <f t="shared" si="0"/>
        <v>4487.8045006191151</v>
      </c>
      <c r="D27" s="1471">
        <v>2150.587</v>
      </c>
      <c r="E27" s="1098">
        <v>0</v>
      </c>
      <c r="F27" s="1098">
        <v>188.137</v>
      </c>
      <c r="G27" s="1098">
        <v>0</v>
      </c>
      <c r="H27" s="1098">
        <v>0</v>
      </c>
      <c r="I27" s="1589">
        <v>14.403845930379262</v>
      </c>
      <c r="J27" s="1471">
        <v>2134.6766546887352</v>
      </c>
      <c r="K27" s="897">
        <v>302</v>
      </c>
      <c r="L27" s="520"/>
    </row>
    <row r="28" spans="1:12" ht="12.75" customHeight="1" x14ac:dyDescent="0.2">
      <c r="A28" s="3" t="s">
        <v>9</v>
      </c>
      <c r="B28" s="1735">
        <v>1780.2950728199999</v>
      </c>
      <c r="C28" s="1045">
        <f t="shared" si="0"/>
        <v>9733.5873501701681</v>
      </c>
      <c r="D28" s="1471">
        <v>4446.1959999999999</v>
      </c>
      <c r="E28" s="1098">
        <v>0</v>
      </c>
      <c r="F28" s="1098">
        <v>162.03299999999999</v>
      </c>
      <c r="G28" s="1098">
        <v>0</v>
      </c>
      <c r="H28" s="1098">
        <v>0</v>
      </c>
      <c r="I28" s="1589">
        <v>10.572537330461028</v>
      </c>
      <c r="J28" s="1471">
        <v>5114.7858128397065</v>
      </c>
      <c r="K28" s="897">
        <v>656</v>
      </c>
      <c r="L28" s="520"/>
    </row>
    <row r="29" spans="1:12" ht="12.75" customHeight="1" x14ac:dyDescent="0.2">
      <c r="A29" s="3" t="s">
        <v>85</v>
      </c>
      <c r="B29" s="1735">
        <v>1295.1254384900001</v>
      </c>
      <c r="C29" s="1045">
        <f t="shared" si="0"/>
        <v>7037.6056567202377</v>
      </c>
      <c r="D29" s="1471">
        <v>3721.127</v>
      </c>
      <c r="E29" s="1098">
        <v>0</v>
      </c>
      <c r="F29" s="1098">
        <v>443.887</v>
      </c>
      <c r="G29" s="1098">
        <v>0</v>
      </c>
      <c r="H29" s="1098">
        <v>0</v>
      </c>
      <c r="I29" s="1589">
        <v>69.037527133471471</v>
      </c>
      <c r="J29" s="1471">
        <v>2803.5541295867656</v>
      </c>
      <c r="K29" s="897">
        <v>370</v>
      </c>
      <c r="L29" s="520"/>
    </row>
    <row r="30" spans="1:12" ht="12.75" customHeight="1" x14ac:dyDescent="0.2">
      <c r="A30" s="3" t="s">
        <v>543</v>
      </c>
      <c r="B30" s="1735">
        <v>1604.9397338600002</v>
      </c>
      <c r="C30" s="1045">
        <f t="shared" si="0"/>
        <v>5477.0054060432331</v>
      </c>
      <c r="D30" s="1471">
        <v>2609.7959999999998</v>
      </c>
      <c r="E30" s="1098">
        <v>0</v>
      </c>
      <c r="F30" s="1098">
        <v>234.983</v>
      </c>
      <c r="G30" s="1098">
        <v>0</v>
      </c>
      <c r="H30" s="1098">
        <v>0</v>
      </c>
      <c r="I30" s="1589">
        <v>56.01760655555637</v>
      </c>
      <c r="J30" s="1471">
        <v>2576.2087994876765</v>
      </c>
      <c r="K30" s="897">
        <v>363</v>
      </c>
      <c r="L30" s="520"/>
    </row>
    <row r="31" spans="1:12" ht="12.75" customHeight="1" x14ac:dyDescent="0.2">
      <c r="A31" s="3" t="s">
        <v>544</v>
      </c>
      <c r="B31" s="1735">
        <v>14303.96030309</v>
      </c>
      <c r="C31" s="1045">
        <f t="shared" si="0"/>
        <v>80542.791218695827</v>
      </c>
      <c r="D31" s="1471">
        <v>43122.928</v>
      </c>
      <c r="E31" s="1098">
        <v>0</v>
      </c>
      <c r="F31" s="1098">
        <v>4169.6289999999999</v>
      </c>
      <c r="G31" s="1098">
        <v>0</v>
      </c>
      <c r="H31" s="1098">
        <v>0</v>
      </c>
      <c r="I31" s="1589">
        <v>512.36636126340034</v>
      </c>
      <c r="J31" s="1471">
        <v>32737.867857432426</v>
      </c>
      <c r="K31" s="897">
        <v>4370</v>
      </c>
      <c r="L31" s="520"/>
    </row>
    <row r="32" spans="1:12" ht="12.75" customHeight="1" x14ac:dyDescent="0.2">
      <c r="A32" s="3" t="s">
        <v>545</v>
      </c>
      <c r="B32" s="1735">
        <v>2890.9349163899992</v>
      </c>
      <c r="C32" s="1045">
        <f t="shared" si="0"/>
        <v>11755.564510855154</v>
      </c>
      <c r="D32" s="1471">
        <v>5020.04</v>
      </c>
      <c r="E32" s="1098">
        <v>0</v>
      </c>
      <c r="F32" s="1098">
        <v>2686.7040000000002</v>
      </c>
      <c r="G32" s="1098">
        <v>0</v>
      </c>
      <c r="H32" s="1098">
        <v>0</v>
      </c>
      <c r="I32" s="1589">
        <v>132.8423745289945</v>
      </c>
      <c r="J32" s="1471">
        <v>3915.97813632616</v>
      </c>
      <c r="K32" s="897">
        <v>503</v>
      </c>
      <c r="L32" s="520"/>
    </row>
    <row r="33" spans="1:12" ht="12.75" customHeight="1" x14ac:dyDescent="0.2">
      <c r="A33" s="3" t="s">
        <v>546</v>
      </c>
      <c r="B33" s="1735">
        <v>906.5882320999998</v>
      </c>
      <c r="C33" s="1045">
        <f t="shared" si="0"/>
        <v>6143.1980184790518</v>
      </c>
      <c r="D33" s="1471">
        <v>3150.953</v>
      </c>
      <c r="E33" s="1098">
        <v>0</v>
      </c>
      <c r="F33" s="1098">
        <v>38.234999999999999</v>
      </c>
      <c r="G33" s="1098">
        <v>0</v>
      </c>
      <c r="H33" s="1098">
        <v>0</v>
      </c>
      <c r="I33" s="1589">
        <v>68.964907247280934</v>
      </c>
      <c r="J33" s="1471">
        <v>2885.0451112317705</v>
      </c>
      <c r="K33" s="897">
        <v>409</v>
      </c>
      <c r="L33" s="520"/>
    </row>
    <row r="34" spans="1:12" ht="12.75" customHeight="1" x14ac:dyDescent="0.2">
      <c r="A34" s="3" t="s">
        <v>547</v>
      </c>
      <c r="B34" s="1735">
        <v>474.17126935999988</v>
      </c>
      <c r="C34" s="1045">
        <f t="shared" si="0"/>
        <v>4652.8658878401293</v>
      </c>
      <c r="D34" s="1471">
        <v>3015.518</v>
      </c>
      <c r="E34" s="1098">
        <v>0</v>
      </c>
      <c r="F34" s="1098">
        <v>94.173000000000002</v>
      </c>
      <c r="G34" s="1098">
        <v>0</v>
      </c>
      <c r="H34" s="1098">
        <v>0</v>
      </c>
      <c r="I34" s="1589">
        <v>39.441200572671455</v>
      </c>
      <c r="J34" s="1471">
        <v>1503.7336872674587</v>
      </c>
      <c r="K34" s="897">
        <v>179</v>
      </c>
      <c r="L34" s="520"/>
    </row>
    <row r="35" spans="1:12" ht="12.75" customHeight="1" x14ac:dyDescent="0.2">
      <c r="A35" s="3" t="s">
        <v>159</v>
      </c>
      <c r="B35" s="1735">
        <v>316.27014861999993</v>
      </c>
      <c r="C35" s="1045">
        <f t="shared" si="0"/>
        <v>1173.7293276520932</v>
      </c>
      <c r="D35" s="1471">
        <v>424.38299999999998</v>
      </c>
      <c r="E35" s="1098">
        <v>0</v>
      </c>
      <c r="F35" s="1098">
        <v>49.496000000000002</v>
      </c>
      <c r="G35" s="1098">
        <v>0</v>
      </c>
      <c r="H35" s="1098">
        <v>0</v>
      </c>
      <c r="I35" s="1589">
        <v>12.010092352642152</v>
      </c>
      <c r="J35" s="1471">
        <v>687.84023529945102</v>
      </c>
      <c r="K35" s="897">
        <v>115</v>
      </c>
      <c r="L35" s="520"/>
    </row>
    <row r="36" spans="1:12" ht="12.75" customHeight="1" x14ac:dyDescent="0.2">
      <c r="A36" s="3" t="s">
        <v>93</v>
      </c>
      <c r="B36" s="1735">
        <v>975.04242736000015</v>
      </c>
      <c r="C36" s="1045">
        <f t="shared" si="0"/>
        <v>4406.6501816395321</v>
      </c>
      <c r="D36" s="1471">
        <v>2013.367</v>
      </c>
      <c r="E36" s="1098">
        <v>0</v>
      </c>
      <c r="F36" s="1098">
        <v>764.649</v>
      </c>
      <c r="G36" s="1098">
        <v>0</v>
      </c>
      <c r="H36" s="1098">
        <v>0</v>
      </c>
      <c r="I36" s="1589">
        <v>29.471652669165707</v>
      </c>
      <c r="J36" s="1471">
        <v>1599.1625289703663</v>
      </c>
      <c r="K36" s="897">
        <v>196</v>
      </c>
      <c r="L36" s="520"/>
    </row>
    <row r="37" spans="1:12" ht="12.75" customHeight="1" x14ac:dyDescent="0.2">
      <c r="A37" s="3" t="s">
        <v>548</v>
      </c>
      <c r="B37" s="1735">
        <v>1244.3341962799998</v>
      </c>
      <c r="C37" s="1045">
        <f t="shared" si="0"/>
        <v>4914.727480401787</v>
      </c>
      <c r="D37" s="1471">
        <v>2341.0790000000002</v>
      </c>
      <c r="E37" s="1098">
        <v>0</v>
      </c>
      <c r="F37" s="1098">
        <v>190.49799999999999</v>
      </c>
      <c r="G37" s="1098">
        <v>0</v>
      </c>
      <c r="H37" s="1098">
        <v>0</v>
      </c>
      <c r="I37" s="1589">
        <v>98.344296324135044</v>
      </c>
      <c r="J37" s="1471">
        <v>2284.8061840776518</v>
      </c>
      <c r="K37" s="897">
        <v>381</v>
      </c>
      <c r="L37" s="520"/>
    </row>
    <row r="38" spans="1:12" ht="12.75" customHeight="1" x14ac:dyDescent="0.2">
      <c r="A38" s="3" t="s">
        <v>549</v>
      </c>
      <c r="B38" s="1735">
        <v>4117.1345776100006</v>
      </c>
      <c r="C38" s="1045">
        <f t="shared" si="0"/>
        <v>22813.775916466315</v>
      </c>
      <c r="D38" s="1471">
        <v>11106.838</v>
      </c>
      <c r="E38" s="1098">
        <v>0</v>
      </c>
      <c r="F38" s="1098">
        <v>1266.6969999999999</v>
      </c>
      <c r="G38" s="1098">
        <v>0</v>
      </c>
      <c r="H38" s="1098">
        <v>0</v>
      </c>
      <c r="I38" s="1589">
        <v>432.92145466538864</v>
      </c>
      <c r="J38" s="1471">
        <v>10007.319461800924</v>
      </c>
      <c r="K38" s="897">
        <v>1366</v>
      </c>
      <c r="L38" s="520"/>
    </row>
    <row r="39" spans="1:12" ht="12.75" customHeight="1" x14ac:dyDescent="0.2">
      <c r="A39" s="3" t="s">
        <v>550</v>
      </c>
      <c r="B39" s="1735">
        <v>313.19155398999993</v>
      </c>
      <c r="C39" s="1045">
        <f t="shared" si="0"/>
        <v>1441.4560097963863</v>
      </c>
      <c r="D39" s="1471">
        <v>719.80700000000002</v>
      </c>
      <c r="E39" s="1098">
        <v>0</v>
      </c>
      <c r="F39" s="1098">
        <v>21.689</v>
      </c>
      <c r="G39" s="1098">
        <v>0</v>
      </c>
      <c r="H39" s="1098">
        <v>0</v>
      </c>
      <c r="I39" s="1589">
        <v>11.598603384379645</v>
      </c>
      <c r="J39" s="1471">
        <v>688.36140641200654</v>
      </c>
      <c r="K39" s="897">
        <v>113</v>
      </c>
      <c r="L39" s="520"/>
    </row>
    <row r="40" spans="1:12" ht="12.75" customHeight="1" x14ac:dyDescent="0.2">
      <c r="A40" s="3" t="s">
        <v>551</v>
      </c>
      <c r="B40" s="1735">
        <v>891.42117054000016</v>
      </c>
      <c r="C40" s="1045">
        <f t="shared" si="0"/>
        <v>5325.896473604098</v>
      </c>
      <c r="D40" s="1471">
        <v>1958.827</v>
      </c>
      <c r="E40" s="1098">
        <v>0</v>
      </c>
      <c r="F40" s="1098">
        <v>183.89699999999999</v>
      </c>
      <c r="G40" s="1098">
        <v>0</v>
      </c>
      <c r="H40" s="1098">
        <v>0</v>
      </c>
      <c r="I40" s="1589">
        <v>11.182501542132346</v>
      </c>
      <c r="J40" s="1471">
        <v>3171.9899720619655</v>
      </c>
      <c r="K40" s="897">
        <v>330</v>
      </c>
      <c r="L40" s="520"/>
    </row>
    <row r="41" spans="1:12" ht="12.75" customHeight="1" x14ac:dyDescent="0.2">
      <c r="A41" s="3" t="s">
        <v>552</v>
      </c>
      <c r="B41" s="1735">
        <v>2336.9254455400005</v>
      </c>
      <c r="C41" s="1045">
        <f t="shared" si="0"/>
        <v>11718.055252623057</v>
      </c>
      <c r="D41" s="1471">
        <v>4205.2420000000002</v>
      </c>
      <c r="E41" s="1098">
        <v>0</v>
      </c>
      <c r="F41" s="1098">
        <v>459.77199999999999</v>
      </c>
      <c r="G41" s="1098">
        <v>0</v>
      </c>
      <c r="H41" s="1098">
        <v>0</v>
      </c>
      <c r="I41" s="1589">
        <v>129.62889259532375</v>
      </c>
      <c r="J41" s="1471">
        <v>6923.4123600277335</v>
      </c>
      <c r="K41" s="897">
        <v>715</v>
      </c>
      <c r="L41" s="520"/>
    </row>
    <row r="42" spans="1:12" ht="12.75" customHeight="1" x14ac:dyDescent="0.2">
      <c r="A42" s="3" t="s">
        <v>553</v>
      </c>
      <c r="B42" s="1735">
        <v>659.64703419999989</v>
      </c>
      <c r="C42" s="1045">
        <f t="shared" si="0"/>
        <v>1620.0976737755973</v>
      </c>
      <c r="D42" s="1471">
        <v>847.01900000000001</v>
      </c>
      <c r="E42" s="1098">
        <v>0</v>
      </c>
      <c r="F42" s="1098">
        <v>101.048</v>
      </c>
      <c r="G42" s="1098">
        <v>0</v>
      </c>
      <c r="H42" s="1098">
        <v>0</v>
      </c>
      <c r="I42" s="1589">
        <v>11.597754621168846</v>
      </c>
      <c r="J42" s="1471">
        <v>660.43291915442842</v>
      </c>
      <c r="K42" s="897">
        <v>135</v>
      </c>
      <c r="L42" s="520"/>
    </row>
    <row r="43" spans="1:12" ht="12.75" customHeight="1" x14ac:dyDescent="0.2">
      <c r="A43" s="3" t="s">
        <v>554</v>
      </c>
      <c r="B43" s="1735">
        <v>1766.4025934500003</v>
      </c>
      <c r="C43" s="1045">
        <f t="shared" si="0"/>
        <v>7549.5397431380006</v>
      </c>
      <c r="D43" s="1471">
        <v>4233.59</v>
      </c>
      <c r="E43" s="1098">
        <v>0</v>
      </c>
      <c r="F43" s="1098">
        <v>93.391999999999996</v>
      </c>
      <c r="G43" s="1098">
        <v>0</v>
      </c>
      <c r="H43" s="1098">
        <v>0</v>
      </c>
      <c r="I43" s="1589">
        <v>16.92865000848958</v>
      </c>
      <c r="J43" s="1471">
        <v>3205.6290931295102</v>
      </c>
      <c r="K43" s="897">
        <v>455</v>
      </c>
      <c r="L43" s="520"/>
    </row>
    <row r="44" spans="1:12" ht="12.75" customHeight="1" x14ac:dyDescent="0.2">
      <c r="A44" s="3" t="s">
        <v>555</v>
      </c>
      <c r="B44" s="1735">
        <v>370.48300387</v>
      </c>
      <c r="C44" s="1045">
        <f t="shared" si="0"/>
        <v>1184.3191712373223</v>
      </c>
      <c r="D44" s="1471">
        <v>621.28700000000003</v>
      </c>
      <c r="E44" s="1098">
        <v>0</v>
      </c>
      <c r="F44" s="1098">
        <v>63.42</v>
      </c>
      <c r="G44" s="1098">
        <v>0</v>
      </c>
      <c r="H44" s="1098">
        <v>0</v>
      </c>
      <c r="I44" s="1589">
        <v>72.571905658255403</v>
      </c>
      <c r="J44" s="1471">
        <v>427.04026557906673</v>
      </c>
      <c r="K44" s="897">
        <v>78</v>
      </c>
      <c r="L44" s="520"/>
    </row>
    <row r="45" spans="1:12" ht="12.75" customHeight="1" x14ac:dyDescent="0.2">
      <c r="A45" s="3" t="s">
        <v>556</v>
      </c>
      <c r="B45" s="1735">
        <v>6282.4520820100024</v>
      </c>
      <c r="C45" s="1045">
        <f t="shared" si="0"/>
        <v>23845.141621115868</v>
      </c>
      <c r="D45" s="1471">
        <v>11712.723</v>
      </c>
      <c r="E45" s="1098">
        <v>0</v>
      </c>
      <c r="F45" s="1098">
        <v>1526.981</v>
      </c>
      <c r="G45" s="1098">
        <v>0</v>
      </c>
      <c r="H45" s="1098">
        <v>0</v>
      </c>
      <c r="I45" s="1589">
        <v>290.53261399204786</v>
      </c>
      <c r="J45" s="1471">
        <v>10314.905007123822</v>
      </c>
      <c r="K45" s="897">
        <v>1697</v>
      </c>
      <c r="L45" s="520"/>
    </row>
    <row r="46" spans="1:12" ht="12.75" customHeight="1" x14ac:dyDescent="0.2">
      <c r="A46" s="3" t="s">
        <v>557</v>
      </c>
      <c r="B46" s="1735">
        <v>902.99538890999975</v>
      </c>
      <c r="C46" s="1045">
        <f t="shared" si="0"/>
        <v>4744.410088725559</v>
      </c>
      <c r="D46" s="1471">
        <v>2176.4479999999999</v>
      </c>
      <c r="E46" s="1098">
        <v>0</v>
      </c>
      <c r="F46" s="1098">
        <v>96.896000000000001</v>
      </c>
      <c r="G46" s="1098">
        <v>0</v>
      </c>
      <c r="H46" s="1098">
        <v>0</v>
      </c>
      <c r="I46" s="1589">
        <v>23.568990666051185</v>
      </c>
      <c r="J46" s="1471">
        <v>2447.4970980595081</v>
      </c>
      <c r="K46" s="897">
        <v>282</v>
      </c>
      <c r="L46" s="520"/>
    </row>
    <row r="47" spans="1:12" ht="12.75" customHeight="1" x14ac:dyDescent="0.2">
      <c r="A47" s="3" t="s">
        <v>2074</v>
      </c>
      <c r="B47" s="1735">
        <v>926.07688368000015</v>
      </c>
      <c r="C47" s="1045">
        <f t="shared" si="0"/>
        <v>5217.5034628086287</v>
      </c>
      <c r="D47" s="1471">
        <v>2470.8200000000002</v>
      </c>
      <c r="E47" s="1098">
        <v>0</v>
      </c>
      <c r="F47" s="1098">
        <v>187.15799999999999</v>
      </c>
      <c r="G47" s="1098">
        <v>0</v>
      </c>
      <c r="H47" s="1098">
        <v>0</v>
      </c>
      <c r="I47" s="1589">
        <v>18.104882162910336</v>
      </c>
      <c r="J47" s="1471">
        <v>2541.4205806457189</v>
      </c>
      <c r="K47" s="897">
        <v>352</v>
      </c>
      <c r="L47" s="520"/>
    </row>
    <row r="48" spans="1:12" ht="12.75" customHeight="1" x14ac:dyDescent="0.2">
      <c r="A48" s="521"/>
      <c r="B48" s="522"/>
      <c r="C48" s="1049"/>
      <c r="D48" s="1099"/>
      <c r="E48" s="1099"/>
      <c r="F48" s="1099"/>
      <c r="G48" s="1099"/>
      <c r="H48" s="1099"/>
      <c r="I48" s="1590"/>
      <c r="J48" s="1100"/>
      <c r="K48" s="697"/>
      <c r="L48" s="520"/>
    </row>
    <row r="49" spans="1:12" ht="12.75" customHeight="1" x14ac:dyDescent="0.2">
      <c r="A49" s="523" t="s">
        <v>10</v>
      </c>
      <c r="B49" s="524">
        <f>SUM(B4:B47)</f>
        <v>138108.14398739999</v>
      </c>
      <c r="C49" s="1101">
        <f t="shared" ref="C49:K49" si="1">SUM(C4:C47)</f>
        <v>746018.44973705267</v>
      </c>
      <c r="D49" s="1101">
        <f t="shared" si="1"/>
        <v>334504.25999999989</v>
      </c>
      <c r="E49" s="1101">
        <f t="shared" si="1"/>
        <v>11690.00656</v>
      </c>
      <c r="F49" s="1101">
        <f t="shared" si="1"/>
        <v>51512.797000000006</v>
      </c>
      <c r="G49" s="1101">
        <f t="shared" si="1"/>
        <v>0</v>
      </c>
      <c r="H49" s="1101">
        <f t="shared" si="1"/>
        <v>7806.66248</v>
      </c>
      <c r="I49" s="1102">
        <f t="shared" si="1"/>
        <v>8005.5327700000043</v>
      </c>
      <c r="J49" s="1103">
        <f t="shared" si="1"/>
        <v>332499.19092705287</v>
      </c>
      <c r="K49" s="947">
        <f t="shared" si="1"/>
        <v>39928</v>
      </c>
      <c r="L49" s="520"/>
    </row>
    <row r="50" spans="1:12" ht="12.75" customHeight="1" thickBot="1" x14ac:dyDescent="0.25">
      <c r="A50" s="525"/>
      <c r="B50" s="526"/>
      <c r="C50" s="1065"/>
      <c r="D50" s="1104"/>
      <c r="E50" s="1104"/>
      <c r="F50" s="1105"/>
      <c r="G50" s="1104"/>
      <c r="H50" s="1104"/>
      <c r="I50" s="1591"/>
      <c r="J50" s="1106"/>
      <c r="K50" s="698"/>
      <c r="L50" s="527"/>
    </row>
    <row r="51" spans="1:12" ht="12.75" customHeight="1" x14ac:dyDescent="0.2">
      <c r="A51" s="154" t="s">
        <v>285</v>
      </c>
      <c r="B51" s="1738">
        <v>71239.610480017334</v>
      </c>
      <c r="C51" s="1045">
        <f>SUM(D51:J51)</f>
        <v>396723.23331136687</v>
      </c>
      <c r="D51" s="1471">
        <v>182128.48801884425</v>
      </c>
      <c r="E51" s="1011">
        <v>0</v>
      </c>
      <c r="F51" s="1011">
        <v>24904.579286353419</v>
      </c>
      <c r="G51" s="1011">
        <v>0</v>
      </c>
      <c r="H51" s="1011">
        <v>0</v>
      </c>
      <c r="I51" s="1496">
        <v>3794.3916043373065</v>
      </c>
      <c r="J51" s="1471">
        <v>185895.77440183191</v>
      </c>
      <c r="K51" s="832">
        <v>22799</v>
      </c>
      <c r="L51" s="527"/>
    </row>
    <row r="52" spans="1:12" ht="12.75" customHeight="1" x14ac:dyDescent="0.2">
      <c r="A52" s="107" t="s">
        <v>286</v>
      </c>
      <c r="B52" s="1738">
        <v>66868.533507382643</v>
      </c>
      <c r="C52" s="1045">
        <f>SUM(D52:J52)</f>
        <v>349295.21642568579</v>
      </c>
      <c r="D52" s="1471">
        <v>152375.77198115576</v>
      </c>
      <c r="E52" s="1011">
        <v>11690.00656</v>
      </c>
      <c r="F52" s="1011">
        <v>26608.21771364658</v>
      </c>
      <c r="G52" s="1011">
        <v>0</v>
      </c>
      <c r="H52" s="1011">
        <v>7806.66248</v>
      </c>
      <c r="I52" s="1496">
        <v>4211.1411656626979</v>
      </c>
      <c r="J52" s="1471">
        <v>146603.4165252207</v>
      </c>
      <c r="K52" s="832">
        <v>17129</v>
      </c>
      <c r="L52" s="527"/>
    </row>
    <row r="53" spans="1:12" ht="12.75" customHeight="1" x14ac:dyDescent="0.2">
      <c r="A53" s="521"/>
      <c r="B53" s="529"/>
      <c r="C53" s="1049"/>
      <c r="D53" s="1107"/>
      <c r="E53" s="1107"/>
      <c r="F53" s="1107"/>
      <c r="G53" s="1107"/>
      <c r="H53" s="1107"/>
      <c r="I53" s="1592"/>
      <c r="J53" s="1108"/>
      <c r="K53" s="914"/>
      <c r="L53" s="527"/>
    </row>
    <row r="54" spans="1:12" ht="12.75" customHeight="1" x14ac:dyDescent="0.2">
      <c r="A54" s="523" t="s">
        <v>10</v>
      </c>
      <c r="B54" s="530">
        <f>SUM(B51:B52)</f>
        <v>138108.14398739999</v>
      </c>
      <c r="C54" s="1109">
        <f t="shared" ref="C54:K54" si="2">SUM(C51:C52)</f>
        <v>746018.44973705267</v>
      </c>
      <c r="D54" s="1109">
        <f t="shared" si="2"/>
        <v>334504.26</v>
      </c>
      <c r="E54" s="1109">
        <f t="shared" si="2"/>
        <v>11690.00656</v>
      </c>
      <c r="F54" s="1109">
        <f t="shared" si="2"/>
        <v>51512.796999999999</v>
      </c>
      <c r="G54" s="1109">
        <f t="shared" si="2"/>
        <v>0</v>
      </c>
      <c r="H54" s="1109">
        <f t="shared" si="2"/>
        <v>7806.66248</v>
      </c>
      <c r="I54" s="1110">
        <f t="shared" si="2"/>
        <v>8005.5327700000043</v>
      </c>
      <c r="J54" s="1111">
        <f t="shared" si="2"/>
        <v>332499.19092705264</v>
      </c>
      <c r="K54" s="948">
        <f t="shared" si="2"/>
        <v>39928</v>
      </c>
      <c r="L54" s="527"/>
    </row>
    <row r="55" spans="1:12" ht="12.75" customHeight="1" thickBot="1" x14ac:dyDescent="0.25">
      <c r="A55" s="80"/>
      <c r="B55" s="531"/>
      <c r="C55" s="532"/>
      <c r="D55" s="532"/>
      <c r="E55" s="532"/>
      <c r="F55" s="532"/>
      <c r="G55" s="532"/>
      <c r="H55" s="533"/>
      <c r="I55" s="1593"/>
      <c r="J55" s="603"/>
      <c r="K55" s="700"/>
      <c r="L55" s="528"/>
    </row>
    <row r="56" spans="1:12" ht="12.75" customHeight="1" x14ac:dyDescent="0.2">
      <c r="A56" s="652"/>
      <c r="B56" s="653"/>
      <c r="C56" s="654"/>
      <c r="D56" s="654"/>
      <c r="E56" s="654"/>
      <c r="F56" s="654"/>
      <c r="G56" s="654"/>
      <c r="H56" s="654"/>
      <c r="I56" s="1713"/>
      <c r="J56" s="1713"/>
      <c r="K56" s="812"/>
      <c r="L56" s="528"/>
    </row>
    <row r="57" spans="1:12" x14ac:dyDescent="0.2">
      <c r="A57" s="656" t="s">
        <v>2064</v>
      </c>
      <c r="B57" s="595"/>
      <c r="C57" s="266"/>
      <c r="D57" s="266"/>
      <c r="E57" s="266"/>
      <c r="F57" s="266"/>
      <c r="G57" s="266"/>
      <c r="H57" s="266"/>
      <c r="I57" s="1714"/>
      <c r="J57" s="1714"/>
      <c r="K57" s="660"/>
      <c r="L57" s="12"/>
    </row>
    <row r="58" spans="1:12" ht="12" customHeight="1" x14ac:dyDescent="0.2">
      <c r="A58" s="1801" t="s">
        <v>2111</v>
      </c>
      <c r="B58" s="1799"/>
      <c r="C58" s="1799"/>
      <c r="D58" s="1799"/>
      <c r="E58" s="1799"/>
      <c r="F58" s="1799"/>
      <c r="G58" s="1799"/>
      <c r="H58" s="1799"/>
      <c r="I58" s="1800"/>
      <c r="J58" s="1801"/>
      <c r="K58" s="1800"/>
      <c r="L58" s="15"/>
    </row>
    <row r="59" spans="1:12" ht="36" customHeight="1" x14ac:dyDescent="0.2">
      <c r="A59" s="1798" t="s">
        <v>2085</v>
      </c>
      <c r="B59" s="1799"/>
      <c r="C59" s="1799"/>
      <c r="D59" s="1799"/>
      <c r="E59" s="1799"/>
      <c r="F59" s="1799"/>
      <c r="G59" s="1799"/>
      <c r="H59" s="1799"/>
      <c r="I59" s="1800"/>
      <c r="J59" s="1801"/>
      <c r="K59" s="1800"/>
      <c r="L59" s="15"/>
    </row>
    <row r="60" spans="1:12" ht="12.75" customHeight="1" x14ac:dyDescent="0.2">
      <c r="A60" s="1801" t="s">
        <v>1248</v>
      </c>
      <c r="B60" s="1799"/>
      <c r="C60" s="1799"/>
      <c r="D60" s="1799"/>
      <c r="E60" s="1799"/>
      <c r="F60" s="1799"/>
      <c r="G60" s="1799"/>
      <c r="H60" s="1799"/>
      <c r="I60" s="1800"/>
      <c r="J60" s="1801"/>
      <c r="K60" s="1800"/>
      <c r="L60" s="15"/>
    </row>
    <row r="61" spans="1:12" ht="36" customHeight="1" x14ac:dyDescent="0.2">
      <c r="A61" s="1798" t="s">
        <v>2110</v>
      </c>
      <c r="B61" s="1799"/>
      <c r="C61" s="1799"/>
      <c r="D61" s="1799"/>
      <c r="E61" s="1799"/>
      <c r="F61" s="1799"/>
      <c r="G61" s="1799"/>
      <c r="H61" s="1799"/>
      <c r="I61" s="1800"/>
      <c r="J61" s="1801"/>
      <c r="K61" s="1800"/>
    </row>
    <row r="62" spans="1:12" ht="12" customHeight="1" x14ac:dyDescent="0.2">
      <c r="A62" s="1801" t="s">
        <v>2080</v>
      </c>
      <c r="B62" s="1799"/>
      <c r="C62" s="1799"/>
      <c r="D62" s="1799"/>
      <c r="E62" s="1799"/>
      <c r="F62" s="1799"/>
      <c r="G62" s="1799"/>
      <c r="H62" s="1799"/>
      <c r="I62" s="1800"/>
      <c r="J62" s="1801"/>
      <c r="K62" s="1800"/>
      <c r="L62" s="15"/>
    </row>
    <row r="63" spans="1:12" ht="24" customHeight="1" x14ac:dyDescent="0.2">
      <c r="A63" s="1798" t="s">
        <v>2089</v>
      </c>
      <c r="B63" s="1799"/>
      <c r="C63" s="1799"/>
      <c r="D63" s="1799"/>
      <c r="E63" s="1799"/>
      <c r="F63" s="1799"/>
      <c r="G63" s="1799"/>
      <c r="H63" s="1799"/>
      <c r="I63" s="1800"/>
      <c r="J63" s="1801"/>
      <c r="K63" s="1800"/>
      <c r="L63" s="15"/>
    </row>
    <row r="64" spans="1:12" ht="24" customHeight="1" x14ac:dyDescent="0.2">
      <c r="A64" s="1798" t="s">
        <v>1249</v>
      </c>
      <c r="B64" s="1799"/>
      <c r="C64" s="1799"/>
      <c r="D64" s="1799"/>
      <c r="E64" s="1799"/>
      <c r="F64" s="1799"/>
      <c r="G64" s="1799"/>
      <c r="H64" s="1799"/>
      <c r="I64" s="1800"/>
      <c r="J64" s="1801"/>
      <c r="K64" s="1800"/>
    </row>
    <row r="65" spans="1:11" x14ac:dyDescent="0.2">
      <c r="A65" s="1801" t="s">
        <v>1250</v>
      </c>
      <c r="B65" s="1799"/>
      <c r="C65" s="1799"/>
      <c r="D65" s="1799"/>
      <c r="E65" s="1799"/>
      <c r="F65" s="1799"/>
      <c r="G65" s="1799"/>
      <c r="H65" s="1799"/>
      <c r="I65" s="1800"/>
      <c r="J65" s="1801"/>
      <c r="K65" s="1800"/>
    </row>
    <row r="66" spans="1:11" ht="13.5" customHeight="1" thickBot="1" x14ac:dyDescent="0.25">
      <c r="A66" s="1795" t="s">
        <v>2134</v>
      </c>
      <c r="B66" s="1796"/>
      <c r="C66" s="1796"/>
      <c r="D66" s="1796"/>
      <c r="E66" s="1796"/>
      <c r="F66" s="1796"/>
      <c r="G66" s="1796"/>
      <c r="H66" s="1796"/>
      <c r="I66" s="1796"/>
      <c r="J66" s="1796"/>
      <c r="K66" s="1797"/>
    </row>
    <row r="67" spans="1:11" x14ac:dyDescent="0.2">
      <c r="B67" s="112"/>
      <c r="C67" s="301"/>
      <c r="D67" s="302"/>
      <c r="E67" s="302"/>
      <c r="F67" s="302"/>
      <c r="G67" s="302"/>
      <c r="H67" s="302"/>
      <c r="I67" s="302"/>
      <c r="J67" s="302"/>
      <c r="K67" s="557"/>
    </row>
    <row r="68" spans="1:11" x14ac:dyDescent="0.2">
      <c r="A68" s="46"/>
      <c r="B68" s="112"/>
      <c r="C68" s="301"/>
      <c r="D68" s="302"/>
      <c r="E68" s="302"/>
      <c r="F68" s="302"/>
      <c r="G68" s="302"/>
      <c r="H68" s="302"/>
      <c r="I68" s="302"/>
      <c r="J68" s="302"/>
      <c r="K68" s="557"/>
    </row>
    <row r="69" spans="1:11" x14ac:dyDescent="0.2">
      <c r="I69" s="19"/>
      <c r="J69" s="19"/>
    </row>
    <row r="70" spans="1:11" x14ac:dyDescent="0.2">
      <c r="I70" s="19"/>
      <c r="J70" s="19"/>
    </row>
    <row r="71" spans="1:11" x14ac:dyDescent="0.2">
      <c r="I71" s="19"/>
      <c r="J71" s="19"/>
    </row>
  </sheetData>
  <mergeCells count="11">
    <mergeCell ref="A66:K66"/>
    <mergeCell ref="A1:K1"/>
    <mergeCell ref="A2:K2"/>
    <mergeCell ref="A58:K58"/>
    <mergeCell ref="A59:K59"/>
    <mergeCell ref="A65:K65"/>
    <mergeCell ref="A63:K63"/>
    <mergeCell ref="A64:K64"/>
    <mergeCell ref="A60:K60"/>
    <mergeCell ref="A61:K61"/>
    <mergeCell ref="A62:K62"/>
  </mergeCells>
  <phoneticPr fontId="2" type="noConversion"/>
  <printOptions horizontalCentered="1" gridLines="1"/>
  <pageMargins left="0.25" right="0.25" top="0.75" bottom="0.75" header="0.5" footer="0.5"/>
  <pageSetup scale="89" orientation="landscape" r:id="rId1"/>
  <headerFooter alignWithMargins="0">
    <oddHeader>&amp;C&amp;"Arial,Bold"&amp;11FY13 GEOGRAPHIC DISTRIBUTION OF VA EXPENDITURES (GDX)</oddHeader>
    <oddFooter>&amp;R&amp;8&amp;P of &amp;N</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44"/>
  <sheetViews>
    <sheetView zoomScaleNormal="100" workbookViewId="0">
      <selection activeCell="A500" sqref="A500"/>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59" customWidth="1"/>
    <col min="12" max="16384" width="8.85546875" style="2"/>
  </cols>
  <sheetData>
    <row r="1" spans="1:12" x14ac:dyDescent="0.2">
      <c r="A1" s="1817" t="s">
        <v>2112</v>
      </c>
      <c r="B1" s="1818"/>
      <c r="C1" s="1818"/>
      <c r="D1" s="1818"/>
      <c r="E1" s="1818"/>
      <c r="F1" s="1818"/>
      <c r="G1" s="1818"/>
      <c r="H1" s="1818"/>
      <c r="I1" s="1818"/>
      <c r="J1" s="1818"/>
      <c r="K1" s="1819"/>
      <c r="L1" s="12"/>
    </row>
    <row r="2" spans="1:12" ht="13.5" customHeight="1" thickBot="1" x14ac:dyDescent="0.25">
      <c r="A2" s="1805" t="s">
        <v>1946</v>
      </c>
      <c r="B2" s="1806"/>
      <c r="C2" s="1806"/>
      <c r="D2" s="1806"/>
      <c r="E2" s="1806"/>
      <c r="F2" s="1806"/>
      <c r="G2" s="1806"/>
      <c r="H2" s="1806"/>
      <c r="I2" s="1806"/>
      <c r="J2" s="1806"/>
      <c r="K2" s="1807"/>
      <c r="L2" s="12"/>
    </row>
    <row r="3" spans="1:12" ht="57" customHeight="1" thickBot="1" x14ac:dyDescent="0.25">
      <c r="A3" s="1461" t="s">
        <v>1903</v>
      </c>
      <c r="B3" s="1462" t="s">
        <v>1947</v>
      </c>
      <c r="C3" s="22" t="s">
        <v>723</v>
      </c>
      <c r="D3" s="1462" t="s">
        <v>2083</v>
      </c>
      <c r="E3" s="22" t="s">
        <v>1899</v>
      </c>
      <c r="F3" s="1462" t="s">
        <v>284</v>
      </c>
      <c r="G3" s="1462" t="s">
        <v>2084</v>
      </c>
      <c r="H3" s="1462" t="s">
        <v>1950</v>
      </c>
      <c r="I3" s="1463" t="s">
        <v>1948</v>
      </c>
      <c r="J3" s="1461" t="s">
        <v>1949</v>
      </c>
      <c r="K3" s="1464" t="s">
        <v>1618</v>
      </c>
      <c r="L3" s="15"/>
    </row>
    <row r="4" spans="1:12" ht="12.75" x14ac:dyDescent="0.2">
      <c r="A4" s="23" t="s">
        <v>242</v>
      </c>
      <c r="B4" s="1735">
        <v>6721.9277003799998</v>
      </c>
      <c r="C4" s="1045">
        <f>SUM(D4:J4)</f>
        <v>26232.129900206801</v>
      </c>
      <c r="D4" s="1471">
        <v>14471.178</v>
      </c>
      <c r="E4" s="1094">
        <v>0</v>
      </c>
      <c r="F4" s="1094">
        <v>1625.2439999999999</v>
      </c>
      <c r="G4" s="1094">
        <v>0</v>
      </c>
      <c r="H4" s="1094">
        <v>0</v>
      </c>
      <c r="I4" s="1586">
        <v>423.57166534537254</v>
      </c>
      <c r="J4" s="1471">
        <v>9712.1362348614275</v>
      </c>
      <c r="K4" s="896">
        <v>1663</v>
      </c>
      <c r="L4" s="508"/>
    </row>
    <row r="5" spans="1:12" ht="12.75" x14ac:dyDescent="0.2">
      <c r="A5" s="3" t="s">
        <v>558</v>
      </c>
      <c r="B5" s="1735">
        <v>763.76925097000026</v>
      </c>
      <c r="C5" s="1045">
        <f t="shared" ref="C5:C68" si="0">SUM(D5:J5)</f>
        <v>7040.1472143854844</v>
      </c>
      <c r="D5" s="1471">
        <v>2958.0349999999999</v>
      </c>
      <c r="E5" s="1094">
        <v>0</v>
      </c>
      <c r="F5" s="1094">
        <v>116.526</v>
      </c>
      <c r="G5" s="1094">
        <v>0</v>
      </c>
      <c r="H5" s="1094">
        <v>0</v>
      </c>
      <c r="I5" s="1587">
        <v>11.949346057596617</v>
      </c>
      <c r="J5" s="1471">
        <v>3953.6368683278884</v>
      </c>
      <c r="K5" s="897">
        <v>297</v>
      </c>
      <c r="L5" s="508"/>
    </row>
    <row r="6" spans="1:12" ht="12.75" x14ac:dyDescent="0.2">
      <c r="A6" s="3" t="s">
        <v>559</v>
      </c>
      <c r="B6" s="1735">
        <v>1417.4747878199998</v>
      </c>
      <c r="C6" s="1045">
        <f t="shared" si="0"/>
        <v>5197.5156221607467</v>
      </c>
      <c r="D6" s="1471">
        <v>2724.585</v>
      </c>
      <c r="E6" s="1094">
        <v>0</v>
      </c>
      <c r="F6" s="1094">
        <v>372.27</v>
      </c>
      <c r="G6" s="1094">
        <v>0</v>
      </c>
      <c r="H6" s="1094">
        <v>0</v>
      </c>
      <c r="I6" s="1587">
        <v>27.588013161624691</v>
      </c>
      <c r="J6" s="1471">
        <v>2073.0726089991226</v>
      </c>
      <c r="K6" s="897">
        <v>264</v>
      </c>
      <c r="L6" s="508"/>
    </row>
    <row r="7" spans="1:12" ht="12.75" x14ac:dyDescent="0.2">
      <c r="A7" s="3" t="s">
        <v>135</v>
      </c>
      <c r="B7" s="1735">
        <v>3775.6511235100002</v>
      </c>
      <c r="C7" s="1045">
        <f t="shared" si="0"/>
        <v>11515.205527848704</v>
      </c>
      <c r="D7" s="1471">
        <v>4708.6710000000003</v>
      </c>
      <c r="E7" s="1094">
        <v>0</v>
      </c>
      <c r="F7" s="1094">
        <v>905.83399999999995</v>
      </c>
      <c r="G7" s="1094">
        <v>0</v>
      </c>
      <c r="H7" s="1094">
        <v>0</v>
      </c>
      <c r="I7" s="1587">
        <v>254.50584931370256</v>
      </c>
      <c r="J7" s="1471">
        <v>5646.1946785350019</v>
      </c>
      <c r="K7" s="897">
        <v>756</v>
      </c>
      <c r="L7" s="508"/>
    </row>
    <row r="8" spans="1:12" ht="12.75" x14ac:dyDescent="0.2">
      <c r="A8" s="3" t="s">
        <v>560</v>
      </c>
      <c r="B8" s="1735">
        <v>455.46114044000007</v>
      </c>
      <c r="C8" s="1045">
        <f t="shared" si="0"/>
        <v>1547.7982938508369</v>
      </c>
      <c r="D8" s="1471">
        <v>720.702</v>
      </c>
      <c r="E8" s="1094">
        <v>0</v>
      </c>
      <c r="F8" s="1094">
        <v>68.563999999999993</v>
      </c>
      <c r="G8" s="1094">
        <v>0</v>
      </c>
      <c r="H8" s="1094">
        <v>0</v>
      </c>
      <c r="I8" s="1587">
        <v>0.77035240087545409</v>
      </c>
      <c r="J8" s="1471">
        <v>757.76194144996145</v>
      </c>
      <c r="K8" s="897">
        <v>98</v>
      </c>
      <c r="L8" s="508"/>
    </row>
    <row r="9" spans="1:12" ht="12.75" x14ac:dyDescent="0.2">
      <c r="A9" s="3" t="s">
        <v>561</v>
      </c>
      <c r="B9" s="1735">
        <v>2840.1397199600005</v>
      </c>
      <c r="C9" s="1045">
        <f t="shared" si="0"/>
        <v>10767.533208043897</v>
      </c>
      <c r="D9" s="1471">
        <v>4816.5609999999997</v>
      </c>
      <c r="E9" s="1094">
        <v>0</v>
      </c>
      <c r="F9" s="1094">
        <v>517.15700000000004</v>
      </c>
      <c r="G9" s="1094">
        <v>0</v>
      </c>
      <c r="H9" s="1094">
        <v>0</v>
      </c>
      <c r="I9" s="1587">
        <v>303.4520979424716</v>
      </c>
      <c r="J9" s="1471">
        <v>5130.3631101014244</v>
      </c>
      <c r="K9" s="897">
        <v>868</v>
      </c>
      <c r="L9" s="508"/>
    </row>
    <row r="10" spans="1:12" ht="12.75" x14ac:dyDescent="0.2">
      <c r="A10" s="3" t="s">
        <v>56</v>
      </c>
      <c r="B10" s="1735">
        <v>489.45972066000002</v>
      </c>
      <c r="C10" s="1045">
        <f t="shared" si="0"/>
        <v>1614.683353647426</v>
      </c>
      <c r="D10" s="1471">
        <v>960.23299999999995</v>
      </c>
      <c r="E10" s="1094">
        <v>0</v>
      </c>
      <c r="F10" s="1094">
        <v>106.66</v>
      </c>
      <c r="G10" s="1094">
        <v>0</v>
      </c>
      <c r="H10" s="1094">
        <v>0</v>
      </c>
      <c r="I10" s="1587">
        <v>28.287056280612468</v>
      </c>
      <c r="J10" s="1471">
        <v>519.50329736681351</v>
      </c>
      <c r="K10" s="897">
        <v>104</v>
      </c>
      <c r="L10" s="508"/>
    </row>
    <row r="11" spans="1:12" ht="12.75" x14ac:dyDescent="0.2">
      <c r="A11" s="3" t="s">
        <v>137</v>
      </c>
      <c r="B11" s="1735">
        <v>1474.5941796</v>
      </c>
      <c r="C11" s="1045">
        <f t="shared" si="0"/>
        <v>5691.3087370086323</v>
      </c>
      <c r="D11" s="1471">
        <v>2412.8330000000001</v>
      </c>
      <c r="E11" s="1094">
        <v>0</v>
      </c>
      <c r="F11" s="1094">
        <v>191.77799999999999</v>
      </c>
      <c r="G11" s="1094">
        <v>0</v>
      </c>
      <c r="H11" s="1094">
        <v>0</v>
      </c>
      <c r="I11" s="1094">
        <v>18.26946464302349</v>
      </c>
      <c r="J11" s="1481">
        <v>3068.4282723656092</v>
      </c>
      <c r="K11" s="897">
        <v>494</v>
      </c>
      <c r="L11" s="508"/>
    </row>
    <row r="12" spans="1:12" ht="12.75" x14ac:dyDescent="0.2">
      <c r="A12" s="3" t="s">
        <v>562</v>
      </c>
      <c r="B12" s="1735">
        <v>1074.9263512100001</v>
      </c>
      <c r="C12" s="1045">
        <f t="shared" si="0"/>
        <v>4620.3142062890793</v>
      </c>
      <c r="D12" s="1471">
        <v>2896.645</v>
      </c>
      <c r="E12" s="1094">
        <v>0</v>
      </c>
      <c r="F12" s="1094">
        <v>183.34299999999999</v>
      </c>
      <c r="G12" s="1094">
        <v>0</v>
      </c>
      <c r="H12" s="1094">
        <v>0</v>
      </c>
      <c r="I12" s="1094">
        <v>42.917186776410155</v>
      </c>
      <c r="J12" s="1481">
        <v>1497.4090195126691</v>
      </c>
      <c r="K12" s="897">
        <v>235</v>
      </c>
      <c r="L12" s="508"/>
    </row>
    <row r="13" spans="1:12" ht="12.75" x14ac:dyDescent="0.2">
      <c r="A13" s="3" t="s">
        <v>563</v>
      </c>
      <c r="B13" s="1735">
        <v>11183.955575880002</v>
      </c>
      <c r="C13" s="1045">
        <f t="shared" si="0"/>
        <v>51437.639942509224</v>
      </c>
      <c r="D13" s="1471">
        <v>22155.703000000001</v>
      </c>
      <c r="E13" s="1094">
        <v>0</v>
      </c>
      <c r="F13" s="1094">
        <v>5794.9530000000004</v>
      </c>
      <c r="G13" s="1094">
        <v>0</v>
      </c>
      <c r="H13" s="1094">
        <v>0</v>
      </c>
      <c r="I13" s="1094">
        <v>883.22577756216333</v>
      </c>
      <c r="J13" s="1481">
        <v>22603.758164947059</v>
      </c>
      <c r="K13" s="897">
        <v>2212</v>
      </c>
      <c r="L13" s="508"/>
    </row>
    <row r="14" spans="1:12" ht="12.75" x14ac:dyDescent="0.2">
      <c r="A14" s="3" t="s">
        <v>564</v>
      </c>
      <c r="B14" s="1735">
        <v>3002.3247135199999</v>
      </c>
      <c r="C14" s="1045">
        <f t="shared" si="0"/>
        <v>11375.522932041242</v>
      </c>
      <c r="D14" s="1471">
        <v>6812.277</v>
      </c>
      <c r="E14" s="1094">
        <v>0</v>
      </c>
      <c r="F14" s="1094">
        <v>550.93700000000001</v>
      </c>
      <c r="G14" s="1094">
        <v>0</v>
      </c>
      <c r="H14" s="1094">
        <v>0</v>
      </c>
      <c r="I14" s="1094">
        <v>67.858683031488525</v>
      </c>
      <c r="J14" s="1481">
        <v>3944.4502490097525</v>
      </c>
      <c r="K14" s="897">
        <v>662</v>
      </c>
      <c r="L14" s="508"/>
    </row>
    <row r="15" spans="1:12" ht="12.75" x14ac:dyDescent="0.2">
      <c r="A15" s="3" t="s">
        <v>139</v>
      </c>
      <c r="B15" s="1735">
        <v>1505.6741086699999</v>
      </c>
      <c r="C15" s="1045">
        <f t="shared" si="0"/>
        <v>7510.1786542177924</v>
      </c>
      <c r="D15" s="1471">
        <v>3572.0349999999999</v>
      </c>
      <c r="E15" s="1094">
        <v>0</v>
      </c>
      <c r="F15" s="1094">
        <v>197.40700000000001</v>
      </c>
      <c r="G15" s="1094">
        <v>0</v>
      </c>
      <c r="H15" s="1094">
        <v>0</v>
      </c>
      <c r="I15" s="1094">
        <v>135.60724793755594</v>
      </c>
      <c r="J15" s="1481">
        <v>3605.1294062802363</v>
      </c>
      <c r="K15" s="897">
        <v>437</v>
      </c>
      <c r="L15" s="508"/>
    </row>
    <row r="16" spans="1:12" ht="12.75" x14ac:dyDescent="0.2">
      <c r="A16" s="3" t="s">
        <v>62</v>
      </c>
      <c r="B16" s="1735">
        <v>1118.6229904800002</v>
      </c>
      <c r="C16" s="1045">
        <f t="shared" si="0"/>
        <v>6703.8807510728429</v>
      </c>
      <c r="D16" s="1471">
        <v>2568.6819999999998</v>
      </c>
      <c r="E16" s="1094">
        <v>0</v>
      </c>
      <c r="F16" s="1094">
        <v>193.51499999999999</v>
      </c>
      <c r="G16" s="1094">
        <v>0</v>
      </c>
      <c r="H16" s="1094">
        <v>0</v>
      </c>
      <c r="I16" s="1094">
        <v>34.826243050133996</v>
      </c>
      <c r="J16" s="1481">
        <v>3906.8575080227092</v>
      </c>
      <c r="K16" s="897">
        <v>447</v>
      </c>
      <c r="L16" s="508"/>
    </row>
    <row r="17" spans="1:12" ht="12.75" x14ac:dyDescent="0.2">
      <c r="A17" s="3" t="s">
        <v>565</v>
      </c>
      <c r="B17" s="1735">
        <v>3504.9821519699999</v>
      </c>
      <c r="C17" s="1045">
        <f t="shared" si="0"/>
        <v>14393.215956763896</v>
      </c>
      <c r="D17" s="1471">
        <v>8478.5460000000003</v>
      </c>
      <c r="E17" s="1094">
        <v>0</v>
      </c>
      <c r="F17" s="1094">
        <v>1179.365</v>
      </c>
      <c r="G17" s="1094">
        <v>0</v>
      </c>
      <c r="H17" s="1094">
        <v>0</v>
      </c>
      <c r="I17" s="1094">
        <v>179.30934349010548</v>
      </c>
      <c r="J17" s="1481">
        <v>4555.9956132737907</v>
      </c>
      <c r="K17" s="897">
        <v>624</v>
      </c>
      <c r="L17" s="508"/>
    </row>
    <row r="18" spans="1:12" ht="12.75" x14ac:dyDescent="0.2">
      <c r="A18" s="3" t="s">
        <v>566</v>
      </c>
      <c r="B18" s="1735">
        <v>3844.5190242999993</v>
      </c>
      <c r="C18" s="1045">
        <f t="shared" si="0"/>
        <v>19052.683937387203</v>
      </c>
      <c r="D18" s="1471">
        <v>9184.4380000000001</v>
      </c>
      <c r="E18" s="1094">
        <v>0</v>
      </c>
      <c r="F18" s="1094">
        <v>1467.7940000000001</v>
      </c>
      <c r="G18" s="1094">
        <v>0</v>
      </c>
      <c r="H18" s="1094">
        <v>0</v>
      </c>
      <c r="I18" s="1094">
        <v>440.30847798517135</v>
      </c>
      <c r="J18" s="1481">
        <v>7960.1434594020329</v>
      </c>
      <c r="K18" s="897">
        <v>1085</v>
      </c>
      <c r="L18" s="508"/>
    </row>
    <row r="19" spans="1:12" ht="12.75" x14ac:dyDescent="0.2">
      <c r="A19" s="3" t="s">
        <v>439</v>
      </c>
      <c r="B19" s="1735">
        <v>209279.5740081</v>
      </c>
      <c r="C19" s="1045">
        <f t="shared" si="0"/>
        <v>1362172.8313905213</v>
      </c>
      <c r="D19" s="1471">
        <v>395424.848</v>
      </c>
      <c r="E19" s="1094">
        <v>13291.715670000001</v>
      </c>
      <c r="F19" s="1094">
        <v>110401.818</v>
      </c>
      <c r="G19" s="1094">
        <v>0</v>
      </c>
      <c r="H19" s="1094">
        <v>42546.746810000004</v>
      </c>
      <c r="I19" s="1094">
        <v>22136.883742823553</v>
      </c>
      <c r="J19" s="1481">
        <v>778370.81916769769</v>
      </c>
      <c r="K19" s="897">
        <v>55901</v>
      </c>
      <c r="L19" s="508"/>
    </row>
    <row r="20" spans="1:12" ht="12.75" x14ac:dyDescent="0.2">
      <c r="A20" s="3" t="s">
        <v>143</v>
      </c>
      <c r="B20" s="1735">
        <v>1704.7158641699998</v>
      </c>
      <c r="C20" s="1045">
        <f t="shared" si="0"/>
        <v>11002.663796749826</v>
      </c>
      <c r="D20" s="1471">
        <v>4130.5810000000001</v>
      </c>
      <c r="E20" s="1094">
        <v>0</v>
      </c>
      <c r="F20" s="1094">
        <v>173.494</v>
      </c>
      <c r="G20" s="1094">
        <v>0</v>
      </c>
      <c r="H20" s="1094">
        <v>0</v>
      </c>
      <c r="I20" s="1094">
        <v>32.120896811756182</v>
      </c>
      <c r="J20" s="1481">
        <v>6666.4678999380703</v>
      </c>
      <c r="K20" s="897">
        <v>457</v>
      </c>
      <c r="L20" s="508"/>
    </row>
    <row r="21" spans="1:12" ht="12.75" x14ac:dyDescent="0.2">
      <c r="A21" s="3" t="s">
        <v>567</v>
      </c>
      <c r="B21" s="1735">
        <v>880.79826834999994</v>
      </c>
      <c r="C21" s="1045">
        <f t="shared" si="0"/>
        <v>4555.9843034898176</v>
      </c>
      <c r="D21" s="1471">
        <v>1906.123</v>
      </c>
      <c r="E21" s="1094">
        <v>0</v>
      </c>
      <c r="F21" s="1094">
        <v>79.481999999999999</v>
      </c>
      <c r="G21" s="1094">
        <v>0</v>
      </c>
      <c r="H21" s="1094">
        <v>0</v>
      </c>
      <c r="I21" s="1094">
        <v>76.808273060253612</v>
      </c>
      <c r="J21" s="1481">
        <v>2493.571030429564</v>
      </c>
      <c r="K21" s="897">
        <v>323</v>
      </c>
      <c r="L21" s="508"/>
    </row>
    <row r="22" spans="1:12" ht="12.75" x14ac:dyDescent="0.2">
      <c r="A22" s="3" t="s">
        <v>445</v>
      </c>
      <c r="B22" s="1735">
        <v>7017.3604722700011</v>
      </c>
      <c r="C22" s="1045">
        <f t="shared" si="0"/>
        <v>24304.482267125</v>
      </c>
      <c r="D22" s="1471">
        <v>11210.616</v>
      </c>
      <c r="E22" s="1094">
        <v>0</v>
      </c>
      <c r="F22" s="1094">
        <v>4147.0820000000003</v>
      </c>
      <c r="G22" s="1094">
        <v>0</v>
      </c>
      <c r="H22" s="1094">
        <v>0</v>
      </c>
      <c r="I22" s="1094">
        <v>665.71429594143888</v>
      </c>
      <c r="J22" s="1481">
        <v>8281.0699711835587</v>
      </c>
      <c r="K22" s="897">
        <v>1076</v>
      </c>
      <c r="L22" s="508"/>
    </row>
    <row r="23" spans="1:12" ht="12.75" x14ac:dyDescent="0.2">
      <c r="A23" s="3" t="s">
        <v>568</v>
      </c>
      <c r="B23" s="1735">
        <v>1575.99668864</v>
      </c>
      <c r="C23" s="1045">
        <f t="shared" si="0"/>
        <v>5600.0494601040973</v>
      </c>
      <c r="D23" s="1471">
        <v>2591.049</v>
      </c>
      <c r="E23" s="1094">
        <v>0</v>
      </c>
      <c r="F23" s="1094">
        <v>223.191</v>
      </c>
      <c r="G23" s="1094">
        <v>0</v>
      </c>
      <c r="H23" s="1094">
        <v>0</v>
      </c>
      <c r="I23" s="1094">
        <v>32.968144985125157</v>
      </c>
      <c r="J23" s="1481">
        <v>2752.8413151189725</v>
      </c>
      <c r="K23" s="897">
        <v>363</v>
      </c>
      <c r="L23" s="508"/>
    </row>
    <row r="24" spans="1:12" ht="12.75" x14ac:dyDescent="0.2">
      <c r="A24" s="3" t="s">
        <v>260</v>
      </c>
      <c r="B24" s="1735">
        <v>1453.3754381799997</v>
      </c>
      <c r="C24" s="1045">
        <f t="shared" si="0"/>
        <v>5812.109908948918</v>
      </c>
      <c r="D24" s="1471">
        <v>2895.5509999999999</v>
      </c>
      <c r="E24" s="1094">
        <v>0</v>
      </c>
      <c r="F24" s="1094">
        <v>401.77800000000002</v>
      </c>
      <c r="G24" s="1094">
        <v>0</v>
      </c>
      <c r="H24" s="1094">
        <v>0</v>
      </c>
      <c r="I24" s="1094">
        <v>220.12333520771284</v>
      </c>
      <c r="J24" s="1481">
        <v>2294.6575737412054</v>
      </c>
      <c r="K24" s="897">
        <v>367</v>
      </c>
      <c r="L24" s="508"/>
    </row>
    <row r="25" spans="1:12" ht="12.75" x14ac:dyDescent="0.2">
      <c r="A25" s="3" t="s">
        <v>569</v>
      </c>
      <c r="B25" s="1735">
        <v>41899.388670290013</v>
      </c>
      <c r="C25" s="1045">
        <f t="shared" si="0"/>
        <v>180502.07174378884</v>
      </c>
      <c r="D25" s="1471">
        <v>65707.044999999998</v>
      </c>
      <c r="E25" s="1094">
        <v>0</v>
      </c>
      <c r="F25" s="1094">
        <v>33526.017</v>
      </c>
      <c r="G25" s="1094">
        <v>0</v>
      </c>
      <c r="H25" s="1094">
        <v>0</v>
      </c>
      <c r="I25" s="1094">
        <v>5076.5989390554987</v>
      </c>
      <c r="J25" s="1481">
        <v>76192.410804733343</v>
      </c>
      <c r="K25" s="897">
        <v>7773</v>
      </c>
      <c r="L25" s="508"/>
    </row>
    <row r="26" spans="1:12" ht="12.75" x14ac:dyDescent="0.2">
      <c r="A26" s="3" t="s">
        <v>570</v>
      </c>
      <c r="B26" s="1735">
        <v>1498.3433282100002</v>
      </c>
      <c r="C26" s="1045">
        <f t="shared" si="0"/>
        <v>9207.696807097449</v>
      </c>
      <c r="D26" s="1471">
        <v>4077.194</v>
      </c>
      <c r="E26" s="1094">
        <v>0</v>
      </c>
      <c r="F26" s="1094">
        <v>249.73400000000001</v>
      </c>
      <c r="G26" s="1094">
        <v>0</v>
      </c>
      <c r="H26" s="1094">
        <v>0</v>
      </c>
      <c r="I26" s="1094">
        <v>74.346537419105729</v>
      </c>
      <c r="J26" s="1481">
        <v>4806.4222696783436</v>
      </c>
      <c r="K26" s="897">
        <v>430</v>
      </c>
      <c r="L26" s="508"/>
    </row>
    <row r="27" spans="1:12" ht="12.75" x14ac:dyDescent="0.2">
      <c r="A27" s="3" t="s">
        <v>571</v>
      </c>
      <c r="B27" s="1735">
        <v>599.27276312000015</v>
      </c>
      <c r="C27" s="1045">
        <f t="shared" si="0"/>
        <v>2640.3535180919889</v>
      </c>
      <c r="D27" s="1471">
        <v>1205.8710000000001</v>
      </c>
      <c r="E27" s="1094">
        <v>0</v>
      </c>
      <c r="F27" s="1094">
        <v>96.7</v>
      </c>
      <c r="G27" s="1094">
        <v>0</v>
      </c>
      <c r="H27" s="1094">
        <v>0</v>
      </c>
      <c r="I27" s="1094">
        <v>22.886333026947771</v>
      </c>
      <c r="J27" s="1481">
        <v>1314.896185065041</v>
      </c>
      <c r="K27" s="897">
        <v>174</v>
      </c>
      <c r="L27" s="508"/>
    </row>
    <row r="28" spans="1:12" ht="12.75" x14ac:dyDescent="0.2">
      <c r="A28" s="3" t="s">
        <v>451</v>
      </c>
      <c r="B28" s="1735">
        <v>2507.1597596500001</v>
      </c>
      <c r="C28" s="1045">
        <f t="shared" si="0"/>
        <v>12362.013748878377</v>
      </c>
      <c r="D28" s="1471">
        <v>5423.13</v>
      </c>
      <c r="E28" s="1094">
        <v>0</v>
      </c>
      <c r="F28" s="1094">
        <v>878.005</v>
      </c>
      <c r="G28" s="1094">
        <v>0</v>
      </c>
      <c r="H28" s="1094">
        <v>0</v>
      </c>
      <c r="I28" s="1094">
        <v>269.91465861940935</v>
      </c>
      <c r="J28" s="1481">
        <v>5790.9640902589663</v>
      </c>
      <c r="K28" s="897">
        <v>1008</v>
      </c>
    </row>
    <row r="29" spans="1:12" ht="12.75" x14ac:dyDescent="0.2">
      <c r="A29" s="3" t="s">
        <v>77</v>
      </c>
      <c r="B29" s="1735">
        <v>1794.0816869399996</v>
      </c>
      <c r="C29" s="1045">
        <f t="shared" si="0"/>
        <v>6749.0370058843855</v>
      </c>
      <c r="D29" s="1471">
        <v>3082.5030000000002</v>
      </c>
      <c r="E29" s="1094">
        <v>0</v>
      </c>
      <c r="F29" s="1094">
        <v>197.941</v>
      </c>
      <c r="G29" s="1094">
        <v>0</v>
      </c>
      <c r="H29" s="1094">
        <v>0</v>
      </c>
      <c r="I29" s="1094">
        <v>73.002853041150061</v>
      </c>
      <c r="J29" s="1481">
        <v>3395.590152843235</v>
      </c>
      <c r="K29" s="897">
        <v>462</v>
      </c>
      <c r="L29" s="508"/>
    </row>
    <row r="30" spans="1:12" ht="12.75" x14ac:dyDescent="0.2">
      <c r="A30" s="3" t="s">
        <v>572</v>
      </c>
      <c r="B30" s="1735">
        <v>1227.0609188799999</v>
      </c>
      <c r="C30" s="1045">
        <f t="shared" si="0"/>
        <v>4977.0671102068281</v>
      </c>
      <c r="D30" s="1471">
        <v>2323.846</v>
      </c>
      <c r="E30" s="1094">
        <v>0</v>
      </c>
      <c r="F30" s="1094">
        <v>232.59</v>
      </c>
      <c r="G30" s="1094">
        <v>0</v>
      </c>
      <c r="H30" s="1094">
        <v>0</v>
      </c>
      <c r="I30" s="1094">
        <v>154.00423477442783</v>
      </c>
      <c r="J30" s="1481">
        <v>2266.6268754324001</v>
      </c>
      <c r="K30" s="897">
        <v>240</v>
      </c>
      <c r="L30" s="508"/>
    </row>
    <row r="31" spans="1:12" ht="12.75" x14ac:dyDescent="0.2">
      <c r="A31" s="3" t="s">
        <v>78</v>
      </c>
      <c r="B31" s="1735">
        <v>3747.8251288200004</v>
      </c>
      <c r="C31" s="1045">
        <f t="shared" si="0"/>
        <v>37711.51428634995</v>
      </c>
      <c r="D31" s="1471">
        <v>15168.65</v>
      </c>
      <c r="E31" s="1094">
        <v>0</v>
      </c>
      <c r="F31" s="1094">
        <v>678.60599999999999</v>
      </c>
      <c r="G31" s="1094">
        <v>0</v>
      </c>
      <c r="H31" s="1094">
        <v>0</v>
      </c>
      <c r="I31" s="1094">
        <v>221.72279902949015</v>
      </c>
      <c r="J31" s="1481">
        <v>21642.535487320463</v>
      </c>
      <c r="K31" s="897">
        <v>1721</v>
      </c>
      <c r="L31" s="508"/>
    </row>
    <row r="32" spans="1:12" ht="12.75" x14ac:dyDescent="0.2">
      <c r="A32" s="3" t="s">
        <v>149</v>
      </c>
      <c r="B32" s="1735">
        <v>3283.5137670899999</v>
      </c>
      <c r="C32" s="1045">
        <f t="shared" si="0"/>
        <v>11010.828403292544</v>
      </c>
      <c r="D32" s="1471">
        <v>5949.8950000000004</v>
      </c>
      <c r="E32" s="1094">
        <v>0</v>
      </c>
      <c r="F32" s="1094">
        <v>560.02800000000002</v>
      </c>
      <c r="G32" s="1094">
        <v>0</v>
      </c>
      <c r="H32" s="1094">
        <v>0</v>
      </c>
      <c r="I32" s="1094">
        <v>134.45078982418826</v>
      </c>
      <c r="J32" s="1481">
        <v>4366.4546134683542</v>
      </c>
      <c r="K32" s="897">
        <v>741</v>
      </c>
      <c r="L32" s="508"/>
    </row>
    <row r="33" spans="1:12" ht="12.75" x14ac:dyDescent="0.2">
      <c r="A33" s="3" t="s">
        <v>573</v>
      </c>
      <c r="B33" s="1735">
        <v>560.02080707999994</v>
      </c>
      <c r="C33" s="1045">
        <f t="shared" si="0"/>
        <v>3875.5821938771774</v>
      </c>
      <c r="D33" s="1471">
        <v>1659.319</v>
      </c>
      <c r="E33" s="1094">
        <v>0</v>
      </c>
      <c r="F33" s="1094">
        <v>31.963999999999999</v>
      </c>
      <c r="G33" s="1094">
        <v>0</v>
      </c>
      <c r="H33" s="1094">
        <v>0</v>
      </c>
      <c r="I33" s="1094">
        <v>41.565749053152096</v>
      </c>
      <c r="J33" s="1481">
        <v>2142.7334448240254</v>
      </c>
      <c r="K33" s="897">
        <v>218</v>
      </c>
      <c r="L33" s="508"/>
    </row>
    <row r="34" spans="1:12" ht="12.75" x14ac:dyDescent="0.2">
      <c r="A34" s="3" t="s">
        <v>80</v>
      </c>
      <c r="B34" s="1735">
        <v>1329.5104939500004</v>
      </c>
      <c r="C34" s="1045">
        <f t="shared" si="0"/>
        <v>5062.3213259908862</v>
      </c>
      <c r="D34" s="1471">
        <v>3127.4879999999998</v>
      </c>
      <c r="E34" s="1094">
        <v>0</v>
      </c>
      <c r="F34" s="1094">
        <v>245.43600000000001</v>
      </c>
      <c r="G34" s="1094">
        <v>0</v>
      </c>
      <c r="H34" s="1094">
        <v>0</v>
      </c>
      <c r="I34" s="1094">
        <v>28.299241551641526</v>
      </c>
      <c r="J34" s="1481">
        <v>1661.0980844392452</v>
      </c>
      <c r="K34" s="897">
        <v>240</v>
      </c>
      <c r="L34" s="508"/>
    </row>
    <row r="35" spans="1:12" ht="12.75" x14ac:dyDescent="0.2">
      <c r="A35" s="3" t="s">
        <v>574</v>
      </c>
      <c r="B35" s="1735">
        <v>3678.9373833900008</v>
      </c>
      <c r="C35" s="1045">
        <f t="shared" si="0"/>
        <v>12650.951715113721</v>
      </c>
      <c r="D35" s="1471">
        <v>6141.04</v>
      </c>
      <c r="E35" s="1094">
        <v>0</v>
      </c>
      <c r="F35" s="1094">
        <v>1147.4590000000001</v>
      </c>
      <c r="G35" s="1094">
        <v>0</v>
      </c>
      <c r="H35" s="1094">
        <v>0</v>
      </c>
      <c r="I35" s="1094">
        <v>87.961825743992421</v>
      </c>
      <c r="J35" s="1481">
        <v>5274.4908893697284</v>
      </c>
      <c r="K35" s="897">
        <v>621</v>
      </c>
      <c r="L35" s="508"/>
    </row>
    <row r="36" spans="1:12" ht="12.75" x14ac:dyDescent="0.2">
      <c r="A36" s="3" t="s">
        <v>381</v>
      </c>
      <c r="B36" s="1735">
        <v>636.27989513000011</v>
      </c>
      <c r="C36" s="1045">
        <f t="shared" si="0"/>
        <v>4689.9044170651414</v>
      </c>
      <c r="D36" s="1471">
        <v>2547.1970000000001</v>
      </c>
      <c r="E36" s="1094">
        <v>0</v>
      </c>
      <c r="F36" s="1094">
        <v>59.505000000000003</v>
      </c>
      <c r="G36" s="1094">
        <v>0</v>
      </c>
      <c r="H36" s="1094">
        <v>0</v>
      </c>
      <c r="I36" s="1094">
        <v>12.117761697373981</v>
      </c>
      <c r="J36" s="1481">
        <v>2071.0846553677666</v>
      </c>
      <c r="K36" s="897">
        <v>249</v>
      </c>
      <c r="L36" s="508"/>
    </row>
    <row r="37" spans="1:12" ht="12.75" x14ac:dyDescent="0.2">
      <c r="A37" s="3" t="s">
        <v>465</v>
      </c>
      <c r="B37" s="1735">
        <v>1590.4596781800001</v>
      </c>
      <c r="C37" s="1045">
        <f t="shared" si="0"/>
        <v>7809.1878122503522</v>
      </c>
      <c r="D37" s="1471">
        <v>3605.5129999999999</v>
      </c>
      <c r="E37" s="1094">
        <v>0</v>
      </c>
      <c r="F37" s="1094">
        <v>295.846</v>
      </c>
      <c r="G37" s="1094">
        <v>0</v>
      </c>
      <c r="H37" s="1094">
        <v>0</v>
      </c>
      <c r="I37" s="1094">
        <v>541.56527518089717</v>
      </c>
      <c r="J37" s="1481">
        <v>3366.2635370694552</v>
      </c>
      <c r="K37" s="897">
        <v>487</v>
      </c>
      <c r="L37" s="508"/>
    </row>
    <row r="38" spans="1:12" ht="12.75" x14ac:dyDescent="0.2">
      <c r="A38" s="3" t="s">
        <v>575</v>
      </c>
      <c r="B38" s="1735">
        <v>368.00822090999998</v>
      </c>
      <c r="C38" s="1045">
        <f t="shared" si="0"/>
        <v>2208.2431346768053</v>
      </c>
      <c r="D38" s="1471">
        <v>1039.616</v>
      </c>
      <c r="E38" s="1094">
        <v>0</v>
      </c>
      <c r="F38" s="1094">
        <v>10.541</v>
      </c>
      <c r="G38" s="1094">
        <v>0</v>
      </c>
      <c r="H38" s="1094">
        <v>0</v>
      </c>
      <c r="I38" s="1094">
        <v>0</v>
      </c>
      <c r="J38" s="1481">
        <v>1158.0861346768056</v>
      </c>
      <c r="K38" s="897">
        <v>159</v>
      </c>
      <c r="L38" s="508"/>
    </row>
    <row r="39" spans="1:12" ht="12.75" x14ac:dyDescent="0.2">
      <c r="A39" s="3" t="s">
        <v>576</v>
      </c>
      <c r="B39" s="1735">
        <v>812.55917609999995</v>
      </c>
      <c r="C39" s="1045">
        <f t="shared" si="0"/>
        <v>3609.2892853523572</v>
      </c>
      <c r="D39" s="1471">
        <v>1288.0509999999999</v>
      </c>
      <c r="E39" s="1094">
        <v>0</v>
      </c>
      <c r="F39" s="1094">
        <v>56.113999999999997</v>
      </c>
      <c r="G39" s="1094">
        <v>0</v>
      </c>
      <c r="H39" s="1094">
        <v>0</v>
      </c>
      <c r="I39" s="1094">
        <v>103.70003065318743</v>
      </c>
      <c r="J39" s="1481">
        <v>2161.42425469917</v>
      </c>
      <c r="K39" s="897">
        <v>232</v>
      </c>
      <c r="L39" s="508"/>
    </row>
    <row r="40" spans="1:12" ht="12.75" x14ac:dyDescent="0.2">
      <c r="A40" s="3" t="s">
        <v>82</v>
      </c>
      <c r="B40" s="1735">
        <v>4369.1285929600017</v>
      </c>
      <c r="C40" s="1045">
        <f t="shared" si="0"/>
        <v>15983.401634867478</v>
      </c>
      <c r="D40" s="1471">
        <v>7822.8440000000001</v>
      </c>
      <c r="E40" s="1094">
        <v>0</v>
      </c>
      <c r="F40" s="1094">
        <v>852.33600000000001</v>
      </c>
      <c r="G40" s="1094">
        <v>0</v>
      </c>
      <c r="H40" s="1094">
        <v>0</v>
      </c>
      <c r="I40" s="1094">
        <v>376.65784370925496</v>
      </c>
      <c r="J40" s="1481">
        <v>6931.5637911582226</v>
      </c>
      <c r="K40" s="897">
        <v>1074</v>
      </c>
      <c r="L40" s="508"/>
    </row>
    <row r="41" spans="1:12" ht="12.75" x14ac:dyDescent="0.2">
      <c r="A41" s="3" t="s">
        <v>577</v>
      </c>
      <c r="B41" s="1735">
        <v>2248.1549519800001</v>
      </c>
      <c r="C41" s="1045">
        <f t="shared" si="0"/>
        <v>11163.263454272199</v>
      </c>
      <c r="D41" s="1471">
        <v>4747.3590000000004</v>
      </c>
      <c r="E41" s="1094">
        <v>0</v>
      </c>
      <c r="F41" s="1094">
        <v>320.48500000000001</v>
      </c>
      <c r="G41" s="1094">
        <v>0</v>
      </c>
      <c r="H41" s="1094">
        <v>0</v>
      </c>
      <c r="I41" s="1094">
        <v>107.90156766484286</v>
      </c>
      <c r="J41" s="1481">
        <v>5987.5178866073556</v>
      </c>
      <c r="K41" s="897">
        <v>693</v>
      </c>
      <c r="L41" s="508"/>
    </row>
    <row r="42" spans="1:12" ht="12.75" x14ac:dyDescent="0.2">
      <c r="A42" s="3" t="s">
        <v>84</v>
      </c>
      <c r="B42" s="1735">
        <v>4452.50833814</v>
      </c>
      <c r="C42" s="1045">
        <f t="shared" si="0"/>
        <v>33224.398187926978</v>
      </c>
      <c r="D42" s="1471">
        <v>11994.368</v>
      </c>
      <c r="E42" s="1094">
        <v>0</v>
      </c>
      <c r="F42" s="1094">
        <v>3802.4479999999999</v>
      </c>
      <c r="G42" s="1094">
        <v>0</v>
      </c>
      <c r="H42" s="1094">
        <v>0</v>
      </c>
      <c r="I42" s="1094">
        <v>146.01519960724553</v>
      </c>
      <c r="J42" s="1481">
        <v>17281.566988319733</v>
      </c>
      <c r="K42" s="897">
        <v>1522</v>
      </c>
      <c r="L42" s="508"/>
    </row>
    <row r="43" spans="1:12" ht="12.75" x14ac:dyDescent="0.2">
      <c r="A43" s="3" t="s">
        <v>471</v>
      </c>
      <c r="B43" s="1735">
        <v>788.16646538999998</v>
      </c>
      <c r="C43" s="1045">
        <f t="shared" si="0"/>
        <v>2714.1686446117355</v>
      </c>
      <c r="D43" s="1471">
        <v>1373.0730000000001</v>
      </c>
      <c r="E43" s="1094">
        <v>0</v>
      </c>
      <c r="F43" s="1094">
        <v>77.81</v>
      </c>
      <c r="G43" s="1094">
        <v>0</v>
      </c>
      <c r="H43" s="1094">
        <v>0</v>
      </c>
      <c r="I43" s="1094">
        <v>23.122399232548595</v>
      </c>
      <c r="J43" s="1481">
        <v>1240.1632453791869</v>
      </c>
      <c r="K43" s="897">
        <v>254</v>
      </c>
      <c r="L43" s="508"/>
    </row>
    <row r="44" spans="1:12" ht="12.75" x14ac:dyDescent="0.2">
      <c r="A44" s="3" t="s">
        <v>85</v>
      </c>
      <c r="B44" s="1735">
        <v>3465.3618050699997</v>
      </c>
      <c r="C44" s="1045">
        <f t="shared" si="0"/>
        <v>21217.795841667023</v>
      </c>
      <c r="D44" s="1471">
        <v>9357.0879999999997</v>
      </c>
      <c r="E44" s="1094">
        <v>0</v>
      </c>
      <c r="F44" s="1094">
        <v>527.98900000000003</v>
      </c>
      <c r="G44" s="1094">
        <v>0</v>
      </c>
      <c r="H44" s="1094">
        <v>0</v>
      </c>
      <c r="I44" s="1094">
        <v>194.55452172173727</v>
      </c>
      <c r="J44" s="1481">
        <v>11138.164319945285</v>
      </c>
      <c r="K44" s="897">
        <v>1141</v>
      </c>
      <c r="L44" s="508"/>
    </row>
    <row r="45" spans="1:12" ht="12.75" x14ac:dyDescent="0.2">
      <c r="A45" s="3" t="s">
        <v>578</v>
      </c>
      <c r="B45" s="1735">
        <v>2261.5158524799999</v>
      </c>
      <c r="C45" s="1045">
        <f t="shared" si="0"/>
        <v>7986.5460970581389</v>
      </c>
      <c r="D45" s="1471">
        <v>3763.2379999999998</v>
      </c>
      <c r="E45" s="1094">
        <v>0</v>
      </c>
      <c r="F45" s="1094">
        <v>469.49200000000002</v>
      </c>
      <c r="G45" s="1094">
        <v>0</v>
      </c>
      <c r="H45" s="1094">
        <v>0</v>
      </c>
      <c r="I45" s="1094">
        <v>194.88442075774984</v>
      </c>
      <c r="J45" s="1481">
        <v>3558.9316763003899</v>
      </c>
      <c r="K45" s="897">
        <v>416</v>
      </c>
      <c r="L45" s="508"/>
    </row>
    <row r="46" spans="1:12" ht="12.75" x14ac:dyDescent="0.2">
      <c r="A46" s="3" t="s">
        <v>579</v>
      </c>
      <c r="B46" s="1735">
        <v>2180.1953042699984</v>
      </c>
      <c r="C46" s="1045">
        <f t="shared" si="0"/>
        <v>7433.4171253343229</v>
      </c>
      <c r="D46" s="1471">
        <v>2994.3530000000001</v>
      </c>
      <c r="E46" s="1094">
        <v>0</v>
      </c>
      <c r="F46" s="1094">
        <v>306.45800000000003</v>
      </c>
      <c r="G46" s="1094">
        <v>0</v>
      </c>
      <c r="H46" s="1094">
        <v>0</v>
      </c>
      <c r="I46" s="1094">
        <v>172.06977309327002</v>
      </c>
      <c r="J46" s="1481">
        <v>3960.5363522410526</v>
      </c>
      <c r="K46" s="897">
        <v>663</v>
      </c>
      <c r="L46" s="508"/>
    </row>
    <row r="47" spans="1:12" ht="12.75" x14ac:dyDescent="0.2">
      <c r="A47" s="3" t="s">
        <v>157</v>
      </c>
      <c r="B47" s="1735">
        <v>1103.79949895</v>
      </c>
      <c r="C47" s="1045">
        <f t="shared" si="0"/>
        <v>10597.60963961581</v>
      </c>
      <c r="D47" s="1471">
        <v>4103.2380000000003</v>
      </c>
      <c r="E47" s="1094">
        <v>0</v>
      </c>
      <c r="F47" s="1094">
        <v>311.42</v>
      </c>
      <c r="G47" s="1094">
        <v>0</v>
      </c>
      <c r="H47" s="1094">
        <v>0</v>
      </c>
      <c r="I47" s="1094">
        <v>34.619816558269214</v>
      </c>
      <c r="J47" s="1481">
        <v>6148.3318230575396</v>
      </c>
      <c r="K47" s="897">
        <v>523</v>
      </c>
      <c r="L47" s="508"/>
    </row>
    <row r="48" spans="1:12" ht="12.75" x14ac:dyDescent="0.2">
      <c r="A48" s="3" t="s">
        <v>580</v>
      </c>
      <c r="B48" s="1735">
        <v>25273.608355349999</v>
      </c>
      <c r="C48" s="1045">
        <f t="shared" si="0"/>
        <v>76941.684969320224</v>
      </c>
      <c r="D48" s="1471">
        <v>31056.728999999999</v>
      </c>
      <c r="E48" s="1094">
        <v>0</v>
      </c>
      <c r="F48" s="1094">
        <v>8802.3860000000004</v>
      </c>
      <c r="G48" s="1094">
        <v>0</v>
      </c>
      <c r="H48" s="1094">
        <v>0</v>
      </c>
      <c r="I48" s="1094">
        <v>2205.1093687417019</v>
      </c>
      <c r="J48" s="1481">
        <v>34877.460600578532</v>
      </c>
      <c r="K48" s="897">
        <v>4289</v>
      </c>
      <c r="L48" s="508"/>
    </row>
    <row r="49" spans="1:12" ht="12.75" x14ac:dyDescent="0.2">
      <c r="A49" s="3" t="s">
        <v>581</v>
      </c>
      <c r="B49" s="1735">
        <v>8305.6137359099994</v>
      </c>
      <c r="C49" s="1045">
        <f t="shared" si="0"/>
        <v>37844.726158281162</v>
      </c>
      <c r="D49" s="1471">
        <v>16184.458000000001</v>
      </c>
      <c r="E49" s="1094">
        <v>0</v>
      </c>
      <c r="F49" s="1094">
        <v>2231.8580000000002</v>
      </c>
      <c r="G49" s="1094">
        <v>0</v>
      </c>
      <c r="H49" s="1094">
        <v>0</v>
      </c>
      <c r="I49" s="1094">
        <v>561.42138523813287</v>
      </c>
      <c r="J49" s="1481">
        <v>18866.988773043027</v>
      </c>
      <c r="K49" s="897">
        <v>2223</v>
      </c>
      <c r="L49" s="508"/>
    </row>
    <row r="50" spans="1:12" ht="12.75" x14ac:dyDescent="0.2">
      <c r="A50" s="3" t="s">
        <v>582</v>
      </c>
      <c r="B50" s="1735">
        <v>7366.8436035000004</v>
      </c>
      <c r="C50" s="1045">
        <f t="shared" si="0"/>
        <v>22626.007684936358</v>
      </c>
      <c r="D50" s="1471">
        <v>9727.7880000000005</v>
      </c>
      <c r="E50" s="1094">
        <v>0</v>
      </c>
      <c r="F50" s="1094">
        <v>2599.6489999999999</v>
      </c>
      <c r="G50" s="1094">
        <v>0</v>
      </c>
      <c r="H50" s="1094">
        <v>0</v>
      </c>
      <c r="I50" s="1094">
        <v>639.90451424092578</v>
      </c>
      <c r="J50" s="1481">
        <v>9658.6661706954328</v>
      </c>
      <c r="K50" s="897">
        <v>979</v>
      </c>
      <c r="L50" s="508"/>
    </row>
    <row r="51" spans="1:12" ht="12.75" x14ac:dyDescent="0.2">
      <c r="A51" s="3" t="s">
        <v>583</v>
      </c>
      <c r="B51" s="1735">
        <v>4526.1289779700037</v>
      </c>
      <c r="C51" s="1045">
        <f t="shared" si="0"/>
        <v>19289.309735317642</v>
      </c>
      <c r="D51" s="1471">
        <v>8446.5149999999994</v>
      </c>
      <c r="E51" s="1094">
        <v>0</v>
      </c>
      <c r="F51" s="1094">
        <v>751.49300000000005</v>
      </c>
      <c r="G51" s="1094">
        <v>0</v>
      </c>
      <c r="H51" s="1094">
        <v>0</v>
      </c>
      <c r="I51" s="1094">
        <v>453.97637577453645</v>
      </c>
      <c r="J51" s="1481">
        <v>9637.325359543107</v>
      </c>
      <c r="K51" s="897">
        <v>1351</v>
      </c>
      <c r="L51" s="508"/>
    </row>
    <row r="52" spans="1:12" ht="12.75" x14ac:dyDescent="0.2">
      <c r="A52" s="3" t="s">
        <v>202</v>
      </c>
      <c r="B52" s="1735">
        <v>37188.557679599988</v>
      </c>
      <c r="C52" s="1045">
        <f t="shared" si="0"/>
        <v>280287.60296790616</v>
      </c>
      <c r="D52" s="1471">
        <v>76879.81</v>
      </c>
      <c r="E52" s="1094">
        <v>4210.2730199999996</v>
      </c>
      <c r="F52" s="1094">
        <v>18476.060000000001</v>
      </c>
      <c r="G52" s="1094">
        <v>0</v>
      </c>
      <c r="H52" s="1094">
        <v>2563.6829900000002</v>
      </c>
      <c r="I52" s="1094">
        <v>4485.84103164109</v>
      </c>
      <c r="J52" s="1481">
        <v>173671.93592626508</v>
      </c>
      <c r="K52" s="897">
        <v>10080</v>
      </c>
      <c r="L52" s="508"/>
    </row>
    <row r="53" spans="1:12" ht="12.75" x14ac:dyDescent="0.2">
      <c r="A53" s="3" t="s">
        <v>584</v>
      </c>
      <c r="B53" s="1735">
        <v>9215.7904826100021</v>
      </c>
      <c r="C53" s="1045">
        <f t="shared" si="0"/>
        <v>38744.644227920609</v>
      </c>
      <c r="D53" s="1471">
        <v>19107.725999999999</v>
      </c>
      <c r="E53" s="1094">
        <v>0</v>
      </c>
      <c r="F53" s="1094">
        <v>1447.671</v>
      </c>
      <c r="G53" s="1094">
        <v>0</v>
      </c>
      <c r="H53" s="1094">
        <v>0</v>
      </c>
      <c r="I53" s="1094">
        <v>501.80763977573019</v>
      </c>
      <c r="J53" s="1481">
        <v>17687.439588144887</v>
      </c>
      <c r="K53" s="897">
        <v>2386</v>
      </c>
      <c r="L53" s="508"/>
    </row>
    <row r="54" spans="1:12" ht="12.75" x14ac:dyDescent="0.2">
      <c r="A54" s="3" t="s">
        <v>88</v>
      </c>
      <c r="B54" s="1735">
        <v>1338.9749905100002</v>
      </c>
      <c r="C54" s="1045">
        <f t="shared" si="0"/>
        <v>5680.284168936827</v>
      </c>
      <c r="D54" s="1471">
        <v>2641.6419999999998</v>
      </c>
      <c r="E54" s="1094">
        <v>0</v>
      </c>
      <c r="F54" s="1094">
        <v>250.655</v>
      </c>
      <c r="G54" s="1094">
        <v>0</v>
      </c>
      <c r="H54" s="1094">
        <v>0</v>
      </c>
      <c r="I54" s="1094">
        <v>99.878660583759483</v>
      </c>
      <c r="J54" s="1481">
        <v>2688.108508353067</v>
      </c>
      <c r="K54" s="897">
        <v>383</v>
      </c>
      <c r="L54" s="508"/>
    </row>
    <row r="55" spans="1:12" ht="12.75" x14ac:dyDescent="0.2">
      <c r="A55" s="3" t="s">
        <v>89</v>
      </c>
      <c r="B55" s="1735">
        <v>2739.0611324899992</v>
      </c>
      <c r="C55" s="1045">
        <f t="shared" si="0"/>
        <v>10404.989227298764</v>
      </c>
      <c r="D55" s="1471">
        <v>4582.9309999999996</v>
      </c>
      <c r="E55" s="1094">
        <v>0</v>
      </c>
      <c r="F55" s="1094">
        <v>693.99800000000005</v>
      </c>
      <c r="G55" s="1094">
        <v>0</v>
      </c>
      <c r="H55" s="1094">
        <v>0</v>
      </c>
      <c r="I55" s="1094">
        <v>148.30465676311914</v>
      </c>
      <c r="J55" s="1481">
        <v>4979.7555705356435</v>
      </c>
      <c r="K55" s="897">
        <v>806</v>
      </c>
      <c r="L55" s="508"/>
    </row>
    <row r="56" spans="1:12" ht="12.75" x14ac:dyDescent="0.2">
      <c r="A56" s="3" t="s">
        <v>585</v>
      </c>
      <c r="B56" s="1735">
        <v>2792.2203445800001</v>
      </c>
      <c r="C56" s="1045">
        <f t="shared" si="0"/>
        <v>9819.1973926034334</v>
      </c>
      <c r="D56" s="1471">
        <v>5040.1009999999997</v>
      </c>
      <c r="E56" s="1094">
        <v>0</v>
      </c>
      <c r="F56" s="1094">
        <v>333.34</v>
      </c>
      <c r="G56" s="1094">
        <v>0</v>
      </c>
      <c r="H56" s="1094">
        <v>0</v>
      </c>
      <c r="I56" s="1094">
        <v>268.30926689692177</v>
      </c>
      <c r="J56" s="1481">
        <v>4177.4471257065106</v>
      </c>
      <c r="K56" s="897">
        <v>671</v>
      </c>
      <c r="L56" s="508"/>
    </row>
    <row r="57" spans="1:12" ht="12.75" x14ac:dyDescent="0.2">
      <c r="A57" s="3" t="s">
        <v>161</v>
      </c>
      <c r="B57" s="1735">
        <v>2315.7841106000005</v>
      </c>
      <c r="C57" s="1045">
        <f t="shared" si="0"/>
        <v>6957.3327346729056</v>
      </c>
      <c r="D57" s="1471">
        <v>3915.35</v>
      </c>
      <c r="E57" s="1094">
        <v>0</v>
      </c>
      <c r="F57" s="1094">
        <v>387.005</v>
      </c>
      <c r="G57" s="1094">
        <v>0</v>
      </c>
      <c r="H57" s="1094">
        <v>0</v>
      </c>
      <c r="I57" s="1094">
        <v>92.484432430524706</v>
      </c>
      <c r="J57" s="1481">
        <v>2562.4933022423811</v>
      </c>
      <c r="K57" s="897">
        <v>442</v>
      </c>
      <c r="L57" s="508"/>
    </row>
    <row r="58" spans="1:12" ht="12.75" x14ac:dyDescent="0.2">
      <c r="A58" s="3" t="s">
        <v>586</v>
      </c>
      <c r="B58" s="1735">
        <v>2540.0181488999997</v>
      </c>
      <c r="C58" s="1045">
        <f t="shared" si="0"/>
        <v>12771.692387377971</v>
      </c>
      <c r="D58" s="1471">
        <v>5547.4589999999998</v>
      </c>
      <c r="E58" s="1094">
        <v>0</v>
      </c>
      <c r="F58" s="1094">
        <v>1608.377</v>
      </c>
      <c r="G58" s="1094">
        <v>0</v>
      </c>
      <c r="H58" s="1094">
        <v>0</v>
      </c>
      <c r="I58" s="1094">
        <v>131.99482326414588</v>
      </c>
      <c r="J58" s="1481">
        <v>5483.8615641138258</v>
      </c>
      <c r="K58" s="897">
        <v>875</v>
      </c>
      <c r="L58" s="508"/>
    </row>
    <row r="59" spans="1:12" ht="12.75" x14ac:dyDescent="0.2">
      <c r="A59" s="3" t="s">
        <v>587</v>
      </c>
      <c r="B59" s="1735">
        <v>19843.347438869998</v>
      </c>
      <c r="C59" s="1045">
        <f t="shared" si="0"/>
        <v>80767.249602535507</v>
      </c>
      <c r="D59" s="1471">
        <v>31580.886999999999</v>
      </c>
      <c r="E59" s="1094">
        <v>0</v>
      </c>
      <c r="F59" s="1094">
        <v>6228.5060000000003</v>
      </c>
      <c r="G59" s="1094">
        <v>0</v>
      </c>
      <c r="H59" s="1094">
        <v>0</v>
      </c>
      <c r="I59" s="1094">
        <v>1602.2959849996564</v>
      </c>
      <c r="J59" s="1481">
        <v>41355.560617535855</v>
      </c>
      <c r="K59" s="897">
        <v>3915</v>
      </c>
      <c r="L59" s="508"/>
    </row>
    <row r="60" spans="1:12" ht="12.75" x14ac:dyDescent="0.2">
      <c r="A60" s="3" t="s">
        <v>588</v>
      </c>
      <c r="B60" s="1735">
        <v>10772.45006415</v>
      </c>
      <c r="C60" s="1045">
        <f t="shared" si="0"/>
        <v>38838.079885913205</v>
      </c>
      <c r="D60" s="1471">
        <v>19764.182000000001</v>
      </c>
      <c r="E60" s="1094">
        <v>0</v>
      </c>
      <c r="F60" s="1094">
        <v>4375.7330000000002</v>
      </c>
      <c r="G60" s="1094">
        <v>0</v>
      </c>
      <c r="H60" s="1094">
        <v>0</v>
      </c>
      <c r="I60" s="1094">
        <v>1048.4772818788008</v>
      </c>
      <c r="J60" s="1481">
        <v>13649.687604034405</v>
      </c>
      <c r="K60" s="897">
        <v>1949</v>
      </c>
      <c r="L60" s="508"/>
    </row>
    <row r="61" spans="1:12" ht="12.75" x14ac:dyDescent="0.2">
      <c r="A61" s="3" t="s">
        <v>92</v>
      </c>
      <c r="B61" s="1735">
        <v>9261.0179106199976</v>
      </c>
      <c r="C61" s="1045">
        <f t="shared" si="0"/>
        <v>37911.580154366806</v>
      </c>
      <c r="D61" s="1471">
        <v>18840.060000000001</v>
      </c>
      <c r="E61" s="1094">
        <v>0</v>
      </c>
      <c r="F61" s="1094">
        <v>1894.078</v>
      </c>
      <c r="G61" s="1094">
        <v>0</v>
      </c>
      <c r="H61" s="1094">
        <v>0</v>
      </c>
      <c r="I61" s="1094">
        <v>453.13279005051328</v>
      </c>
      <c r="J61" s="1481">
        <v>16724.309364316294</v>
      </c>
      <c r="K61" s="897">
        <v>2513</v>
      </c>
      <c r="L61" s="508"/>
    </row>
    <row r="62" spans="1:12" ht="12.75" x14ac:dyDescent="0.2">
      <c r="A62" s="3" t="s">
        <v>589</v>
      </c>
      <c r="B62" s="1735">
        <v>4562.4508609200011</v>
      </c>
      <c r="C62" s="1045">
        <f t="shared" si="0"/>
        <v>19739.174091602254</v>
      </c>
      <c r="D62" s="1471">
        <v>10769.055</v>
      </c>
      <c r="E62" s="1094">
        <v>0</v>
      </c>
      <c r="F62" s="1094">
        <v>981.47500000000002</v>
      </c>
      <c r="G62" s="1094">
        <v>0</v>
      </c>
      <c r="H62" s="1094">
        <v>0</v>
      </c>
      <c r="I62" s="1094">
        <v>340.09963277436037</v>
      </c>
      <c r="J62" s="1481">
        <v>7648.5444588278915</v>
      </c>
      <c r="K62" s="897">
        <v>915</v>
      </c>
      <c r="L62" s="508"/>
    </row>
    <row r="63" spans="1:12" ht="12.75" x14ac:dyDescent="0.2">
      <c r="A63" s="3" t="s">
        <v>93</v>
      </c>
      <c r="B63" s="1735">
        <v>25775.735331639989</v>
      </c>
      <c r="C63" s="1045">
        <f t="shared" si="0"/>
        <v>102818.66535061356</v>
      </c>
      <c r="D63" s="1471">
        <v>51428.334000000003</v>
      </c>
      <c r="E63" s="1094">
        <v>0</v>
      </c>
      <c r="F63" s="1094">
        <v>9584.4380000000001</v>
      </c>
      <c r="G63" s="1094">
        <v>0</v>
      </c>
      <c r="H63" s="1094">
        <v>0</v>
      </c>
      <c r="I63" s="1094">
        <v>1908.1485319914777</v>
      </c>
      <c r="J63" s="1481">
        <v>39897.744818622072</v>
      </c>
      <c r="K63" s="897">
        <v>4169</v>
      </c>
      <c r="L63" s="508"/>
    </row>
    <row r="64" spans="1:12" ht="12.75" x14ac:dyDescent="0.2">
      <c r="A64" s="3" t="s">
        <v>95</v>
      </c>
      <c r="B64" s="1735">
        <v>3389.6560134899996</v>
      </c>
      <c r="C64" s="1045">
        <f t="shared" si="0"/>
        <v>23637.281978799016</v>
      </c>
      <c r="D64" s="1471">
        <v>11296.41</v>
      </c>
      <c r="E64" s="1094">
        <v>0</v>
      </c>
      <c r="F64" s="1094">
        <v>679.48699999999997</v>
      </c>
      <c r="G64" s="1094">
        <v>0</v>
      </c>
      <c r="H64" s="1094">
        <v>0</v>
      </c>
      <c r="I64" s="1094">
        <v>387.77189387971475</v>
      </c>
      <c r="J64" s="1481">
        <v>11273.613084919301</v>
      </c>
      <c r="K64" s="897">
        <v>1122</v>
      </c>
      <c r="L64" s="508"/>
    </row>
    <row r="65" spans="1:12" ht="12.75" x14ac:dyDescent="0.2">
      <c r="A65" s="3" t="s">
        <v>96</v>
      </c>
      <c r="B65" s="1735">
        <v>1118.2518693000004</v>
      </c>
      <c r="C65" s="1045">
        <f t="shared" si="0"/>
        <v>4247.5011466114402</v>
      </c>
      <c r="D65" s="1471">
        <v>2228.5059999999999</v>
      </c>
      <c r="E65" s="1094">
        <v>0</v>
      </c>
      <c r="F65" s="1094">
        <v>320.26299999999998</v>
      </c>
      <c r="G65" s="1094">
        <v>0</v>
      </c>
      <c r="H65" s="1094">
        <v>0</v>
      </c>
      <c r="I65" s="1094">
        <v>226.22192148304271</v>
      </c>
      <c r="J65" s="1481">
        <v>1472.5102251283981</v>
      </c>
      <c r="K65" s="897">
        <v>268</v>
      </c>
      <c r="L65" s="508"/>
    </row>
    <row r="66" spans="1:12" ht="12.75" x14ac:dyDescent="0.2">
      <c r="A66" s="3" t="s">
        <v>590</v>
      </c>
      <c r="B66" s="1735">
        <v>1455.75417812</v>
      </c>
      <c r="C66" s="1045">
        <f t="shared" si="0"/>
        <v>6010.464519469595</v>
      </c>
      <c r="D66" s="1471">
        <v>2926.2570000000001</v>
      </c>
      <c r="E66" s="1094">
        <v>0</v>
      </c>
      <c r="F66" s="1094">
        <v>202.18299999999999</v>
      </c>
      <c r="G66" s="1094">
        <v>0</v>
      </c>
      <c r="H66" s="1094">
        <v>0</v>
      </c>
      <c r="I66" s="1094">
        <v>212.49331525007975</v>
      </c>
      <c r="J66" s="1481">
        <v>2669.5312042195151</v>
      </c>
      <c r="K66" s="897">
        <v>353</v>
      </c>
      <c r="L66" s="508"/>
    </row>
    <row r="67" spans="1:12" ht="12.75" x14ac:dyDescent="0.2">
      <c r="A67" s="3" t="s">
        <v>591</v>
      </c>
      <c r="B67" s="1735">
        <v>1207.1069559</v>
      </c>
      <c r="C67" s="1045">
        <f t="shared" si="0"/>
        <v>9046.2085723089112</v>
      </c>
      <c r="D67" s="1471">
        <v>3701.2820000000002</v>
      </c>
      <c r="E67" s="1094">
        <v>0</v>
      </c>
      <c r="F67" s="1094">
        <v>336.15199999999999</v>
      </c>
      <c r="G67" s="1094">
        <v>0</v>
      </c>
      <c r="H67" s="1094">
        <v>0</v>
      </c>
      <c r="I67" s="1094">
        <v>27.384435674075785</v>
      </c>
      <c r="J67" s="1481">
        <v>4981.3901366348364</v>
      </c>
      <c r="K67" s="897">
        <v>509</v>
      </c>
      <c r="L67" s="508"/>
    </row>
    <row r="68" spans="1:12" ht="12.75" x14ac:dyDescent="0.2">
      <c r="A68" s="3" t="s">
        <v>592</v>
      </c>
      <c r="B68" s="1735">
        <v>1010.5131626199998</v>
      </c>
      <c r="C68" s="1045">
        <f t="shared" si="0"/>
        <v>3789.7114268883433</v>
      </c>
      <c r="D68" s="1471">
        <v>2240.9589999999998</v>
      </c>
      <c r="E68" s="1094">
        <v>0</v>
      </c>
      <c r="F68" s="1094">
        <v>251.12799999999999</v>
      </c>
      <c r="G68" s="1094">
        <v>0</v>
      </c>
      <c r="H68" s="1094">
        <v>0</v>
      </c>
      <c r="I68" s="1094">
        <v>57.533418955386828</v>
      </c>
      <c r="J68" s="1481">
        <v>1240.0910079329565</v>
      </c>
      <c r="K68" s="897">
        <v>236</v>
      </c>
      <c r="L68" s="508"/>
    </row>
    <row r="69" spans="1:12" ht="12.75" x14ac:dyDescent="0.2">
      <c r="A69" s="3" t="s">
        <v>593</v>
      </c>
      <c r="B69" s="1735">
        <v>1425.7494936200003</v>
      </c>
      <c r="C69" s="1045">
        <f t="shared" ref="C69:C105" si="1">SUM(D69:J69)</f>
        <v>7970.7973413236159</v>
      </c>
      <c r="D69" s="1471">
        <v>3259.9549999999999</v>
      </c>
      <c r="E69" s="1094">
        <v>0</v>
      </c>
      <c r="F69" s="1094">
        <v>283.88400000000001</v>
      </c>
      <c r="G69" s="1094">
        <v>0</v>
      </c>
      <c r="H69" s="1094">
        <v>0</v>
      </c>
      <c r="I69" s="1094">
        <v>77.050904546831134</v>
      </c>
      <c r="J69" s="1481">
        <v>4349.9074367767844</v>
      </c>
      <c r="K69" s="897">
        <v>441</v>
      </c>
      <c r="L69" s="508"/>
    </row>
    <row r="70" spans="1:12" ht="12.75" x14ac:dyDescent="0.2">
      <c r="A70" s="3" t="s">
        <v>98</v>
      </c>
      <c r="B70" s="1735">
        <v>2908.0332136500006</v>
      </c>
      <c r="C70" s="1045">
        <f t="shared" si="1"/>
        <v>10968.259224153302</v>
      </c>
      <c r="D70" s="1471">
        <v>5539.7269999999999</v>
      </c>
      <c r="E70" s="1094">
        <v>0</v>
      </c>
      <c r="F70" s="1094">
        <v>992.27499999999998</v>
      </c>
      <c r="G70" s="1094">
        <v>0</v>
      </c>
      <c r="H70" s="1094">
        <v>0</v>
      </c>
      <c r="I70" s="1094">
        <v>293.38177836626392</v>
      </c>
      <c r="J70" s="1481">
        <v>4142.8754457870373</v>
      </c>
      <c r="K70" s="897">
        <v>492</v>
      </c>
      <c r="L70" s="508"/>
    </row>
    <row r="71" spans="1:12" ht="12.75" x14ac:dyDescent="0.2">
      <c r="A71" s="3" t="s">
        <v>99</v>
      </c>
      <c r="B71" s="1735">
        <v>2597.8171718399999</v>
      </c>
      <c r="C71" s="1045">
        <f t="shared" si="1"/>
        <v>10005.231252957466</v>
      </c>
      <c r="D71" s="1471">
        <v>5571.7039999999997</v>
      </c>
      <c r="E71" s="1094">
        <v>0</v>
      </c>
      <c r="F71" s="1094">
        <v>574.29499999999996</v>
      </c>
      <c r="G71" s="1094">
        <v>0</v>
      </c>
      <c r="H71" s="1094">
        <v>0</v>
      </c>
      <c r="I71" s="1094">
        <v>228.5776560477149</v>
      </c>
      <c r="J71" s="1481">
        <v>3630.654596909751</v>
      </c>
      <c r="K71" s="897">
        <v>538</v>
      </c>
      <c r="L71" s="508"/>
    </row>
    <row r="72" spans="1:12" ht="12.75" x14ac:dyDescent="0.2">
      <c r="A72" s="3" t="s">
        <v>100</v>
      </c>
      <c r="B72" s="1735">
        <v>3076.6299416900001</v>
      </c>
      <c r="C72" s="1045">
        <f t="shared" si="1"/>
        <v>11202.721629338716</v>
      </c>
      <c r="D72" s="1471">
        <v>6849.4350000000004</v>
      </c>
      <c r="E72" s="1094">
        <v>0</v>
      </c>
      <c r="F72" s="1094">
        <v>942.32100000000003</v>
      </c>
      <c r="G72" s="1094">
        <v>0</v>
      </c>
      <c r="H72" s="1094">
        <v>0</v>
      </c>
      <c r="I72" s="1094">
        <v>133.38217687799005</v>
      </c>
      <c r="J72" s="1481">
        <v>3277.5834524607249</v>
      </c>
      <c r="K72" s="897">
        <v>668</v>
      </c>
      <c r="L72" s="508"/>
    </row>
    <row r="73" spans="1:12" ht="12.75" x14ac:dyDescent="0.2">
      <c r="A73" s="3" t="s">
        <v>594</v>
      </c>
      <c r="B73" s="1735">
        <v>1143.6484242100007</v>
      </c>
      <c r="C73" s="1045">
        <f t="shared" si="1"/>
        <v>5206.2648009346121</v>
      </c>
      <c r="D73" s="1471">
        <v>2787.37</v>
      </c>
      <c r="E73" s="1094">
        <v>0</v>
      </c>
      <c r="F73" s="1094">
        <v>300.81200000000001</v>
      </c>
      <c r="G73" s="1094">
        <v>0</v>
      </c>
      <c r="H73" s="1094">
        <v>0</v>
      </c>
      <c r="I73" s="1094">
        <v>148.11683192237405</v>
      </c>
      <c r="J73" s="1481">
        <v>1969.9659690122382</v>
      </c>
      <c r="K73" s="897">
        <v>304</v>
      </c>
      <c r="L73" s="508"/>
    </row>
    <row r="74" spans="1:12" ht="12.75" x14ac:dyDescent="0.2">
      <c r="A74" s="3" t="s">
        <v>595</v>
      </c>
      <c r="B74" s="1735">
        <v>4504.5655773299995</v>
      </c>
      <c r="C74" s="1045">
        <f t="shared" si="1"/>
        <v>15783.999739330797</v>
      </c>
      <c r="D74" s="1471">
        <v>7166.5230000000001</v>
      </c>
      <c r="E74" s="1094">
        <v>0</v>
      </c>
      <c r="F74" s="1094">
        <v>984.75800000000004</v>
      </c>
      <c r="G74" s="1094">
        <v>0</v>
      </c>
      <c r="H74" s="1094">
        <v>0</v>
      </c>
      <c r="I74" s="1094">
        <v>269.65731448019778</v>
      </c>
      <c r="J74" s="1481">
        <v>7363.0614248505999</v>
      </c>
      <c r="K74" s="897">
        <v>1047</v>
      </c>
      <c r="L74" s="508"/>
    </row>
    <row r="75" spans="1:12" ht="12.75" x14ac:dyDescent="0.2">
      <c r="A75" s="3" t="s">
        <v>596</v>
      </c>
      <c r="B75" s="1735">
        <v>14273.190231429999</v>
      </c>
      <c r="C75" s="1045">
        <f t="shared" si="1"/>
        <v>49770.198288074658</v>
      </c>
      <c r="D75" s="1471">
        <v>22230.560000000001</v>
      </c>
      <c r="E75" s="1094">
        <v>0</v>
      </c>
      <c r="F75" s="1094">
        <v>3541.3739999999998</v>
      </c>
      <c r="G75" s="1094">
        <v>0</v>
      </c>
      <c r="H75" s="1094">
        <v>0</v>
      </c>
      <c r="I75" s="1094">
        <v>803.07215652276739</v>
      </c>
      <c r="J75" s="1481">
        <v>23195.192131551888</v>
      </c>
      <c r="K75" s="897">
        <v>3081</v>
      </c>
      <c r="L75" s="508"/>
    </row>
    <row r="76" spans="1:12" ht="12.75" x14ac:dyDescent="0.2">
      <c r="A76" s="3" t="s">
        <v>101</v>
      </c>
      <c r="B76" s="1735">
        <v>1586.1408844899997</v>
      </c>
      <c r="C76" s="1045">
        <f t="shared" si="1"/>
        <v>10361.132946674887</v>
      </c>
      <c r="D76" s="1471">
        <v>4733.7780000000002</v>
      </c>
      <c r="E76" s="1094">
        <v>0</v>
      </c>
      <c r="F76" s="1094">
        <v>301.74700000000001</v>
      </c>
      <c r="G76" s="1094">
        <v>0</v>
      </c>
      <c r="H76" s="1094">
        <v>0</v>
      </c>
      <c r="I76" s="1094">
        <v>75.936889111189572</v>
      </c>
      <c r="J76" s="1481">
        <v>5249.6710575636962</v>
      </c>
      <c r="K76" s="897">
        <v>580</v>
      </c>
      <c r="L76" s="508"/>
    </row>
    <row r="77" spans="1:12" ht="12.75" x14ac:dyDescent="0.2">
      <c r="A77" s="3" t="s">
        <v>597</v>
      </c>
      <c r="B77" s="1735">
        <v>1456.97716971</v>
      </c>
      <c r="C77" s="1045">
        <f t="shared" si="1"/>
        <v>3782.7386370341023</v>
      </c>
      <c r="D77" s="1471">
        <v>1893.51</v>
      </c>
      <c r="E77" s="1094">
        <v>0</v>
      </c>
      <c r="F77" s="1094">
        <v>103.72499999999999</v>
      </c>
      <c r="G77" s="1094">
        <v>0</v>
      </c>
      <c r="H77" s="1094">
        <v>0</v>
      </c>
      <c r="I77" s="1094">
        <v>145.73882904353232</v>
      </c>
      <c r="J77" s="1481">
        <v>1639.7648079905703</v>
      </c>
      <c r="K77" s="897">
        <v>288</v>
      </c>
      <c r="L77" s="508"/>
    </row>
    <row r="78" spans="1:12" ht="12.75" x14ac:dyDescent="0.2">
      <c r="A78" s="3" t="s">
        <v>103</v>
      </c>
      <c r="B78" s="1735">
        <v>1403.6624502400002</v>
      </c>
      <c r="C78" s="1045">
        <f t="shared" si="1"/>
        <v>6362.5646055794241</v>
      </c>
      <c r="D78" s="1471">
        <v>3148.1550000000002</v>
      </c>
      <c r="E78" s="1094">
        <v>0</v>
      </c>
      <c r="F78" s="1094">
        <v>337.12700000000001</v>
      </c>
      <c r="G78" s="1094">
        <v>0</v>
      </c>
      <c r="H78" s="1094">
        <v>0</v>
      </c>
      <c r="I78" s="1094">
        <v>85.859255324256409</v>
      </c>
      <c r="J78" s="1481">
        <v>2791.423350255167</v>
      </c>
      <c r="K78" s="897">
        <v>366</v>
      </c>
      <c r="L78" s="508"/>
    </row>
    <row r="79" spans="1:12" ht="12.75" x14ac:dyDescent="0.2">
      <c r="A79" s="3" t="s">
        <v>169</v>
      </c>
      <c r="B79" s="1735">
        <v>426.24466716000006</v>
      </c>
      <c r="C79" s="1045">
        <f t="shared" si="1"/>
        <v>2884.7873460065071</v>
      </c>
      <c r="D79" s="1471">
        <v>1300.9939999999999</v>
      </c>
      <c r="E79" s="1094">
        <v>0</v>
      </c>
      <c r="F79" s="1094">
        <v>72.701999999999998</v>
      </c>
      <c r="G79" s="1094">
        <v>0</v>
      </c>
      <c r="H79" s="1094">
        <v>0</v>
      </c>
      <c r="I79" s="1094">
        <v>5.4721432929096787</v>
      </c>
      <c r="J79" s="1481">
        <v>1505.6192027135974</v>
      </c>
      <c r="K79" s="897">
        <v>131</v>
      </c>
      <c r="L79" s="508"/>
    </row>
    <row r="80" spans="1:12" ht="12.75" x14ac:dyDescent="0.2">
      <c r="A80" s="3" t="s">
        <v>171</v>
      </c>
      <c r="B80" s="1735">
        <v>561.64041700999985</v>
      </c>
      <c r="C80" s="1045">
        <f t="shared" si="1"/>
        <v>6218.1040031148113</v>
      </c>
      <c r="D80" s="1471">
        <v>2468.6590000000001</v>
      </c>
      <c r="E80" s="1094">
        <v>0</v>
      </c>
      <c r="F80" s="1094">
        <v>41.343000000000004</v>
      </c>
      <c r="G80" s="1094">
        <v>0</v>
      </c>
      <c r="H80" s="1094">
        <v>249.58767</v>
      </c>
      <c r="I80" s="1094">
        <v>25.28054571444515</v>
      </c>
      <c r="J80" s="1481">
        <v>3433.233787400367</v>
      </c>
      <c r="K80" s="897">
        <v>281</v>
      </c>
      <c r="L80" s="508"/>
    </row>
    <row r="81" spans="1:12" ht="12.75" x14ac:dyDescent="0.2">
      <c r="A81" s="3" t="s">
        <v>402</v>
      </c>
      <c r="B81" s="1735">
        <v>575.92687545000024</v>
      </c>
      <c r="C81" s="1045">
        <f t="shared" si="1"/>
        <v>1936.0248282265557</v>
      </c>
      <c r="D81" s="1471">
        <v>924.98900000000003</v>
      </c>
      <c r="E81" s="1094">
        <v>0</v>
      </c>
      <c r="F81" s="1094">
        <v>47.252000000000002</v>
      </c>
      <c r="G81" s="1094">
        <v>0</v>
      </c>
      <c r="H81" s="1094">
        <v>0</v>
      </c>
      <c r="I81" s="1094">
        <v>41.922321885816849</v>
      </c>
      <c r="J81" s="1481">
        <v>921.86150634073886</v>
      </c>
      <c r="K81" s="897">
        <v>172</v>
      </c>
      <c r="L81" s="508"/>
    </row>
    <row r="82" spans="1:12" ht="12.75" x14ac:dyDescent="0.2">
      <c r="A82" s="3" t="s">
        <v>104</v>
      </c>
      <c r="B82" s="1735">
        <v>2933.7547286299982</v>
      </c>
      <c r="C82" s="1045">
        <f t="shared" si="1"/>
        <v>12038.319940859079</v>
      </c>
      <c r="D82" s="1471">
        <v>7090.9340000000002</v>
      </c>
      <c r="E82" s="1094">
        <v>0</v>
      </c>
      <c r="F82" s="1094">
        <v>507.41800000000001</v>
      </c>
      <c r="G82" s="1094">
        <v>0</v>
      </c>
      <c r="H82" s="1094">
        <v>0</v>
      </c>
      <c r="I82" s="1094">
        <v>84.550931829026879</v>
      </c>
      <c r="J82" s="1481">
        <v>4355.4170090300522</v>
      </c>
      <c r="K82" s="897">
        <v>659</v>
      </c>
      <c r="L82" s="508"/>
    </row>
    <row r="83" spans="1:12" ht="12.75" x14ac:dyDescent="0.2">
      <c r="A83" s="3" t="s">
        <v>598</v>
      </c>
      <c r="B83" s="1735">
        <v>1323.20779614</v>
      </c>
      <c r="C83" s="1045">
        <f t="shared" si="1"/>
        <v>6772.9663545729554</v>
      </c>
      <c r="D83" s="1471">
        <v>2711.134</v>
      </c>
      <c r="E83" s="1094">
        <v>0</v>
      </c>
      <c r="F83" s="1094">
        <v>368.26600000000002</v>
      </c>
      <c r="G83" s="1094">
        <v>0</v>
      </c>
      <c r="H83" s="1094">
        <v>0</v>
      </c>
      <c r="I83" s="1094">
        <v>78.745177587279642</v>
      </c>
      <c r="J83" s="1481">
        <v>3614.8211769856757</v>
      </c>
      <c r="K83" s="897">
        <v>427</v>
      </c>
      <c r="L83" s="508"/>
    </row>
    <row r="84" spans="1:12" ht="12.75" x14ac:dyDescent="0.2">
      <c r="A84" s="3" t="s">
        <v>599</v>
      </c>
      <c r="B84" s="1735">
        <v>12265.337461400002</v>
      </c>
      <c r="C84" s="1045">
        <f t="shared" si="1"/>
        <v>51967.337818303102</v>
      </c>
      <c r="D84" s="1471">
        <v>23115.753000000001</v>
      </c>
      <c r="E84" s="1094">
        <v>0</v>
      </c>
      <c r="F84" s="1094">
        <v>3088.5360000000001</v>
      </c>
      <c r="G84" s="1094">
        <v>0</v>
      </c>
      <c r="H84" s="1094">
        <v>2865.4612599999996</v>
      </c>
      <c r="I84" s="1094">
        <v>1157.8488107007101</v>
      </c>
      <c r="J84" s="1481">
        <v>21739.738747602391</v>
      </c>
      <c r="K84" s="897">
        <v>2803</v>
      </c>
      <c r="L84" s="508"/>
    </row>
    <row r="85" spans="1:12" ht="12.75" x14ac:dyDescent="0.2">
      <c r="A85" s="3" t="s">
        <v>106</v>
      </c>
      <c r="B85" s="1735">
        <v>29934.509435110002</v>
      </c>
      <c r="C85" s="1045">
        <f t="shared" si="1"/>
        <v>175069.11233047218</v>
      </c>
      <c r="D85" s="1471">
        <v>94199.857999999993</v>
      </c>
      <c r="E85" s="1094">
        <v>0</v>
      </c>
      <c r="F85" s="1094">
        <v>28486.425999999999</v>
      </c>
      <c r="G85" s="1094">
        <v>0</v>
      </c>
      <c r="H85" s="1094">
        <v>0</v>
      </c>
      <c r="I85" s="1094">
        <v>2517.5051200745484</v>
      </c>
      <c r="J85" s="1481">
        <v>49865.323210397648</v>
      </c>
      <c r="K85" s="897">
        <v>5310</v>
      </c>
      <c r="L85" s="508"/>
    </row>
    <row r="86" spans="1:12" ht="12.75" x14ac:dyDescent="0.2">
      <c r="A86" s="3" t="s">
        <v>173</v>
      </c>
      <c r="B86" s="1735">
        <v>2330.2054727800009</v>
      </c>
      <c r="C86" s="1045">
        <f t="shared" si="1"/>
        <v>19550.851314198735</v>
      </c>
      <c r="D86" s="1471">
        <v>7228.96</v>
      </c>
      <c r="E86" s="1094">
        <v>0</v>
      </c>
      <c r="F86" s="1094">
        <v>354.67399999999998</v>
      </c>
      <c r="G86" s="1094">
        <v>0</v>
      </c>
      <c r="H86" s="1094">
        <v>0</v>
      </c>
      <c r="I86" s="1094">
        <v>224.13259421422742</v>
      </c>
      <c r="J86" s="1481">
        <v>11743.084719984508</v>
      </c>
      <c r="K86" s="897">
        <v>960</v>
      </c>
      <c r="L86" s="508"/>
    </row>
    <row r="87" spans="1:12" ht="12.75" x14ac:dyDescent="0.2">
      <c r="A87" s="3" t="s">
        <v>600</v>
      </c>
      <c r="B87" s="1735">
        <v>16656.336143300003</v>
      </c>
      <c r="C87" s="1045">
        <f t="shared" si="1"/>
        <v>57076.13126444794</v>
      </c>
      <c r="D87" s="1471">
        <v>29148.558000000001</v>
      </c>
      <c r="E87" s="1094">
        <v>712.09586000000002</v>
      </c>
      <c r="F87" s="1094">
        <v>5042.9269999999997</v>
      </c>
      <c r="G87" s="1094">
        <v>0</v>
      </c>
      <c r="H87" s="1094">
        <v>1333.9447600000003</v>
      </c>
      <c r="I87" s="1094">
        <v>1517.8043796394525</v>
      </c>
      <c r="J87" s="1481">
        <v>19320.801264808484</v>
      </c>
      <c r="K87" s="897">
        <v>2960</v>
      </c>
      <c r="L87" s="508"/>
    </row>
    <row r="88" spans="1:12" ht="12.75" x14ac:dyDescent="0.2">
      <c r="A88" s="3" t="s">
        <v>601</v>
      </c>
      <c r="B88" s="1735">
        <v>618.30250846000001</v>
      </c>
      <c r="C88" s="1045">
        <f t="shared" si="1"/>
        <v>3327.1790824802838</v>
      </c>
      <c r="D88" s="1471">
        <v>2022.0340000000001</v>
      </c>
      <c r="E88" s="1094">
        <v>0</v>
      </c>
      <c r="F88" s="1094">
        <v>54.497999999999998</v>
      </c>
      <c r="G88" s="1094">
        <v>0</v>
      </c>
      <c r="H88" s="1094">
        <v>0</v>
      </c>
      <c r="I88" s="1094">
        <v>109.2854901927129</v>
      </c>
      <c r="J88" s="1481">
        <v>1141.3615922875708</v>
      </c>
      <c r="K88" s="897">
        <v>205</v>
      </c>
      <c r="L88" s="508"/>
    </row>
    <row r="89" spans="1:12" ht="12.75" x14ac:dyDescent="0.2">
      <c r="A89" s="3" t="s">
        <v>174</v>
      </c>
      <c r="B89" s="1735">
        <v>443.96995965000002</v>
      </c>
      <c r="C89" s="1045">
        <f t="shared" si="1"/>
        <v>1771.703154434342</v>
      </c>
      <c r="D89" s="1471">
        <v>952.01099999999997</v>
      </c>
      <c r="E89" s="1094">
        <v>0</v>
      </c>
      <c r="F89" s="1094">
        <v>90.825000000000003</v>
      </c>
      <c r="G89" s="1094">
        <v>0</v>
      </c>
      <c r="H89" s="1094">
        <v>0</v>
      </c>
      <c r="I89" s="1094">
        <v>33.79982334240114</v>
      </c>
      <c r="J89" s="1481">
        <v>695.06733109194079</v>
      </c>
      <c r="K89" s="897">
        <v>119</v>
      </c>
      <c r="L89" s="508"/>
    </row>
    <row r="90" spans="1:12" ht="12.75" x14ac:dyDescent="0.2">
      <c r="A90" s="3" t="s">
        <v>107</v>
      </c>
      <c r="B90" s="1735">
        <v>2209.833176789999</v>
      </c>
      <c r="C90" s="1045">
        <f t="shared" si="1"/>
        <v>7187.6799049026904</v>
      </c>
      <c r="D90" s="1471">
        <v>3430.7280000000001</v>
      </c>
      <c r="E90" s="1094">
        <v>0</v>
      </c>
      <c r="F90" s="1094">
        <v>277.29300000000001</v>
      </c>
      <c r="G90" s="1094">
        <v>0</v>
      </c>
      <c r="H90" s="1094">
        <v>0</v>
      </c>
      <c r="I90" s="1094">
        <v>218.83810029768281</v>
      </c>
      <c r="J90" s="1481">
        <v>3260.8208046050072</v>
      </c>
      <c r="K90" s="897">
        <v>533</v>
      </c>
      <c r="L90" s="508"/>
    </row>
    <row r="91" spans="1:12" ht="12.75" x14ac:dyDescent="0.2">
      <c r="A91" s="3" t="s">
        <v>602</v>
      </c>
      <c r="B91" s="1735">
        <v>502.14359922000011</v>
      </c>
      <c r="C91" s="1045">
        <f t="shared" si="1"/>
        <v>1845.3956169392318</v>
      </c>
      <c r="D91" s="1471">
        <v>645.11</v>
      </c>
      <c r="E91" s="1094">
        <v>0</v>
      </c>
      <c r="F91" s="1094">
        <v>51.600999999999999</v>
      </c>
      <c r="G91" s="1094">
        <v>0</v>
      </c>
      <c r="H91" s="1094">
        <v>0</v>
      </c>
      <c r="I91" s="1094">
        <v>50.1880645011071</v>
      </c>
      <c r="J91" s="1481">
        <v>1098.4965524381248</v>
      </c>
      <c r="K91" s="897">
        <v>150</v>
      </c>
      <c r="L91" s="508"/>
    </row>
    <row r="92" spans="1:12" ht="12.75" x14ac:dyDescent="0.2">
      <c r="A92" s="3" t="s">
        <v>603</v>
      </c>
      <c r="B92" s="1735">
        <v>3796.3433905299994</v>
      </c>
      <c r="C92" s="1045">
        <f t="shared" si="1"/>
        <v>19557.87047478254</v>
      </c>
      <c r="D92" s="1471">
        <v>7851.9170000000004</v>
      </c>
      <c r="E92" s="1094">
        <v>0</v>
      </c>
      <c r="F92" s="1094">
        <v>730.25300000000004</v>
      </c>
      <c r="G92" s="1094">
        <v>0</v>
      </c>
      <c r="H92" s="1094">
        <v>0</v>
      </c>
      <c r="I92" s="1094">
        <v>272.64626193813967</v>
      </c>
      <c r="J92" s="1481">
        <v>10703.054212844401</v>
      </c>
      <c r="K92" s="897">
        <v>1474</v>
      </c>
      <c r="L92" s="508"/>
    </row>
    <row r="93" spans="1:12" ht="12.75" x14ac:dyDescent="0.2">
      <c r="A93" s="3" t="s">
        <v>604</v>
      </c>
      <c r="B93" s="1735">
        <v>12403.897997410002</v>
      </c>
      <c r="C93" s="1045">
        <f t="shared" si="1"/>
        <v>38858.891261697296</v>
      </c>
      <c r="D93" s="1471">
        <v>19066.394</v>
      </c>
      <c r="E93" s="1094">
        <v>0</v>
      </c>
      <c r="F93" s="1094">
        <v>3209.9270000000001</v>
      </c>
      <c r="G93" s="1094">
        <v>0</v>
      </c>
      <c r="H93" s="1094">
        <v>0</v>
      </c>
      <c r="I93" s="1094">
        <v>858.61601183300377</v>
      </c>
      <c r="J93" s="1481">
        <v>15723.954249864295</v>
      </c>
      <c r="K93" s="897">
        <v>2367</v>
      </c>
      <c r="L93" s="508"/>
    </row>
    <row r="94" spans="1:12" ht="12.75" x14ac:dyDescent="0.2">
      <c r="A94" s="3" t="s">
        <v>180</v>
      </c>
      <c r="B94" s="1735">
        <v>1618.2112181800003</v>
      </c>
      <c r="C94" s="1045">
        <f t="shared" si="1"/>
        <v>14084.454966715282</v>
      </c>
      <c r="D94" s="1471">
        <v>4865.8760000000002</v>
      </c>
      <c r="E94" s="1094">
        <v>0</v>
      </c>
      <c r="F94" s="1094">
        <v>332.08499999999998</v>
      </c>
      <c r="G94" s="1094">
        <v>0</v>
      </c>
      <c r="H94" s="1094">
        <v>0</v>
      </c>
      <c r="I94" s="1094">
        <v>89.662325547855829</v>
      </c>
      <c r="J94" s="1481">
        <v>8796.8316411674259</v>
      </c>
      <c r="K94" s="897">
        <v>655</v>
      </c>
      <c r="L94" s="508"/>
    </row>
    <row r="95" spans="1:12" ht="12.75" x14ac:dyDescent="0.2">
      <c r="A95" s="3" t="s">
        <v>605</v>
      </c>
      <c r="B95" s="1735">
        <v>6278.7888531499993</v>
      </c>
      <c r="C95" s="1045">
        <f t="shared" si="1"/>
        <v>85608.154414704302</v>
      </c>
      <c r="D95" s="1471">
        <v>19214.679</v>
      </c>
      <c r="E95" s="1094">
        <v>343.77355</v>
      </c>
      <c r="F95" s="1094">
        <v>1761.383</v>
      </c>
      <c r="G95" s="1094">
        <v>0</v>
      </c>
      <c r="H95" s="1094">
        <v>2275.9775800000002</v>
      </c>
      <c r="I95" s="1094">
        <v>276.73693209623116</v>
      </c>
      <c r="J95" s="1481">
        <v>61735.604352608076</v>
      </c>
      <c r="K95" s="897">
        <v>2826</v>
      </c>
      <c r="L95" s="508"/>
    </row>
    <row r="96" spans="1:12" ht="12.75" x14ac:dyDescent="0.2">
      <c r="A96" s="3" t="s">
        <v>606</v>
      </c>
      <c r="B96" s="1735">
        <v>1173.6923103600002</v>
      </c>
      <c r="C96" s="1045">
        <f t="shared" si="1"/>
        <v>4047.1116206467195</v>
      </c>
      <c r="D96" s="1471">
        <v>2049.5459999999998</v>
      </c>
      <c r="E96" s="1094">
        <v>0</v>
      </c>
      <c r="F96" s="1094">
        <v>162.27500000000001</v>
      </c>
      <c r="G96" s="1094">
        <v>0</v>
      </c>
      <c r="H96" s="1094">
        <v>0</v>
      </c>
      <c r="I96" s="1094">
        <v>83.629481881227562</v>
      </c>
      <c r="J96" s="1481">
        <v>1751.6611387654921</v>
      </c>
      <c r="K96" s="897">
        <v>314</v>
      </c>
      <c r="L96" s="508"/>
    </row>
    <row r="97" spans="1:12" ht="12.75" x14ac:dyDescent="0.2">
      <c r="A97" s="3" t="s">
        <v>514</v>
      </c>
      <c r="B97" s="1735">
        <v>1326.9391997999996</v>
      </c>
      <c r="C97" s="1045">
        <f t="shared" si="1"/>
        <v>6844.2793670040101</v>
      </c>
      <c r="D97" s="1471">
        <v>2797.125</v>
      </c>
      <c r="E97" s="1094">
        <v>0</v>
      </c>
      <c r="F97" s="1094">
        <v>258.83800000000002</v>
      </c>
      <c r="G97" s="1094">
        <v>0</v>
      </c>
      <c r="H97" s="1094">
        <v>0</v>
      </c>
      <c r="I97" s="1094">
        <v>96.829676002319914</v>
      </c>
      <c r="J97" s="1481">
        <v>3691.4866910016895</v>
      </c>
      <c r="K97" s="897">
        <v>446</v>
      </c>
      <c r="L97" s="508"/>
    </row>
    <row r="98" spans="1:12" ht="12.75" x14ac:dyDescent="0.2">
      <c r="A98" s="3" t="s">
        <v>2074</v>
      </c>
      <c r="B98" s="1735">
        <v>1322.2103297399995</v>
      </c>
      <c r="C98" s="1045">
        <f t="shared" si="1"/>
        <v>5849.5880088622071</v>
      </c>
      <c r="D98" s="1471">
        <v>2451.8249999999998</v>
      </c>
      <c r="E98" s="1094">
        <v>0</v>
      </c>
      <c r="F98" s="1094">
        <v>392.31799999999998</v>
      </c>
      <c r="G98" s="1094">
        <v>0</v>
      </c>
      <c r="H98" s="1094">
        <v>0</v>
      </c>
      <c r="I98" s="1094">
        <v>271.42965590388167</v>
      </c>
      <c r="J98" s="1481">
        <v>2734.0153529583254</v>
      </c>
      <c r="K98" s="897">
        <v>308</v>
      </c>
      <c r="L98" s="508"/>
    </row>
    <row r="99" spans="1:12" ht="12.75" x14ac:dyDescent="0.2">
      <c r="A99" s="3" t="s">
        <v>515</v>
      </c>
      <c r="B99" s="1735">
        <v>1251.08586674</v>
      </c>
      <c r="C99" s="1045">
        <f t="shared" si="1"/>
        <v>6899.0899549582391</v>
      </c>
      <c r="D99" s="1471">
        <v>3038.6089999999999</v>
      </c>
      <c r="E99" s="1094">
        <v>0</v>
      </c>
      <c r="F99" s="1094">
        <v>131.54300000000001</v>
      </c>
      <c r="G99" s="1094">
        <v>0</v>
      </c>
      <c r="H99" s="1094">
        <v>0</v>
      </c>
      <c r="I99" s="1094">
        <v>36.496377412336024</v>
      </c>
      <c r="J99" s="1481">
        <v>3692.4415775459029</v>
      </c>
      <c r="K99" s="897">
        <v>471</v>
      </c>
      <c r="L99" s="508"/>
    </row>
    <row r="100" spans="1:12" ht="12.75" x14ac:dyDescent="0.2">
      <c r="A100" s="3" t="s">
        <v>182</v>
      </c>
      <c r="B100" s="1735">
        <v>1398.8172731300003</v>
      </c>
      <c r="C100" s="1045">
        <f t="shared" si="1"/>
        <v>9378.4755756389932</v>
      </c>
      <c r="D100" s="1471">
        <v>3961.1039999999998</v>
      </c>
      <c r="E100" s="1094">
        <v>0</v>
      </c>
      <c r="F100" s="1094">
        <v>119.709</v>
      </c>
      <c r="G100" s="1094">
        <v>0</v>
      </c>
      <c r="H100" s="1094">
        <v>0</v>
      </c>
      <c r="I100" s="1094">
        <v>104.27358422505266</v>
      </c>
      <c r="J100" s="1481">
        <v>5193.3889914139399</v>
      </c>
      <c r="K100" s="897">
        <v>474</v>
      </c>
      <c r="L100" s="508"/>
    </row>
    <row r="101" spans="1:12" ht="12.75" x14ac:dyDescent="0.2">
      <c r="A101" s="3" t="s">
        <v>607</v>
      </c>
      <c r="B101" s="1735">
        <v>5074.3455382499988</v>
      </c>
      <c r="C101" s="1045">
        <f t="shared" si="1"/>
        <v>20206.79977515911</v>
      </c>
      <c r="D101" s="1471">
        <v>8487.7819999999992</v>
      </c>
      <c r="E101" s="1094">
        <v>0</v>
      </c>
      <c r="F101" s="1094">
        <v>1204.098</v>
      </c>
      <c r="G101" s="1094">
        <v>0</v>
      </c>
      <c r="H101" s="1094">
        <v>0</v>
      </c>
      <c r="I101" s="1094">
        <v>160.81616957340259</v>
      </c>
      <c r="J101" s="1481">
        <v>10354.103605585708</v>
      </c>
      <c r="K101" s="897">
        <v>1693</v>
      </c>
      <c r="L101" s="508"/>
    </row>
    <row r="102" spans="1:12" ht="12.75" x14ac:dyDescent="0.2">
      <c r="A102" s="3" t="s">
        <v>608</v>
      </c>
      <c r="B102" s="1735">
        <v>40016.612390120004</v>
      </c>
      <c r="C102" s="1045">
        <f t="shared" si="1"/>
        <v>144065.44117197685</v>
      </c>
      <c r="D102" s="1471">
        <v>63192.631999999998</v>
      </c>
      <c r="E102" s="1094">
        <v>0</v>
      </c>
      <c r="F102" s="1094">
        <v>12463.493</v>
      </c>
      <c r="G102" s="1094">
        <v>0</v>
      </c>
      <c r="H102" s="1094">
        <v>0</v>
      </c>
      <c r="I102" s="1094">
        <v>2377.5509307728116</v>
      </c>
      <c r="J102" s="1481">
        <v>66031.765241204048</v>
      </c>
      <c r="K102" s="897">
        <v>7406</v>
      </c>
      <c r="L102" s="508"/>
    </row>
    <row r="103" spans="1:12" ht="12.75" x14ac:dyDescent="0.2">
      <c r="A103" s="3" t="s">
        <v>609</v>
      </c>
      <c r="B103" s="1735">
        <v>5765.2510409499982</v>
      </c>
      <c r="C103" s="1045">
        <f t="shared" si="1"/>
        <v>62580.937630146174</v>
      </c>
      <c r="D103" s="1471">
        <v>19682.71</v>
      </c>
      <c r="E103" s="1094">
        <v>0</v>
      </c>
      <c r="F103" s="1094">
        <v>1795.018</v>
      </c>
      <c r="G103" s="1094">
        <v>0</v>
      </c>
      <c r="H103" s="1094">
        <v>0</v>
      </c>
      <c r="I103" s="1094">
        <v>326.46608261705956</v>
      </c>
      <c r="J103" s="1481">
        <v>40776.743547529113</v>
      </c>
      <c r="K103" s="897">
        <v>2796</v>
      </c>
      <c r="L103" s="508"/>
    </row>
    <row r="104" spans="1:12" ht="12.75" x14ac:dyDescent="0.2">
      <c r="A104" s="3" t="s">
        <v>610</v>
      </c>
      <c r="B104" s="1735">
        <v>21383.116289130005</v>
      </c>
      <c r="C104" s="1045">
        <f t="shared" si="1"/>
        <v>86772.612694464915</v>
      </c>
      <c r="D104" s="1471">
        <v>37263.101999999999</v>
      </c>
      <c r="E104" s="1094">
        <v>0</v>
      </c>
      <c r="F104" s="1094">
        <v>4969.83</v>
      </c>
      <c r="G104" s="1094">
        <v>0</v>
      </c>
      <c r="H104" s="1094">
        <v>0</v>
      </c>
      <c r="I104" s="1094">
        <v>1754.2373072442058</v>
      </c>
      <c r="J104" s="1481">
        <v>42785.443387220708</v>
      </c>
      <c r="K104" s="897">
        <v>5861</v>
      </c>
      <c r="L104" s="508"/>
    </row>
    <row r="105" spans="1:12" ht="12.75" x14ac:dyDescent="0.2">
      <c r="A105" s="3" t="s">
        <v>611</v>
      </c>
      <c r="B105" s="1735">
        <v>3257.6615825200006</v>
      </c>
      <c r="C105" s="1045">
        <f t="shared" si="1"/>
        <v>9195.8534406838353</v>
      </c>
      <c r="D105" s="1471">
        <v>3884.1480000000001</v>
      </c>
      <c r="E105" s="1094">
        <v>0</v>
      </c>
      <c r="F105" s="1094">
        <v>684.19799999999998</v>
      </c>
      <c r="G105" s="1094">
        <v>0</v>
      </c>
      <c r="H105" s="1094">
        <v>0</v>
      </c>
      <c r="I105" s="1094">
        <v>141.91888765993988</v>
      </c>
      <c r="J105" s="1481">
        <v>4485.5885530238947</v>
      </c>
      <c r="K105" s="897">
        <v>570</v>
      </c>
      <c r="L105" s="508"/>
    </row>
    <row r="106" spans="1:12" x14ac:dyDescent="0.2">
      <c r="A106" s="509"/>
      <c r="B106" s="510"/>
      <c r="C106" s="1049"/>
      <c r="D106" s="1049"/>
      <c r="E106" s="1049"/>
      <c r="F106" s="1049"/>
      <c r="G106" s="1049"/>
      <c r="H106" s="1049"/>
      <c r="I106" s="1049"/>
      <c r="J106" s="1061"/>
      <c r="K106" s="701"/>
      <c r="L106" s="508"/>
    </row>
    <row r="107" spans="1:12" x14ac:dyDescent="0.2">
      <c r="A107" s="511" t="s">
        <v>11</v>
      </c>
      <c r="B107" s="512">
        <f>SUM(B4:B105)</f>
        <v>744710.24119303003</v>
      </c>
      <c r="C107" s="1091">
        <f t="shared" ref="C107:K107" si="2">SUM(C4:C105)</f>
        <v>3854716.9926631236</v>
      </c>
      <c r="D107" s="1091">
        <f t="shared" si="2"/>
        <v>1450236.1400000004</v>
      </c>
      <c r="E107" s="1091">
        <f t="shared" si="2"/>
        <v>18557.858100000005</v>
      </c>
      <c r="F107" s="1091">
        <f t="shared" si="2"/>
        <v>311330.09800000017</v>
      </c>
      <c r="G107" s="1091">
        <f t="shared" si="2"/>
        <v>0</v>
      </c>
      <c r="H107" s="1091">
        <f t="shared" si="2"/>
        <v>51835.40107</v>
      </c>
      <c r="I107" s="1091">
        <f t="shared" si="2"/>
        <v>65139.076407334134</v>
      </c>
      <c r="J107" s="1093">
        <f t="shared" si="2"/>
        <v>1957618.4190857902</v>
      </c>
      <c r="K107" s="945">
        <f t="shared" si="2"/>
        <v>180384</v>
      </c>
      <c r="L107" s="508"/>
    </row>
    <row r="108" spans="1:12" ht="12.75" thickBot="1" x14ac:dyDescent="0.25">
      <c r="A108" s="513"/>
      <c r="B108" s="514"/>
      <c r="C108" s="1065"/>
      <c r="D108" s="1095"/>
      <c r="E108" s="1095"/>
      <c r="F108" s="1096"/>
      <c r="G108" s="1095"/>
      <c r="H108" s="1095"/>
      <c r="I108" s="1095"/>
      <c r="J108" s="1097"/>
      <c r="K108" s="702"/>
      <c r="L108" s="516"/>
    </row>
    <row r="109" spans="1:12" ht="12.75" x14ac:dyDescent="0.2">
      <c r="A109" s="154" t="s">
        <v>285</v>
      </c>
      <c r="B109" s="1738">
        <v>39776.513131185369</v>
      </c>
      <c r="C109" s="1045">
        <f>SUM(D109:J109)</f>
        <v>268742.91547124716</v>
      </c>
      <c r="D109" s="1471">
        <v>85177.948744944646</v>
      </c>
      <c r="E109" s="1011">
        <v>0</v>
      </c>
      <c r="F109" s="1011">
        <v>23289.081044297011</v>
      </c>
      <c r="G109" s="1011">
        <v>0</v>
      </c>
      <c r="H109" s="1011">
        <v>0</v>
      </c>
      <c r="I109" s="1011">
        <v>2796.6812586184424</v>
      </c>
      <c r="J109" s="1481">
        <v>157479.20442338704</v>
      </c>
      <c r="K109" s="833">
        <v>11714</v>
      </c>
      <c r="L109" s="516"/>
    </row>
    <row r="110" spans="1:12" ht="12.75" x14ac:dyDescent="0.2">
      <c r="A110" s="107" t="s">
        <v>286</v>
      </c>
      <c r="B110" s="1738">
        <v>45717.652888063487</v>
      </c>
      <c r="C110" s="1045">
        <f t="shared" ref="C110:C126" si="3">SUM(D110:J110)</f>
        <v>255342.73421023911</v>
      </c>
      <c r="D110" s="1471">
        <v>86342.48164800099</v>
      </c>
      <c r="E110" s="1011">
        <v>0</v>
      </c>
      <c r="F110" s="1011">
        <v>21085.511314726558</v>
      </c>
      <c r="G110" s="1011">
        <v>0</v>
      </c>
      <c r="H110" s="1011">
        <v>0</v>
      </c>
      <c r="I110" s="1011">
        <v>2718.8782968324444</v>
      </c>
      <c r="J110" s="1481">
        <v>145195.86295067912</v>
      </c>
      <c r="K110" s="833">
        <v>12369</v>
      </c>
      <c r="L110" s="516"/>
    </row>
    <row r="111" spans="1:12" ht="12.75" x14ac:dyDescent="0.2">
      <c r="A111" s="107" t="s">
        <v>287</v>
      </c>
      <c r="B111" s="1738">
        <v>32940.656072480895</v>
      </c>
      <c r="C111" s="1045">
        <f t="shared" si="3"/>
        <v>152600.3146908021</v>
      </c>
      <c r="D111" s="1471">
        <v>49431.264611220744</v>
      </c>
      <c r="E111" s="1011">
        <v>0</v>
      </c>
      <c r="F111" s="1011">
        <v>13114.862972302404</v>
      </c>
      <c r="G111" s="1011">
        <v>0</v>
      </c>
      <c r="H111" s="1011">
        <v>0</v>
      </c>
      <c r="I111" s="1011">
        <v>3143.7092507606544</v>
      </c>
      <c r="J111" s="1481">
        <v>86910.477856518293</v>
      </c>
      <c r="K111" s="833">
        <v>8074</v>
      </c>
      <c r="L111" s="516"/>
    </row>
    <row r="112" spans="1:12" ht="12.75" x14ac:dyDescent="0.2">
      <c r="A112" s="107" t="s">
        <v>288</v>
      </c>
      <c r="B112" s="1738">
        <v>14560.793896454448</v>
      </c>
      <c r="C112" s="1045">
        <f t="shared" si="3"/>
        <v>97520.347054952537</v>
      </c>
      <c r="D112" s="1471">
        <v>30189.908845369548</v>
      </c>
      <c r="E112" s="1011">
        <v>0</v>
      </c>
      <c r="F112" s="1011">
        <v>8428.9615046727631</v>
      </c>
      <c r="G112" s="1011">
        <v>0</v>
      </c>
      <c r="H112" s="1011">
        <v>0</v>
      </c>
      <c r="I112" s="1011">
        <v>1225.2182676654281</v>
      </c>
      <c r="J112" s="1481">
        <v>57676.258437244796</v>
      </c>
      <c r="K112" s="833">
        <v>3991</v>
      </c>
      <c r="L112" s="516"/>
    </row>
    <row r="113" spans="1:12" ht="12.75" x14ac:dyDescent="0.2">
      <c r="A113" s="107" t="s">
        <v>289</v>
      </c>
      <c r="B113" s="1738">
        <v>24552.206314590687</v>
      </c>
      <c r="C113" s="1045">
        <f t="shared" si="3"/>
        <v>118418.66013977102</v>
      </c>
      <c r="D113" s="1471">
        <v>37137.013757677545</v>
      </c>
      <c r="E113" s="1011">
        <v>0</v>
      </c>
      <c r="F113" s="1011">
        <v>11618.876802871719</v>
      </c>
      <c r="G113" s="1011">
        <v>0</v>
      </c>
      <c r="H113" s="1011">
        <v>0</v>
      </c>
      <c r="I113" s="1011">
        <v>2648.8962662778476</v>
      </c>
      <c r="J113" s="1481">
        <v>67013.873312943906</v>
      </c>
      <c r="K113" s="833">
        <v>5038</v>
      </c>
      <c r="L113" s="516"/>
    </row>
    <row r="114" spans="1:12" ht="12.75" x14ac:dyDescent="0.2">
      <c r="A114" s="107" t="s">
        <v>290</v>
      </c>
      <c r="B114" s="1738">
        <v>35413.567026970435</v>
      </c>
      <c r="C114" s="1045">
        <f t="shared" si="3"/>
        <v>112259.84230717125</v>
      </c>
      <c r="D114" s="1471">
        <v>40246.635787020343</v>
      </c>
      <c r="E114" s="1011">
        <v>0</v>
      </c>
      <c r="F114" s="1011">
        <v>15866.868248757968</v>
      </c>
      <c r="G114" s="1011">
        <v>0</v>
      </c>
      <c r="H114" s="1011">
        <v>0</v>
      </c>
      <c r="I114" s="1011">
        <v>4110.1617474697896</v>
      </c>
      <c r="J114" s="1481">
        <v>52036.176523923139</v>
      </c>
      <c r="K114" s="833">
        <v>5901</v>
      </c>
      <c r="L114" s="516"/>
    </row>
    <row r="115" spans="1:12" ht="12.75" x14ac:dyDescent="0.2">
      <c r="A115" s="107" t="s">
        <v>291</v>
      </c>
      <c r="B115" s="1738">
        <v>25132.58858227016</v>
      </c>
      <c r="C115" s="1045">
        <f t="shared" si="3"/>
        <v>386610.97901033593</v>
      </c>
      <c r="D115" s="1471">
        <v>96016.880773448022</v>
      </c>
      <c r="E115" s="1011">
        <v>13291.715670000001</v>
      </c>
      <c r="F115" s="1011">
        <v>26807.718962764593</v>
      </c>
      <c r="G115" s="1011">
        <v>0</v>
      </c>
      <c r="H115" s="1011">
        <v>42546.746810000004</v>
      </c>
      <c r="I115" s="1011">
        <v>2462.5126159099268</v>
      </c>
      <c r="J115" s="1481">
        <v>205485.40417821339</v>
      </c>
      <c r="K115" s="833">
        <v>9357</v>
      </c>
      <c r="L115" s="516"/>
    </row>
    <row r="116" spans="1:12" ht="12.75" x14ac:dyDescent="0.2">
      <c r="A116" s="107" t="s">
        <v>292</v>
      </c>
      <c r="B116" s="1738">
        <v>29456.090992211044</v>
      </c>
      <c r="C116" s="1045">
        <f t="shared" si="3"/>
        <v>120813.27881937815</v>
      </c>
      <c r="D116" s="1471">
        <v>42325.838026297897</v>
      </c>
      <c r="E116" s="1011">
        <v>0</v>
      </c>
      <c r="F116" s="1011">
        <v>17242.582991784166</v>
      </c>
      <c r="G116" s="1011">
        <v>0</v>
      </c>
      <c r="H116" s="1011">
        <v>0</v>
      </c>
      <c r="I116" s="1011">
        <v>2992.9585795555467</v>
      </c>
      <c r="J116" s="1481">
        <v>58251.899221740525</v>
      </c>
      <c r="K116" s="833">
        <v>5999</v>
      </c>
      <c r="L116" s="516"/>
    </row>
    <row r="117" spans="1:12" ht="12.75" x14ac:dyDescent="0.2">
      <c r="A117" s="107" t="s">
        <v>293</v>
      </c>
      <c r="B117" s="1738">
        <v>29222.367565777964</v>
      </c>
      <c r="C117" s="1045">
        <f t="shared" si="3"/>
        <v>114943.13167892194</v>
      </c>
      <c r="D117" s="1471">
        <v>34240.999635418841</v>
      </c>
      <c r="E117" s="1011">
        <v>0</v>
      </c>
      <c r="F117" s="1011">
        <v>9560.017861820299</v>
      </c>
      <c r="G117" s="1011">
        <v>0</v>
      </c>
      <c r="H117" s="1011">
        <v>0</v>
      </c>
      <c r="I117" s="1011">
        <v>5443.8752202959849</v>
      </c>
      <c r="J117" s="1481">
        <v>65698.238961386814</v>
      </c>
      <c r="K117" s="833">
        <v>6096</v>
      </c>
      <c r="L117" s="516"/>
    </row>
    <row r="118" spans="1:12" ht="12.75" x14ac:dyDescent="0.2">
      <c r="A118" s="107" t="s">
        <v>294</v>
      </c>
      <c r="B118" s="1738">
        <v>35191.926004723689</v>
      </c>
      <c r="C118" s="1045">
        <f t="shared" si="3"/>
        <v>261743.44994519197</v>
      </c>
      <c r="D118" s="1471">
        <v>72020.719831360693</v>
      </c>
      <c r="E118" s="1011">
        <v>4210.2730199999996</v>
      </c>
      <c r="F118" s="1011">
        <v>17562.995664463</v>
      </c>
      <c r="G118" s="1011">
        <v>0</v>
      </c>
      <c r="H118" s="1011">
        <v>2563.6829900000002</v>
      </c>
      <c r="I118" s="1011">
        <v>4935.9292175506343</v>
      </c>
      <c r="J118" s="1481">
        <v>160449.84922181765</v>
      </c>
      <c r="K118" s="833">
        <v>9611</v>
      </c>
      <c r="L118" s="516"/>
    </row>
    <row r="119" spans="1:12" ht="12.75" x14ac:dyDescent="0.2">
      <c r="A119" s="107" t="s">
        <v>295</v>
      </c>
      <c r="B119" s="1738">
        <v>34665.304365983211</v>
      </c>
      <c r="C119" s="1045">
        <f t="shared" si="3"/>
        <v>135795.64196928433</v>
      </c>
      <c r="D119" s="1471">
        <v>56173.865306725726</v>
      </c>
      <c r="E119" s="1011">
        <v>0</v>
      </c>
      <c r="F119" s="1011">
        <v>16164.8037278949</v>
      </c>
      <c r="G119" s="1011">
        <v>0</v>
      </c>
      <c r="H119" s="1011">
        <v>0</v>
      </c>
      <c r="I119" s="1011">
        <v>2720.3167419664737</v>
      </c>
      <c r="J119" s="1481">
        <v>60736.65619269725</v>
      </c>
      <c r="K119" s="833">
        <v>6566</v>
      </c>
      <c r="L119" s="516"/>
    </row>
    <row r="120" spans="1:12" ht="12.75" x14ac:dyDescent="0.2">
      <c r="A120" s="107" t="s">
        <v>296</v>
      </c>
      <c r="B120" s="1738">
        <v>68246.579689453487</v>
      </c>
      <c r="C120" s="1045">
        <f t="shared" si="3"/>
        <v>446392.30214209331</v>
      </c>
      <c r="D120" s="1471">
        <v>206249.87698371601</v>
      </c>
      <c r="E120" s="1011">
        <v>0</v>
      </c>
      <c r="F120" s="1011">
        <v>42836.280515553568</v>
      </c>
      <c r="G120" s="1011">
        <v>0</v>
      </c>
      <c r="H120" s="1011">
        <v>249.58767</v>
      </c>
      <c r="I120" s="1011">
        <v>4633.1259102144659</v>
      </c>
      <c r="J120" s="1481">
        <v>192423.43106260925</v>
      </c>
      <c r="K120" s="833">
        <v>17626</v>
      </c>
      <c r="L120" s="516"/>
    </row>
    <row r="121" spans="1:12" ht="12.75" x14ac:dyDescent="0.2">
      <c r="A121" s="107" t="s">
        <v>297</v>
      </c>
      <c r="B121" s="1738">
        <v>55160.739157002346</v>
      </c>
      <c r="C121" s="1045">
        <f t="shared" si="3"/>
        <v>217195.69680792763</v>
      </c>
      <c r="D121" s="1471">
        <v>110240.31688052935</v>
      </c>
      <c r="E121" s="1011">
        <v>0</v>
      </c>
      <c r="F121" s="1011">
        <v>16744.973444485335</v>
      </c>
      <c r="G121" s="1011">
        <v>0</v>
      </c>
      <c r="H121" s="1011">
        <v>0</v>
      </c>
      <c r="I121" s="1011">
        <v>3898.3905775058356</v>
      </c>
      <c r="J121" s="1481">
        <v>86312.015905407083</v>
      </c>
      <c r="K121" s="833">
        <v>11075</v>
      </c>
      <c r="L121" s="516"/>
    </row>
    <row r="122" spans="1:12" ht="12.75" x14ac:dyDescent="0.2">
      <c r="A122" s="107" t="s">
        <v>298</v>
      </c>
      <c r="B122" s="1738">
        <v>43343.955559714494</v>
      </c>
      <c r="C122" s="1045">
        <f t="shared" si="3"/>
        <v>161183.03085680224</v>
      </c>
      <c r="D122" s="1471">
        <v>60944.654886073011</v>
      </c>
      <c r="E122" s="1011">
        <v>0</v>
      </c>
      <c r="F122" s="1011">
        <v>14791.366116005</v>
      </c>
      <c r="G122" s="1011">
        <v>0</v>
      </c>
      <c r="H122" s="1011">
        <v>0</v>
      </c>
      <c r="I122" s="1011">
        <v>4077.6542758231772</v>
      </c>
      <c r="J122" s="1481">
        <v>81369.355578901072</v>
      </c>
      <c r="K122" s="833">
        <v>7890</v>
      </c>
      <c r="L122" s="516"/>
    </row>
    <row r="123" spans="1:12" ht="12.75" x14ac:dyDescent="0.2">
      <c r="A123" s="107" t="s">
        <v>299</v>
      </c>
      <c r="B123" s="1738">
        <v>59145.532901547318</v>
      </c>
      <c r="C123" s="1045">
        <f t="shared" si="3"/>
        <v>357103.57285688713</v>
      </c>
      <c r="D123" s="1471">
        <v>142467.57522354208</v>
      </c>
      <c r="E123" s="1011">
        <v>343.77355</v>
      </c>
      <c r="F123" s="1011">
        <v>14816.090784098067</v>
      </c>
      <c r="G123" s="1011">
        <v>0</v>
      </c>
      <c r="H123" s="1011">
        <v>2275.9775800000002</v>
      </c>
      <c r="I123" s="1011">
        <v>4422.6672753578196</v>
      </c>
      <c r="J123" s="1481">
        <v>192777.4884438891</v>
      </c>
      <c r="K123" s="833">
        <v>17726</v>
      </c>
      <c r="L123" s="516"/>
    </row>
    <row r="124" spans="1:12" ht="12.75" x14ac:dyDescent="0.2">
      <c r="A124" s="107" t="s">
        <v>300</v>
      </c>
      <c r="B124" s="1738">
        <v>54745.67095760654</v>
      </c>
      <c r="C124" s="1045">
        <f t="shared" si="3"/>
        <v>202285.36537671668</v>
      </c>
      <c r="D124" s="1471">
        <v>91905.475649513392</v>
      </c>
      <c r="E124" s="1011">
        <v>0</v>
      </c>
      <c r="F124" s="1011">
        <v>12887.914527176983</v>
      </c>
      <c r="G124" s="1011">
        <v>0</v>
      </c>
      <c r="H124" s="1011">
        <v>0</v>
      </c>
      <c r="I124" s="1011">
        <v>3927.1972644492985</v>
      </c>
      <c r="J124" s="1481">
        <v>93564.777935577018</v>
      </c>
      <c r="K124" s="833">
        <v>13200</v>
      </c>
      <c r="L124" s="516"/>
    </row>
    <row r="125" spans="1:12" ht="12.75" x14ac:dyDescent="0.2">
      <c r="A125" s="107" t="s">
        <v>301</v>
      </c>
      <c r="B125" s="1738">
        <v>57036.889089129851</v>
      </c>
      <c r="C125" s="1045">
        <f t="shared" si="3"/>
        <v>248602.08354512253</v>
      </c>
      <c r="D125" s="1471">
        <v>110259.48032124563</v>
      </c>
      <c r="E125" s="1011">
        <v>0</v>
      </c>
      <c r="F125" s="1011">
        <v>13687.915274597897</v>
      </c>
      <c r="G125" s="1011">
        <v>0</v>
      </c>
      <c r="H125" s="1011">
        <v>2865.4612599999996</v>
      </c>
      <c r="I125" s="1011">
        <v>3887.3902100741457</v>
      </c>
      <c r="J125" s="1481">
        <v>117901.83647920485</v>
      </c>
      <c r="K125" s="833">
        <v>15739</v>
      </c>
      <c r="L125" s="516"/>
    </row>
    <row r="126" spans="1:12" ht="12.75" x14ac:dyDescent="0.2">
      <c r="A126" s="107" t="s">
        <v>302</v>
      </c>
      <c r="B126" s="1738">
        <v>60401.206997864596</v>
      </c>
      <c r="C126" s="1045">
        <f t="shared" si="3"/>
        <v>197163.65362294321</v>
      </c>
      <c r="D126" s="1471">
        <v>98865.203087895556</v>
      </c>
      <c r="E126" s="1011">
        <v>712.09586000000002</v>
      </c>
      <c r="F126" s="1011">
        <v>14823.276241727761</v>
      </c>
      <c r="G126" s="1011">
        <v>0</v>
      </c>
      <c r="H126" s="1011">
        <v>1333.9447600000003</v>
      </c>
      <c r="I126" s="1011">
        <v>5093.5212736717931</v>
      </c>
      <c r="J126" s="1481">
        <v>76335.612399648118</v>
      </c>
      <c r="K126" s="833">
        <v>12412</v>
      </c>
      <c r="L126" s="516"/>
    </row>
    <row r="127" spans="1:12" x14ac:dyDescent="0.2">
      <c r="A127" s="107"/>
      <c r="B127" s="517"/>
      <c r="C127" s="1049"/>
      <c r="D127" s="1049"/>
      <c r="E127" s="1049"/>
      <c r="F127" s="1049"/>
      <c r="G127" s="1049"/>
      <c r="H127" s="1049"/>
      <c r="I127" s="1049"/>
      <c r="J127" s="1050"/>
      <c r="K127" s="915"/>
      <c r="L127" s="516"/>
    </row>
    <row r="128" spans="1:12" x14ac:dyDescent="0.2">
      <c r="A128" s="511" t="s">
        <v>11</v>
      </c>
      <c r="B128" s="512">
        <f t="shared" ref="B128:K128" si="4">SUM(B109:B126)</f>
        <v>744710.24119303003</v>
      </c>
      <c r="C128" s="1091">
        <f t="shared" si="4"/>
        <v>3854717.0005057873</v>
      </c>
      <c r="D128" s="1091">
        <f t="shared" si="4"/>
        <v>1450236.1400000001</v>
      </c>
      <c r="E128" s="1091">
        <f t="shared" si="4"/>
        <v>18557.858100000005</v>
      </c>
      <c r="F128" s="1091">
        <f t="shared" si="4"/>
        <v>311330.098</v>
      </c>
      <c r="G128" s="1091">
        <f t="shared" si="4"/>
        <v>0</v>
      </c>
      <c r="H128" s="1091">
        <f t="shared" si="4"/>
        <v>51835.40107</v>
      </c>
      <c r="I128" s="1092">
        <f t="shared" si="4"/>
        <v>65139.084249999709</v>
      </c>
      <c r="J128" s="1093">
        <f t="shared" si="4"/>
        <v>1957618.4190857888</v>
      </c>
      <c r="K128" s="945">
        <f t="shared" si="4"/>
        <v>180384</v>
      </c>
      <c r="L128" s="516"/>
    </row>
    <row r="129" spans="1:12" ht="12.75" thickBot="1" x14ac:dyDescent="0.25">
      <c r="A129" s="166"/>
      <c r="B129" s="518"/>
      <c r="C129" s="515"/>
      <c r="D129" s="515"/>
      <c r="E129" s="515"/>
      <c r="F129" s="515"/>
      <c r="G129" s="515"/>
      <c r="H129" s="309"/>
      <c r="I129" s="515"/>
      <c r="J129" s="813"/>
      <c r="K129" s="702"/>
      <c r="L129" s="519"/>
    </row>
    <row r="130" spans="1:12" x14ac:dyDescent="0.2">
      <c r="A130" s="652"/>
      <c r="B130" s="653"/>
      <c r="C130" s="654"/>
      <c r="D130" s="654"/>
      <c r="E130" s="654"/>
      <c r="F130" s="654"/>
      <c r="G130" s="654"/>
      <c r="H130" s="654"/>
      <c r="I130" s="654"/>
      <c r="J130" s="654"/>
      <c r="K130" s="662"/>
      <c r="L130" s="519"/>
    </row>
    <row r="131" spans="1:12" x14ac:dyDescent="0.2">
      <c r="A131" s="656" t="s">
        <v>2064</v>
      </c>
      <c r="B131" s="595"/>
      <c r="C131" s="266"/>
      <c r="D131" s="266"/>
      <c r="E131" s="266"/>
      <c r="F131" s="266"/>
      <c r="G131" s="266"/>
      <c r="H131" s="266"/>
      <c r="I131" s="266"/>
      <c r="J131" s="266"/>
      <c r="K131" s="663"/>
      <c r="L131" s="12"/>
    </row>
    <row r="132" spans="1:12" ht="12" customHeight="1" x14ac:dyDescent="0.2">
      <c r="A132" s="1801" t="s">
        <v>2111</v>
      </c>
      <c r="B132" s="1799"/>
      <c r="C132" s="1799"/>
      <c r="D132" s="1799"/>
      <c r="E132" s="1799"/>
      <c r="F132" s="1799"/>
      <c r="G132" s="1799"/>
      <c r="H132" s="1799"/>
      <c r="I132" s="1800"/>
      <c r="J132" s="1801"/>
      <c r="K132" s="1800"/>
      <c r="L132" s="15"/>
    </row>
    <row r="133" spans="1:12" ht="36" customHeight="1" x14ac:dyDescent="0.2">
      <c r="A133" s="1798" t="s">
        <v>2085</v>
      </c>
      <c r="B133" s="1799"/>
      <c r="C133" s="1799"/>
      <c r="D133" s="1799"/>
      <c r="E133" s="1799"/>
      <c r="F133" s="1799"/>
      <c r="G133" s="1799"/>
      <c r="H133" s="1799"/>
      <c r="I133" s="1799"/>
      <c r="J133" s="1799"/>
      <c r="K133" s="1800"/>
      <c r="L133" s="15"/>
    </row>
    <row r="134" spans="1:12" ht="12.75" customHeight="1" x14ac:dyDescent="0.2">
      <c r="A134" s="1801" t="s">
        <v>1248</v>
      </c>
      <c r="B134" s="1799"/>
      <c r="C134" s="1799"/>
      <c r="D134" s="1799"/>
      <c r="E134" s="1799"/>
      <c r="F134" s="1799"/>
      <c r="G134" s="1799"/>
      <c r="H134" s="1799"/>
      <c r="I134" s="1799"/>
      <c r="J134" s="1799"/>
      <c r="K134" s="1800"/>
      <c r="L134" s="15"/>
    </row>
    <row r="135" spans="1:12" ht="36" customHeight="1" x14ac:dyDescent="0.2">
      <c r="A135" s="1798" t="s">
        <v>2110</v>
      </c>
      <c r="B135" s="1799"/>
      <c r="C135" s="1799"/>
      <c r="D135" s="1799"/>
      <c r="E135" s="1799"/>
      <c r="F135" s="1799"/>
      <c r="G135" s="1799"/>
      <c r="H135" s="1799"/>
      <c r="I135" s="1800"/>
      <c r="J135" s="1801"/>
      <c r="K135" s="1800"/>
    </row>
    <row r="136" spans="1:12" ht="12" customHeight="1" x14ac:dyDescent="0.2">
      <c r="A136" s="1801" t="s">
        <v>2080</v>
      </c>
      <c r="B136" s="1799"/>
      <c r="C136" s="1799"/>
      <c r="D136" s="1799"/>
      <c r="E136" s="1799"/>
      <c r="F136" s="1799"/>
      <c r="G136" s="1799"/>
      <c r="H136" s="1799"/>
      <c r="I136" s="1799"/>
      <c r="J136" s="1799"/>
      <c r="K136" s="1800"/>
      <c r="L136" s="15"/>
    </row>
    <row r="137" spans="1:12" ht="24" customHeight="1" x14ac:dyDescent="0.2">
      <c r="A137" s="1798" t="s">
        <v>2089</v>
      </c>
      <c r="B137" s="1799"/>
      <c r="C137" s="1799"/>
      <c r="D137" s="1799"/>
      <c r="E137" s="1799"/>
      <c r="F137" s="1799"/>
      <c r="G137" s="1799"/>
      <c r="H137" s="1799"/>
      <c r="I137" s="1799"/>
      <c r="J137" s="1799"/>
      <c r="K137" s="1800"/>
      <c r="L137" s="15"/>
    </row>
    <row r="138" spans="1:12" ht="24" customHeight="1" x14ac:dyDescent="0.2">
      <c r="A138" s="1798" t="s">
        <v>1249</v>
      </c>
      <c r="B138" s="1799"/>
      <c r="C138" s="1799"/>
      <c r="D138" s="1799"/>
      <c r="E138" s="1799"/>
      <c r="F138" s="1799"/>
      <c r="G138" s="1799"/>
      <c r="H138" s="1799"/>
      <c r="I138" s="1799"/>
      <c r="J138" s="1799"/>
      <c r="K138" s="1800"/>
      <c r="L138" s="12"/>
    </row>
    <row r="139" spans="1:12" x14ac:dyDescent="0.2">
      <c r="A139" s="1801" t="s">
        <v>1250</v>
      </c>
      <c r="B139" s="1799"/>
      <c r="C139" s="1799"/>
      <c r="D139" s="1799"/>
      <c r="E139" s="1799"/>
      <c r="F139" s="1799"/>
      <c r="G139" s="1799"/>
      <c r="H139" s="1799"/>
      <c r="I139" s="1800"/>
      <c r="J139" s="1801"/>
      <c r="K139" s="1800"/>
    </row>
    <row r="140" spans="1:12" ht="13.5" customHeight="1" thickBot="1" x14ac:dyDescent="0.25">
      <c r="A140" s="1795" t="s">
        <v>2134</v>
      </c>
      <c r="B140" s="1796"/>
      <c r="C140" s="1796"/>
      <c r="D140" s="1796"/>
      <c r="E140" s="1796"/>
      <c r="F140" s="1796"/>
      <c r="G140" s="1796"/>
      <c r="H140" s="1796"/>
      <c r="I140" s="1796"/>
      <c r="J140" s="1796"/>
      <c r="K140" s="1797"/>
    </row>
    <row r="141" spans="1:12" x14ac:dyDescent="0.2">
      <c r="B141" s="112"/>
      <c r="C141" s="301"/>
      <c r="D141" s="302"/>
      <c r="E141" s="302"/>
      <c r="F141" s="302"/>
      <c r="G141" s="302"/>
      <c r="H141" s="302"/>
      <c r="I141" s="302"/>
      <c r="J141" s="301"/>
      <c r="K141" s="557"/>
      <c r="L141" s="43"/>
    </row>
    <row r="142" spans="1:12" x14ac:dyDescent="0.2">
      <c r="A142" s="46"/>
      <c r="B142" s="112"/>
      <c r="C142" s="301"/>
      <c r="D142" s="302"/>
      <c r="E142" s="302"/>
      <c r="F142" s="302"/>
      <c r="G142" s="302"/>
      <c r="H142" s="302"/>
      <c r="I142" s="302"/>
      <c r="J142" s="301"/>
    </row>
    <row r="143" spans="1:12" x14ac:dyDescent="0.2">
      <c r="F143" s="16"/>
    </row>
    <row r="144" spans="1:12" x14ac:dyDescent="0.2">
      <c r="H144" s="16"/>
    </row>
  </sheetData>
  <mergeCells count="11">
    <mergeCell ref="A140:K140"/>
    <mergeCell ref="A1:K1"/>
    <mergeCell ref="A2:K2"/>
    <mergeCell ref="A132:K132"/>
    <mergeCell ref="A133:K133"/>
    <mergeCell ref="A139:K139"/>
    <mergeCell ref="A137:K137"/>
    <mergeCell ref="A138:K138"/>
    <mergeCell ref="A134:K134"/>
    <mergeCell ref="A135:K135"/>
    <mergeCell ref="A136:K136"/>
  </mergeCells>
  <phoneticPr fontId="2" type="noConversion"/>
  <printOptions horizontalCentered="1" gridLines="1"/>
  <pageMargins left="0.25" right="0.25" top="0.75" bottom="0.75" header="0.5" footer="0.5"/>
  <pageSetup scale="89" orientation="landscape" r:id="rId1"/>
  <headerFooter alignWithMargins="0">
    <oddHeader>&amp;C&amp;"Arial,Bold"&amp;11FY13 GEOGRAPHIC DISTRIBUTION OF VA EXPENDITURES (GDX)</oddHeader>
    <oddFooter>&amp;R&amp;8&amp;P of &amp;N</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23"/>
  <sheetViews>
    <sheetView zoomScaleNormal="100" workbookViewId="0">
      <selection activeCell="A500" sqref="A500"/>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59" customWidth="1"/>
    <col min="12" max="16384" width="8.85546875" style="2"/>
  </cols>
  <sheetData>
    <row r="1" spans="1:11" x14ac:dyDescent="0.2">
      <c r="A1" s="1817" t="s">
        <v>2112</v>
      </c>
      <c r="B1" s="1818"/>
      <c r="C1" s="1818"/>
      <c r="D1" s="1818"/>
      <c r="E1" s="1818"/>
      <c r="F1" s="1818"/>
      <c r="G1" s="1818"/>
      <c r="H1" s="1818"/>
      <c r="I1" s="1818"/>
      <c r="J1" s="1818"/>
      <c r="K1" s="1819"/>
    </row>
    <row r="2" spans="1:11" ht="13.5" customHeight="1" thickBot="1" x14ac:dyDescent="0.25">
      <c r="A2" s="1805" t="s">
        <v>1946</v>
      </c>
      <c r="B2" s="1806"/>
      <c r="C2" s="1806"/>
      <c r="D2" s="1806"/>
      <c r="E2" s="1806"/>
      <c r="F2" s="1806"/>
      <c r="G2" s="1806"/>
      <c r="H2" s="1806"/>
      <c r="I2" s="1806"/>
      <c r="J2" s="1806"/>
      <c r="K2" s="1807"/>
    </row>
    <row r="3" spans="1:11" ht="57" customHeight="1" thickBot="1" x14ac:dyDescent="0.25">
      <c r="A3" s="1461" t="s">
        <v>1903</v>
      </c>
      <c r="B3" s="1462" t="s">
        <v>1947</v>
      </c>
      <c r="C3" s="22" t="s">
        <v>723</v>
      </c>
      <c r="D3" s="1462" t="s">
        <v>2083</v>
      </c>
      <c r="E3" s="22" t="s">
        <v>1899</v>
      </c>
      <c r="F3" s="1462" t="s">
        <v>284</v>
      </c>
      <c r="G3" s="1462" t="s">
        <v>2084</v>
      </c>
      <c r="H3" s="1462" t="s">
        <v>1950</v>
      </c>
      <c r="I3" s="1463" t="s">
        <v>1948</v>
      </c>
      <c r="J3" s="1461" t="s">
        <v>1949</v>
      </c>
      <c r="K3" s="1464" t="s">
        <v>1618</v>
      </c>
    </row>
    <row r="4" spans="1:11" ht="12.75" customHeight="1" x14ac:dyDescent="0.2">
      <c r="A4" s="3" t="s">
        <v>242</v>
      </c>
      <c r="B4" s="1735">
        <v>1900.8147019799999</v>
      </c>
      <c r="C4" s="1045">
        <f>SUM(D4:J4)</f>
        <v>6298.8268915134649</v>
      </c>
      <c r="D4" s="1471">
        <v>2807.6550000000002</v>
      </c>
      <c r="E4" s="1089">
        <v>0</v>
      </c>
      <c r="F4" s="1089">
        <v>381.65899999999999</v>
      </c>
      <c r="G4" s="1089">
        <v>0</v>
      </c>
      <c r="H4" s="1089">
        <v>0</v>
      </c>
      <c r="I4" s="1584">
        <v>102.15917847544667</v>
      </c>
      <c r="J4" s="1471">
        <v>3007.3537130380178</v>
      </c>
      <c r="K4" s="896">
        <v>456</v>
      </c>
    </row>
    <row r="5" spans="1:11" ht="12.75" customHeight="1" x14ac:dyDescent="0.2">
      <c r="A5" s="3" t="s">
        <v>612</v>
      </c>
      <c r="B5" s="1735">
        <v>24328.201209529994</v>
      </c>
      <c r="C5" s="1045">
        <f t="shared" ref="C5:C68" si="0">SUM(D5:J5)</f>
        <v>130289.91637694315</v>
      </c>
      <c r="D5" s="1471">
        <v>51575.93</v>
      </c>
      <c r="E5" s="1089">
        <v>0</v>
      </c>
      <c r="F5" s="1089">
        <v>10254.855</v>
      </c>
      <c r="G5" s="1089">
        <v>0</v>
      </c>
      <c r="H5" s="1089">
        <v>712.65206999999998</v>
      </c>
      <c r="I5" s="1585">
        <v>1557.675068281367</v>
      </c>
      <c r="J5" s="1471">
        <v>66188.804238661789</v>
      </c>
      <c r="K5" s="897">
        <v>7031</v>
      </c>
    </row>
    <row r="6" spans="1:11" ht="12.75" customHeight="1" x14ac:dyDescent="0.2">
      <c r="A6" s="3" t="s">
        <v>613</v>
      </c>
      <c r="B6" s="1735">
        <v>5795.3911527000009</v>
      </c>
      <c r="C6" s="1045">
        <f t="shared" si="0"/>
        <v>22152.40181979071</v>
      </c>
      <c r="D6" s="1471">
        <v>11403.234</v>
      </c>
      <c r="E6" s="1089">
        <v>0</v>
      </c>
      <c r="F6" s="1089">
        <v>1631.046</v>
      </c>
      <c r="G6" s="1089">
        <v>0</v>
      </c>
      <c r="H6" s="1089">
        <v>0</v>
      </c>
      <c r="I6" s="1585">
        <v>289.26986081060983</v>
      </c>
      <c r="J6" s="1471">
        <v>8828.8519589800999</v>
      </c>
      <c r="K6" s="897">
        <v>1179</v>
      </c>
    </row>
    <row r="7" spans="1:11" ht="12.75" customHeight="1" x14ac:dyDescent="0.2">
      <c r="A7" s="3" t="s">
        <v>134</v>
      </c>
      <c r="B7" s="1735">
        <v>689.58137321000015</v>
      </c>
      <c r="C7" s="1045">
        <f t="shared" si="0"/>
        <v>3484.5038026909665</v>
      </c>
      <c r="D7" s="1471">
        <v>929.69500000000005</v>
      </c>
      <c r="E7" s="1089">
        <v>0</v>
      </c>
      <c r="F7" s="1089">
        <v>144.358</v>
      </c>
      <c r="G7" s="1089">
        <v>0</v>
      </c>
      <c r="H7" s="1089">
        <v>0</v>
      </c>
      <c r="I7" s="1585">
        <v>16.022371939291716</v>
      </c>
      <c r="J7" s="1471">
        <v>2394.4284307516746</v>
      </c>
      <c r="K7" s="897">
        <v>177</v>
      </c>
    </row>
    <row r="8" spans="1:11" ht="12.75" customHeight="1" x14ac:dyDescent="0.2">
      <c r="A8" s="3" t="s">
        <v>614</v>
      </c>
      <c r="B8" s="1735">
        <v>1134.5565422799998</v>
      </c>
      <c r="C8" s="1045">
        <f t="shared" si="0"/>
        <v>6995.1514736045083</v>
      </c>
      <c r="D8" s="1471">
        <v>3390.2950000000001</v>
      </c>
      <c r="E8" s="1089">
        <v>0</v>
      </c>
      <c r="F8" s="1089">
        <v>259.15600000000001</v>
      </c>
      <c r="G8" s="1089">
        <v>0</v>
      </c>
      <c r="H8" s="1089">
        <v>0</v>
      </c>
      <c r="I8" s="1585">
        <v>36.621769014964563</v>
      </c>
      <c r="J8" s="1471">
        <v>3309.078704589544</v>
      </c>
      <c r="K8" s="897">
        <v>418</v>
      </c>
    </row>
    <row r="9" spans="1:11" ht="12.75" customHeight="1" x14ac:dyDescent="0.2">
      <c r="A9" s="3" t="s">
        <v>135</v>
      </c>
      <c r="B9" s="1735">
        <v>3808.3911332899997</v>
      </c>
      <c r="C9" s="1045">
        <f t="shared" si="0"/>
        <v>14847.340851327765</v>
      </c>
      <c r="D9" s="1471">
        <v>7107.0529999999999</v>
      </c>
      <c r="E9" s="1089">
        <v>0</v>
      </c>
      <c r="F9" s="1089">
        <v>1391.348</v>
      </c>
      <c r="G9" s="1089">
        <v>0</v>
      </c>
      <c r="H9" s="1089">
        <v>0</v>
      </c>
      <c r="I9" s="1585">
        <v>189.15927637516063</v>
      </c>
      <c r="J9" s="1471">
        <v>6159.7805749526042</v>
      </c>
      <c r="K9" s="897">
        <v>718</v>
      </c>
    </row>
    <row r="10" spans="1:11" ht="12.75" customHeight="1" x14ac:dyDescent="0.2">
      <c r="A10" s="3" t="s">
        <v>560</v>
      </c>
      <c r="B10" s="1735">
        <v>1506.5180485299993</v>
      </c>
      <c r="C10" s="1045">
        <f t="shared" si="0"/>
        <v>6388.5322645567157</v>
      </c>
      <c r="D10" s="1471">
        <v>2378.2719999999999</v>
      </c>
      <c r="E10" s="1089">
        <v>0</v>
      </c>
      <c r="F10" s="1089">
        <v>175.81100000000001</v>
      </c>
      <c r="G10" s="1089">
        <v>0</v>
      </c>
      <c r="H10" s="1089">
        <v>0</v>
      </c>
      <c r="I10" s="1585">
        <v>63.932487383163767</v>
      </c>
      <c r="J10" s="1471">
        <v>3770.5167771735523</v>
      </c>
      <c r="K10" s="897">
        <v>467</v>
      </c>
    </row>
    <row r="11" spans="1:11" ht="12.75" customHeight="1" x14ac:dyDescent="0.2">
      <c r="A11" s="3" t="s">
        <v>137</v>
      </c>
      <c r="B11" s="1735">
        <v>2017.4531186199999</v>
      </c>
      <c r="C11" s="1045">
        <f t="shared" si="0"/>
        <v>6280.5061498919695</v>
      </c>
      <c r="D11" s="1471">
        <v>2482.8359999999998</v>
      </c>
      <c r="E11" s="1089">
        <v>0</v>
      </c>
      <c r="F11" s="1089">
        <v>296.10399999999998</v>
      </c>
      <c r="G11" s="1089">
        <v>0</v>
      </c>
      <c r="H11" s="1089">
        <v>0</v>
      </c>
      <c r="I11" s="1585">
        <v>195.12847521909617</v>
      </c>
      <c r="J11" s="1471">
        <v>3306.4376746728731</v>
      </c>
      <c r="K11" s="897">
        <v>402</v>
      </c>
    </row>
    <row r="12" spans="1:11" ht="12.75" customHeight="1" x14ac:dyDescent="0.2">
      <c r="A12" s="3" t="s">
        <v>562</v>
      </c>
      <c r="B12" s="1735">
        <v>3507.6833837799995</v>
      </c>
      <c r="C12" s="1045">
        <f t="shared" si="0"/>
        <v>15367.654473537808</v>
      </c>
      <c r="D12" s="1471">
        <v>7947.8959999999997</v>
      </c>
      <c r="E12" s="1089">
        <v>0</v>
      </c>
      <c r="F12" s="1089">
        <v>499.93400000000003</v>
      </c>
      <c r="G12" s="1089">
        <v>0</v>
      </c>
      <c r="H12" s="1089">
        <v>0</v>
      </c>
      <c r="I12" s="1585">
        <v>104.87124178107619</v>
      </c>
      <c r="J12" s="1471">
        <v>6814.9532317567309</v>
      </c>
      <c r="K12" s="897">
        <v>862</v>
      </c>
    </row>
    <row r="13" spans="1:11" ht="12.75" customHeight="1" x14ac:dyDescent="0.2">
      <c r="A13" s="3" t="s">
        <v>139</v>
      </c>
      <c r="B13" s="1735">
        <v>9280.5546676799986</v>
      </c>
      <c r="C13" s="1045">
        <f t="shared" si="0"/>
        <v>56540.494618516394</v>
      </c>
      <c r="D13" s="1471">
        <v>23698.806</v>
      </c>
      <c r="E13" s="1089">
        <v>0</v>
      </c>
      <c r="F13" s="1089">
        <v>3420.11</v>
      </c>
      <c r="G13" s="1089">
        <v>0</v>
      </c>
      <c r="H13" s="1089">
        <v>0</v>
      </c>
      <c r="I13" s="1585">
        <v>910.94124327809607</v>
      </c>
      <c r="J13" s="1471">
        <v>28510.637375238297</v>
      </c>
      <c r="K13" s="897">
        <v>2913</v>
      </c>
    </row>
    <row r="14" spans="1:11" ht="12.75" customHeight="1" x14ac:dyDescent="0.2">
      <c r="A14" s="3" t="s">
        <v>62</v>
      </c>
      <c r="B14" s="1735">
        <v>2401.0164466900001</v>
      </c>
      <c r="C14" s="1045">
        <f t="shared" si="0"/>
        <v>12327.367847135236</v>
      </c>
      <c r="D14" s="1471">
        <v>5962.4340000000002</v>
      </c>
      <c r="E14" s="1089">
        <v>0</v>
      </c>
      <c r="F14" s="1089">
        <v>812.99699999999996</v>
      </c>
      <c r="G14" s="1089">
        <v>0</v>
      </c>
      <c r="H14" s="1089">
        <v>0</v>
      </c>
      <c r="I14" s="1585">
        <v>39.471609378580396</v>
      </c>
      <c r="J14" s="1471">
        <v>5512.4652377566563</v>
      </c>
      <c r="K14" s="897">
        <v>711</v>
      </c>
    </row>
    <row r="15" spans="1:11" ht="12.75" customHeight="1" x14ac:dyDescent="0.2">
      <c r="A15" s="3" t="s">
        <v>565</v>
      </c>
      <c r="B15" s="1735">
        <v>2669.7272165100003</v>
      </c>
      <c r="C15" s="1045">
        <f t="shared" si="0"/>
        <v>10124.92888827696</v>
      </c>
      <c r="D15" s="1471">
        <v>4989.5690000000004</v>
      </c>
      <c r="E15" s="1089">
        <v>0</v>
      </c>
      <c r="F15" s="1089">
        <v>325.42500000000001</v>
      </c>
      <c r="G15" s="1089">
        <v>0</v>
      </c>
      <c r="H15" s="1089">
        <v>0</v>
      </c>
      <c r="I15" s="1585">
        <v>101.41472560828764</v>
      </c>
      <c r="J15" s="1471">
        <v>4708.5201626686712</v>
      </c>
      <c r="K15" s="897">
        <v>469</v>
      </c>
    </row>
    <row r="16" spans="1:11" ht="12.75" customHeight="1" x14ac:dyDescent="0.2">
      <c r="A16" s="3" t="s">
        <v>143</v>
      </c>
      <c r="B16" s="1735">
        <v>925.0608541199997</v>
      </c>
      <c r="C16" s="1045">
        <f t="shared" si="0"/>
        <v>6079.7908387098778</v>
      </c>
      <c r="D16" s="1471">
        <v>2450.8319999999999</v>
      </c>
      <c r="E16" s="1089">
        <v>0</v>
      </c>
      <c r="F16" s="1089">
        <v>271.82600000000002</v>
      </c>
      <c r="G16" s="1089">
        <v>0</v>
      </c>
      <c r="H16" s="1089">
        <v>0</v>
      </c>
      <c r="I16" s="1585">
        <v>36.172654171314207</v>
      </c>
      <c r="J16" s="1471">
        <v>3320.9601845385632</v>
      </c>
      <c r="K16" s="897">
        <v>311</v>
      </c>
    </row>
    <row r="17" spans="1:11" ht="12.75" customHeight="1" x14ac:dyDescent="0.2">
      <c r="A17" s="3" t="s">
        <v>615</v>
      </c>
      <c r="B17" s="1735">
        <v>2031.2805408700001</v>
      </c>
      <c r="C17" s="1045">
        <f t="shared" si="0"/>
        <v>9605.9200907015565</v>
      </c>
      <c r="D17" s="1471">
        <v>5546.4120000000003</v>
      </c>
      <c r="E17" s="1089">
        <v>0</v>
      </c>
      <c r="F17" s="1089">
        <v>359.32400000000001</v>
      </c>
      <c r="G17" s="1089">
        <v>0</v>
      </c>
      <c r="H17" s="1089">
        <v>0</v>
      </c>
      <c r="I17" s="1585">
        <v>52.32214772626557</v>
      </c>
      <c r="J17" s="1471">
        <v>3647.8619429752912</v>
      </c>
      <c r="K17" s="897">
        <v>561</v>
      </c>
    </row>
    <row r="18" spans="1:11" ht="12.75" customHeight="1" x14ac:dyDescent="0.2">
      <c r="A18" s="3" t="s">
        <v>616</v>
      </c>
      <c r="B18" s="1735">
        <v>4396.0363239399994</v>
      </c>
      <c r="C18" s="1045">
        <f t="shared" si="0"/>
        <v>20305.27930324437</v>
      </c>
      <c r="D18" s="1471">
        <v>8039.2359999999999</v>
      </c>
      <c r="E18" s="1089">
        <v>0</v>
      </c>
      <c r="F18" s="1089">
        <v>1635.2829999999999</v>
      </c>
      <c r="G18" s="1089">
        <v>0</v>
      </c>
      <c r="H18" s="1089">
        <v>0</v>
      </c>
      <c r="I18" s="1585">
        <v>133.48472285726237</v>
      </c>
      <c r="J18" s="1471">
        <v>10497.275580387108</v>
      </c>
      <c r="K18" s="897">
        <v>1312</v>
      </c>
    </row>
    <row r="19" spans="1:11" ht="12.75" customHeight="1" x14ac:dyDescent="0.2">
      <c r="A19" s="3" t="s">
        <v>444</v>
      </c>
      <c r="B19" s="1735">
        <v>1892.2611297800001</v>
      </c>
      <c r="C19" s="1045">
        <f t="shared" si="0"/>
        <v>8431.6187168652614</v>
      </c>
      <c r="D19" s="1471">
        <v>3650.8919999999998</v>
      </c>
      <c r="E19" s="1089">
        <v>0</v>
      </c>
      <c r="F19" s="1089">
        <v>271.59800000000001</v>
      </c>
      <c r="G19" s="1089">
        <v>0</v>
      </c>
      <c r="H19" s="1089">
        <v>0</v>
      </c>
      <c r="I19" s="1585">
        <v>28.346799384631616</v>
      </c>
      <c r="J19" s="1471">
        <v>4480.7819174806309</v>
      </c>
      <c r="K19" s="897">
        <v>481</v>
      </c>
    </row>
    <row r="20" spans="1:11" ht="12.75" customHeight="1" x14ac:dyDescent="0.2">
      <c r="A20" s="3" t="s">
        <v>73</v>
      </c>
      <c r="B20" s="1735">
        <v>2840.0027142100002</v>
      </c>
      <c r="C20" s="1045">
        <f t="shared" si="0"/>
        <v>16181.77221826094</v>
      </c>
      <c r="D20" s="1471">
        <v>8217.3050000000003</v>
      </c>
      <c r="E20" s="1089">
        <v>0</v>
      </c>
      <c r="F20" s="1089">
        <v>599.05100000000004</v>
      </c>
      <c r="G20" s="1089">
        <v>0</v>
      </c>
      <c r="H20" s="1089">
        <v>0</v>
      </c>
      <c r="I20" s="1585">
        <v>97.556262674007414</v>
      </c>
      <c r="J20" s="1471">
        <v>7267.8599555869341</v>
      </c>
      <c r="K20" s="897">
        <v>937</v>
      </c>
    </row>
    <row r="21" spans="1:11" ht="12.75" customHeight="1" x14ac:dyDescent="0.2">
      <c r="A21" s="3" t="s">
        <v>1</v>
      </c>
      <c r="B21" s="1735">
        <v>9026.5874802400031</v>
      </c>
      <c r="C21" s="1045">
        <f t="shared" si="0"/>
        <v>43233.029212087524</v>
      </c>
      <c r="D21" s="1471">
        <v>21124.718000000001</v>
      </c>
      <c r="E21" s="1089">
        <v>0</v>
      </c>
      <c r="F21" s="1089">
        <v>2753.0030000000002</v>
      </c>
      <c r="G21" s="1089">
        <v>0</v>
      </c>
      <c r="H21" s="1089">
        <v>0</v>
      </c>
      <c r="I21" s="1585">
        <v>332.07441432859065</v>
      </c>
      <c r="J21" s="1471">
        <v>19023.233797758934</v>
      </c>
      <c r="K21" s="897">
        <v>2565</v>
      </c>
    </row>
    <row r="22" spans="1:11" ht="12.75" customHeight="1" x14ac:dyDescent="0.2">
      <c r="A22" s="3" t="s">
        <v>617</v>
      </c>
      <c r="B22" s="1735">
        <v>3011.2618968399997</v>
      </c>
      <c r="C22" s="1045">
        <f t="shared" si="0"/>
        <v>9584.0065681241304</v>
      </c>
      <c r="D22" s="1471">
        <v>5093.1719999999996</v>
      </c>
      <c r="E22" s="1089">
        <v>0</v>
      </c>
      <c r="F22" s="1089">
        <v>434.18599999999998</v>
      </c>
      <c r="G22" s="1089">
        <v>0</v>
      </c>
      <c r="H22" s="1089">
        <v>0</v>
      </c>
      <c r="I22" s="1585">
        <v>99.770804324016353</v>
      </c>
      <c r="J22" s="1471">
        <v>3956.8777638001147</v>
      </c>
      <c r="K22" s="897">
        <v>758</v>
      </c>
    </row>
    <row r="23" spans="1:11" ht="12.75" customHeight="1" x14ac:dyDescent="0.2">
      <c r="A23" s="3" t="s">
        <v>618</v>
      </c>
      <c r="B23" s="1735">
        <v>11446.38508181</v>
      </c>
      <c r="C23" s="1045">
        <f t="shared" si="0"/>
        <v>44719.728796765528</v>
      </c>
      <c r="D23" s="1471">
        <v>22628.934000000001</v>
      </c>
      <c r="E23" s="1089">
        <v>0</v>
      </c>
      <c r="F23" s="1089">
        <v>2295.7269999999999</v>
      </c>
      <c r="G23" s="1089">
        <v>0</v>
      </c>
      <c r="H23" s="1089">
        <v>0</v>
      </c>
      <c r="I23" s="1585">
        <v>641.42935474172737</v>
      </c>
      <c r="J23" s="1471">
        <v>19153.638442023799</v>
      </c>
      <c r="K23" s="897">
        <v>3410</v>
      </c>
    </row>
    <row r="24" spans="1:11" ht="12.75" customHeight="1" x14ac:dyDescent="0.2">
      <c r="A24" s="3" t="s">
        <v>77</v>
      </c>
      <c r="B24" s="1735">
        <v>2115.4096485899995</v>
      </c>
      <c r="C24" s="1045">
        <f t="shared" si="0"/>
        <v>10749.088182033696</v>
      </c>
      <c r="D24" s="1471">
        <v>4586.4120000000003</v>
      </c>
      <c r="E24" s="1089">
        <v>0</v>
      </c>
      <c r="F24" s="1089">
        <v>374.10399999999998</v>
      </c>
      <c r="G24" s="1089">
        <v>0</v>
      </c>
      <c r="H24" s="1089">
        <v>0</v>
      </c>
      <c r="I24" s="1585">
        <v>263.25061137254721</v>
      </c>
      <c r="J24" s="1471">
        <v>5525.3215706611481</v>
      </c>
      <c r="K24" s="897">
        <v>601</v>
      </c>
    </row>
    <row r="25" spans="1:11" ht="12.75" customHeight="1" x14ac:dyDescent="0.2">
      <c r="A25" s="3" t="s">
        <v>455</v>
      </c>
      <c r="B25" s="1735">
        <v>6924.8573865400003</v>
      </c>
      <c r="C25" s="1045">
        <f t="shared" si="0"/>
        <v>32172.277699479135</v>
      </c>
      <c r="D25" s="1471">
        <v>14267.553</v>
      </c>
      <c r="E25" s="1089">
        <v>0</v>
      </c>
      <c r="F25" s="1089">
        <v>1794.8820000000001</v>
      </c>
      <c r="G25" s="1089">
        <v>0</v>
      </c>
      <c r="H25" s="1089">
        <v>589.64224000000002</v>
      </c>
      <c r="I25" s="1585">
        <v>445.85959454509003</v>
      </c>
      <c r="J25" s="1471">
        <v>15074.340864934045</v>
      </c>
      <c r="K25" s="897">
        <v>1821</v>
      </c>
    </row>
    <row r="26" spans="1:11" ht="12.75" customHeight="1" x14ac:dyDescent="0.2">
      <c r="A26" s="3" t="s">
        <v>619</v>
      </c>
      <c r="B26" s="1735">
        <v>1389.3188123400002</v>
      </c>
      <c r="C26" s="1045">
        <f t="shared" si="0"/>
        <v>8750.416782102151</v>
      </c>
      <c r="D26" s="1471">
        <v>2991.451</v>
      </c>
      <c r="E26" s="1089">
        <v>0</v>
      </c>
      <c r="F26" s="1089">
        <v>232.886</v>
      </c>
      <c r="G26" s="1089">
        <v>0</v>
      </c>
      <c r="H26" s="1089">
        <v>0</v>
      </c>
      <c r="I26" s="1585">
        <v>54.542683180805646</v>
      </c>
      <c r="J26" s="1471">
        <v>5471.5370989213452</v>
      </c>
      <c r="K26" s="897">
        <v>430</v>
      </c>
    </row>
    <row r="27" spans="1:11" ht="12.75" customHeight="1" x14ac:dyDescent="0.2">
      <c r="A27" s="3" t="s">
        <v>78</v>
      </c>
      <c r="B27" s="1735">
        <v>1538.9840896200005</v>
      </c>
      <c r="C27" s="1045">
        <f t="shared" si="0"/>
        <v>6971.1826528362508</v>
      </c>
      <c r="D27" s="1471">
        <v>2742.1370000000002</v>
      </c>
      <c r="E27" s="1089">
        <v>0</v>
      </c>
      <c r="F27" s="1089">
        <v>250.429</v>
      </c>
      <c r="G27" s="1089">
        <v>0</v>
      </c>
      <c r="H27" s="1089">
        <v>0</v>
      </c>
      <c r="I27" s="1585">
        <v>43.028724211423373</v>
      </c>
      <c r="J27" s="1471">
        <v>3935.5879286248273</v>
      </c>
      <c r="K27" s="897">
        <v>478</v>
      </c>
    </row>
    <row r="28" spans="1:11" ht="12.75" customHeight="1" x14ac:dyDescent="0.2">
      <c r="A28" s="3" t="s">
        <v>149</v>
      </c>
      <c r="B28" s="1735">
        <v>1662.2893486099995</v>
      </c>
      <c r="C28" s="1045">
        <f t="shared" si="0"/>
        <v>7956.5268768983897</v>
      </c>
      <c r="D28" s="1471">
        <v>3415.0129999999999</v>
      </c>
      <c r="E28" s="1089">
        <v>0</v>
      </c>
      <c r="F28" s="1089">
        <v>224.93199999999999</v>
      </c>
      <c r="G28" s="1089">
        <v>0</v>
      </c>
      <c r="H28" s="1089">
        <v>0</v>
      </c>
      <c r="I28" s="1585">
        <v>116.34190272440838</v>
      </c>
      <c r="J28" s="1471">
        <v>4200.239974173981</v>
      </c>
      <c r="K28" s="897">
        <v>549</v>
      </c>
    </row>
    <row r="29" spans="1:11" ht="12.75" customHeight="1" x14ac:dyDescent="0.2">
      <c r="A29" s="3" t="s">
        <v>620</v>
      </c>
      <c r="B29" s="1735">
        <v>2506.3437371399996</v>
      </c>
      <c r="C29" s="1045">
        <f t="shared" si="0"/>
        <v>10096.570040853729</v>
      </c>
      <c r="D29" s="1471">
        <v>5466.2309999999998</v>
      </c>
      <c r="E29" s="1089">
        <v>0</v>
      </c>
      <c r="F29" s="1089">
        <v>454.50099999999998</v>
      </c>
      <c r="G29" s="1089">
        <v>0</v>
      </c>
      <c r="H29" s="1089">
        <v>0</v>
      </c>
      <c r="I29" s="1585">
        <v>227.40721845278355</v>
      </c>
      <c r="J29" s="1471">
        <v>3948.430822400946</v>
      </c>
      <c r="K29" s="897">
        <v>747</v>
      </c>
    </row>
    <row r="30" spans="1:11" ht="12.75" customHeight="1" x14ac:dyDescent="0.2">
      <c r="A30" s="3" t="s">
        <v>151</v>
      </c>
      <c r="B30" s="1735">
        <v>5782.3004692300001</v>
      </c>
      <c r="C30" s="1045">
        <f t="shared" si="0"/>
        <v>101986.20892770347</v>
      </c>
      <c r="D30" s="1471">
        <v>27324.106</v>
      </c>
      <c r="E30" s="1089">
        <v>7405.3317000000006</v>
      </c>
      <c r="F30" s="1089">
        <v>2633.1909999999998</v>
      </c>
      <c r="G30" s="1089">
        <v>0</v>
      </c>
      <c r="H30" s="1089">
        <v>2277.2829200000006</v>
      </c>
      <c r="I30" s="1585">
        <v>252.67791173556512</v>
      </c>
      <c r="J30" s="1471">
        <v>62093.6193959679</v>
      </c>
      <c r="K30" s="897">
        <v>2854</v>
      </c>
    </row>
    <row r="31" spans="1:11" ht="12.75" customHeight="1" x14ac:dyDescent="0.2">
      <c r="A31" s="3" t="s">
        <v>80</v>
      </c>
      <c r="B31" s="1735">
        <v>3397.5741776499995</v>
      </c>
      <c r="C31" s="1045">
        <f t="shared" si="0"/>
        <v>16200.572446446215</v>
      </c>
      <c r="D31" s="1471">
        <v>8803.5779999999995</v>
      </c>
      <c r="E31" s="1089">
        <v>0</v>
      </c>
      <c r="F31" s="1089">
        <v>825.69399999999996</v>
      </c>
      <c r="G31" s="1089">
        <v>0</v>
      </c>
      <c r="H31" s="1089">
        <v>0</v>
      </c>
      <c r="I31" s="1585">
        <v>158.26629912372718</v>
      </c>
      <c r="J31" s="1471">
        <v>6413.034147322488</v>
      </c>
      <c r="K31" s="897">
        <v>851</v>
      </c>
    </row>
    <row r="32" spans="1:11" ht="12.75" customHeight="1" x14ac:dyDescent="0.2">
      <c r="A32" s="3" t="s">
        <v>381</v>
      </c>
      <c r="B32" s="1735">
        <v>17452.85612076999</v>
      </c>
      <c r="C32" s="1045">
        <f t="shared" si="0"/>
        <v>61815.340664108502</v>
      </c>
      <c r="D32" s="1471">
        <v>31640.043000000001</v>
      </c>
      <c r="E32" s="1089">
        <v>0</v>
      </c>
      <c r="F32" s="1089">
        <v>7195.1450000000004</v>
      </c>
      <c r="G32" s="1089">
        <v>0</v>
      </c>
      <c r="H32" s="1089">
        <v>0</v>
      </c>
      <c r="I32" s="1585">
        <v>1928.9064388534402</v>
      </c>
      <c r="J32" s="1471">
        <v>21051.246225255065</v>
      </c>
      <c r="K32" s="897">
        <v>2630</v>
      </c>
    </row>
    <row r="33" spans="1:11" ht="12.75" customHeight="1" x14ac:dyDescent="0.2">
      <c r="A33" s="3" t="s">
        <v>465</v>
      </c>
      <c r="B33" s="1735">
        <v>6186.3875276899989</v>
      </c>
      <c r="C33" s="1045">
        <f t="shared" si="0"/>
        <v>32514.125880340427</v>
      </c>
      <c r="D33" s="1471">
        <v>18911.973000000002</v>
      </c>
      <c r="E33" s="1089">
        <v>0</v>
      </c>
      <c r="F33" s="1089">
        <v>2286.2049999999999</v>
      </c>
      <c r="G33" s="1089">
        <v>0</v>
      </c>
      <c r="H33" s="1089">
        <v>0</v>
      </c>
      <c r="I33" s="1585">
        <v>289.49153737070236</v>
      </c>
      <c r="J33" s="1471">
        <v>11026.456342969726</v>
      </c>
      <c r="K33" s="897">
        <v>1262</v>
      </c>
    </row>
    <row r="34" spans="1:11" ht="12.75" customHeight="1" x14ac:dyDescent="0.2">
      <c r="A34" s="3" t="s">
        <v>621</v>
      </c>
      <c r="B34" s="1735">
        <v>3208.0147656699996</v>
      </c>
      <c r="C34" s="1045">
        <f t="shared" si="0"/>
        <v>18359.311779535667</v>
      </c>
      <c r="D34" s="1471">
        <v>8781.5360000000001</v>
      </c>
      <c r="E34" s="1089">
        <v>0</v>
      </c>
      <c r="F34" s="1089">
        <v>807.32</v>
      </c>
      <c r="G34" s="1089">
        <v>0</v>
      </c>
      <c r="H34" s="1089">
        <v>0</v>
      </c>
      <c r="I34" s="1585">
        <v>95.346865619399495</v>
      </c>
      <c r="J34" s="1471">
        <v>8675.1089139162668</v>
      </c>
      <c r="K34" s="897">
        <v>1068</v>
      </c>
    </row>
    <row r="35" spans="1:11" ht="12.75" customHeight="1" x14ac:dyDescent="0.2">
      <c r="A35" s="3" t="s">
        <v>622</v>
      </c>
      <c r="B35" s="1735">
        <v>13167.349206589999</v>
      </c>
      <c r="C35" s="1045">
        <f t="shared" si="0"/>
        <v>53251.939909661844</v>
      </c>
      <c r="D35" s="1471">
        <v>24895.315999999999</v>
      </c>
      <c r="E35" s="1089">
        <v>0</v>
      </c>
      <c r="F35" s="1089">
        <v>3600.2689999999998</v>
      </c>
      <c r="G35" s="1089">
        <v>0</v>
      </c>
      <c r="H35" s="1089">
        <v>0</v>
      </c>
      <c r="I35" s="1585">
        <v>800.64033935851694</v>
      </c>
      <c r="J35" s="1471">
        <v>23955.714570303327</v>
      </c>
      <c r="K35" s="897">
        <v>2585</v>
      </c>
    </row>
    <row r="36" spans="1:11" ht="12.75" customHeight="1" x14ac:dyDescent="0.2">
      <c r="A36" s="3" t="s">
        <v>82</v>
      </c>
      <c r="B36" s="1735">
        <v>4095.5305992299996</v>
      </c>
      <c r="C36" s="1045">
        <f t="shared" si="0"/>
        <v>18556.494445280201</v>
      </c>
      <c r="D36" s="1471">
        <v>9583.3379999999997</v>
      </c>
      <c r="E36" s="1089">
        <v>0</v>
      </c>
      <c r="F36" s="1089">
        <v>617.53700000000003</v>
      </c>
      <c r="G36" s="1089">
        <v>0</v>
      </c>
      <c r="H36" s="1089">
        <v>0</v>
      </c>
      <c r="I36" s="1585">
        <v>100.52620973810002</v>
      </c>
      <c r="J36" s="1471">
        <v>8255.093235542101</v>
      </c>
      <c r="K36" s="897">
        <v>899</v>
      </c>
    </row>
    <row r="37" spans="1:11" ht="12.75" customHeight="1" x14ac:dyDescent="0.2">
      <c r="A37" s="3" t="s">
        <v>154</v>
      </c>
      <c r="B37" s="1735">
        <v>7758.6906383699979</v>
      </c>
      <c r="C37" s="1045">
        <f t="shared" si="0"/>
        <v>36719.503701733309</v>
      </c>
      <c r="D37" s="1471">
        <v>21371.541000000001</v>
      </c>
      <c r="E37" s="1089">
        <v>0</v>
      </c>
      <c r="F37" s="1089">
        <v>2483.2199999999998</v>
      </c>
      <c r="G37" s="1089">
        <v>0</v>
      </c>
      <c r="H37" s="1089">
        <v>0</v>
      </c>
      <c r="I37" s="1585">
        <v>351.09172919036376</v>
      </c>
      <c r="J37" s="1471">
        <v>12513.650972542939</v>
      </c>
      <c r="K37" s="897">
        <v>1788</v>
      </c>
    </row>
    <row r="38" spans="1:11" ht="12.75" customHeight="1" x14ac:dyDescent="0.2">
      <c r="A38" s="3" t="s">
        <v>623</v>
      </c>
      <c r="B38" s="1735">
        <v>2766.5704272999997</v>
      </c>
      <c r="C38" s="1045">
        <f t="shared" si="0"/>
        <v>16284.395529197711</v>
      </c>
      <c r="D38" s="1471">
        <v>8372.0499999999993</v>
      </c>
      <c r="E38" s="1089">
        <v>0</v>
      </c>
      <c r="F38" s="1089">
        <v>819.14499999999998</v>
      </c>
      <c r="G38" s="1089">
        <v>0</v>
      </c>
      <c r="H38" s="1089">
        <v>0</v>
      </c>
      <c r="I38" s="1585">
        <v>152.667747092914</v>
      </c>
      <c r="J38" s="1471">
        <v>6940.5327821047977</v>
      </c>
      <c r="K38" s="897">
        <v>920</v>
      </c>
    </row>
    <row r="39" spans="1:11" ht="12.75" customHeight="1" x14ac:dyDescent="0.2">
      <c r="A39" s="3" t="s">
        <v>84</v>
      </c>
      <c r="B39" s="1735">
        <v>2974.1147861099994</v>
      </c>
      <c r="C39" s="1045">
        <f t="shared" si="0"/>
        <v>12885.348003262192</v>
      </c>
      <c r="D39" s="1471">
        <v>6413.88</v>
      </c>
      <c r="E39" s="1089">
        <v>0</v>
      </c>
      <c r="F39" s="1089">
        <v>587.17499999999995</v>
      </c>
      <c r="G39" s="1089">
        <v>0</v>
      </c>
      <c r="H39" s="1089">
        <v>0</v>
      </c>
      <c r="I39" s="1585">
        <v>92.967560734441804</v>
      </c>
      <c r="J39" s="1471">
        <v>5791.3254425277491</v>
      </c>
      <c r="K39" s="897">
        <v>747</v>
      </c>
    </row>
    <row r="40" spans="1:11" ht="12.75" customHeight="1" x14ac:dyDescent="0.2">
      <c r="A40" s="3" t="s">
        <v>471</v>
      </c>
      <c r="B40" s="1735">
        <v>2617.5399960600002</v>
      </c>
      <c r="C40" s="1045">
        <f t="shared" si="0"/>
        <v>9645.7540946342542</v>
      </c>
      <c r="D40" s="1471">
        <v>4641.9970000000003</v>
      </c>
      <c r="E40" s="1089">
        <v>0</v>
      </c>
      <c r="F40" s="1089">
        <v>608.24199999999996</v>
      </c>
      <c r="G40" s="1089">
        <v>0</v>
      </c>
      <c r="H40" s="1089">
        <v>0</v>
      </c>
      <c r="I40" s="1585">
        <v>180.2729094085542</v>
      </c>
      <c r="J40" s="1471">
        <v>4215.2421852256994</v>
      </c>
      <c r="K40" s="897">
        <v>546</v>
      </c>
    </row>
    <row r="41" spans="1:11" ht="12.75" customHeight="1" x14ac:dyDescent="0.2">
      <c r="A41" s="3" t="s">
        <v>624</v>
      </c>
      <c r="B41" s="1735">
        <v>1784.6387477100002</v>
      </c>
      <c r="C41" s="1045">
        <f t="shared" si="0"/>
        <v>7638.6924840107868</v>
      </c>
      <c r="D41" s="1471">
        <v>3154.98</v>
      </c>
      <c r="E41" s="1089">
        <v>0</v>
      </c>
      <c r="F41" s="1089">
        <v>193.91800000000001</v>
      </c>
      <c r="G41" s="1089">
        <v>0</v>
      </c>
      <c r="H41" s="1089">
        <v>0</v>
      </c>
      <c r="I41" s="1585">
        <v>19.504238112024002</v>
      </c>
      <c r="J41" s="1471">
        <v>4270.2902458987628</v>
      </c>
      <c r="K41" s="897">
        <v>518</v>
      </c>
    </row>
    <row r="42" spans="1:11" ht="12.75" customHeight="1" x14ac:dyDescent="0.2">
      <c r="A42" s="3" t="s">
        <v>85</v>
      </c>
      <c r="B42" s="1735">
        <v>2703.0960873699996</v>
      </c>
      <c r="C42" s="1045">
        <f t="shared" si="0"/>
        <v>13270.608535428748</v>
      </c>
      <c r="D42" s="1471">
        <v>6403.7259999999997</v>
      </c>
      <c r="E42" s="1089">
        <v>0</v>
      </c>
      <c r="F42" s="1089">
        <v>372.08199999999999</v>
      </c>
      <c r="G42" s="1089">
        <v>0</v>
      </c>
      <c r="H42" s="1089">
        <v>0</v>
      </c>
      <c r="I42" s="1585">
        <v>57.480172163070165</v>
      </c>
      <c r="J42" s="1471">
        <v>6437.3203632656778</v>
      </c>
      <c r="K42" s="897">
        <v>768</v>
      </c>
    </row>
    <row r="43" spans="1:11" ht="12.75" customHeight="1" x14ac:dyDescent="0.2">
      <c r="A43" s="3" t="s">
        <v>625</v>
      </c>
      <c r="B43" s="1735">
        <v>2211.3718818100015</v>
      </c>
      <c r="C43" s="1045">
        <f t="shared" si="0"/>
        <v>10786.193536803843</v>
      </c>
      <c r="D43" s="1471">
        <v>5218.8620000000001</v>
      </c>
      <c r="E43" s="1089">
        <v>0</v>
      </c>
      <c r="F43" s="1089">
        <v>242.79</v>
      </c>
      <c r="G43" s="1089">
        <v>0</v>
      </c>
      <c r="H43" s="1089">
        <v>0</v>
      </c>
      <c r="I43" s="1585">
        <v>88.256597710755869</v>
      </c>
      <c r="J43" s="1471">
        <v>5236.284939093086</v>
      </c>
      <c r="K43" s="897">
        <v>556</v>
      </c>
    </row>
    <row r="44" spans="1:11" ht="12.75" customHeight="1" x14ac:dyDescent="0.2">
      <c r="A44" s="3" t="s">
        <v>157</v>
      </c>
      <c r="B44" s="1735">
        <v>11997.358997560004</v>
      </c>
      <c r="C44" s="1045">
        <f t="shared" si="0"/>
        <v>57539.262733207128</v>
      </c>
      <c r="D44" s="1471">
        <v>27536.039000000001</v>
      </c>
      <c r="E44" s="1089">
        <v>0</v>
      </c>
      <c r="F44" s="1089">
        <v>5570.8389999999999</v>
      </c>
      <c r="G44" s="1089">
        <v>0</v>
      </c>
      <c r="H44" s="1089">
        <v>0</v>
      </c>
      <c r="I44" s="1585">
        <v>652.17284982981232</v>
      </c>
      <c r="J44" s="1471">
        <v>23780.211883377324</v>
      </c>
      <c r="K44" s="897">
        <v>2586</v>
      </c>
    </row>
    <row r="45" spans="1:11" ht="12.75" customHeight="1" x14ac:dyDescent="0.2">
      <c r="A45" s="3" t="s">
        <v>583</v>
      </c>
      <c r="B45" s="1735">
        <v>3008.8037200100002</v>
      </c>
      <c r="C45" s="1045">
        <f t="shared" si="0"/>
        <v>15863.560296507872</v>
      </c>
      <c r="D45" s="1471">
        <v>8603.1129999999994</v>
      </c>
      <c r="E45" s="1089">
        <v>0</v>
      </c>
      <c r="F45" s="1089">
        <v>635.91899999999998</v>
      </c>
      <c r="G45" s="1089">
        <v>0</v>
      </c>
      <c r="H45" s="1089">
        <v>0</v>
      </c>
      <c r="I45" s="1585">
        <v>268.46477791957602</v>
      </c>
      <c r="J45" s="1471">
        <v>6356.0635185882975</v>
      </c>
      <c r="K45" s="897">
        <v>930</v>
      </c>
    </row>
    <row r="46" spans="1:11" ht="12.75" customHeight="1" x14ac:dyDescent="0.2">
      <c r="A46" s="3" t="s">
        <v>626</v>
      </c>
      <c r="B46" s="1735">
        <v>5200.1859910199973</v>
      </c>
      <c r="C46" s="1045">
        <f t="shared" si="0"/>
        <v>22203.043939594052</v>
      </c>
      <c r="D46" s="1471">
        <v>9594.1440000000002</v>
      </c>
      <c r="E46" s="1089">
        <v>0</v>
      </c>
      <c r="F46" s="1089">
        <v>975.48900000000003</v>
      </c>
      <c r="G46" s="1089">
        <v>0</v>
      </c>
      <c r="H46" s="1089">
        <v>0</v>
      </c>
      <c r="I46" s="1585">
        <v>731.92039864934713</v>
      </c>
      <c r="J46" s="1471">
        <v>10901.490540944706</v>
      </c>
      <c r="K46" s="897">
        <v>1417</v>
      </c>
    </row>
    <row r="47" spans="1:11" ht="12.75" customHeight="1" x14ac:dyDescent="0.2">
      <c r="A47" s="3" t="s">
        <v>627</v>
      </c>
      <c r="B47" s="1735">
        <v>1749.2170982800003</v>
      </c>
      <c r="C47" s="1045">
        <f t="shared" si="0"/>
        <v>7358.1540361567377</v>
      </c>
      <c r="D47" s="1471">
        <v>3502.3710000000001</v>
      </c>
      <c r="E47" s="1089">
        <v>0</v>
      </c>
      <c r="F47" s="1089">
        <v>186.673</v>
      </c>
      <c r="G47" s="1089">
        <v>0</v>
      </c>
      <c r="H47" s="1089">
        <v>0</v>
      </c>
      <c r="I47" s="1585">
        <v>118.17004495261422</v>
      </c>
      <c r="J47" s="1471">
        <v>3550.9399912041235</v>
      </c>
      <c r="K47" s="897">
        <v>473</v>
      </c>
    </row>
    <row r="48" spans="1:11" ht="12.75" customHeight="1" x14ac:dyDescent="0.2">
      <c r="A48" s="3" t="s">
        <v>202</v>
      </c>
      <c r="B48" s="1735">
        <v>33598.341304600006</v>
      </c>
      <c r="C48" s="1045">
        <f t="shared" si="0"/>
        <v>143851.20710477038</v>
      </c>
      <c r="D48" s="1471">
        <v>64908.953000000001</v>
      </c>
      <c r="E48" s="1089">
        <v>0</v>
      </c>
      <c r="F48" s="1089">
        <v>8396.9830000000002</v>
      </c>
      <c r="G48" s="1089">
        <v>0</v>
      </c>
      <c r="H48" s="1089">
        <v>0</v>
      </c>
      <c r="I48" s="1585">
        <v>1826.5227048477263</v>
      </c>
      <c r="J48" s="1471">
        <v>68718.748399922653</v>
      </c>
      <c r="K48" s="897">
        <v>8006</v>
      </c>
    </row>
    <row r="49" spans="1:11" ht="12.75" customHeight="1" x14ac:dyDescent="0.2">
      <c r="A49" s="3" t="s">
        <v>628</v>
      </c>
      <c r="B49" s="1735">
        <v>10447.05973718</v>
      </c>
      <c r="C49" s="1045">
        <f t="shared" si="0"/>
        <v>31972.443748919934</v>
      </c>
      <c r="D49" s="1471">
        <v>15683.092000000001</v>
      </c>
      <c r="E49" s="1089">
        <v>0</v>
      </c>
      <c r="F49" s="1089">
        <v>1811.194</v>
      </c>
      <c r="G49" s="1089">
        <v>0</v>
      </c>
      <c r="H49" s="1089">
        <v>0</v>
      </c>
      <c r="I49" s="1585">
        <v>649.89847147792523</v>
      </c>
      <c r="J49" s="1471">
        <v>13828.25927744201</v>
      </c>
      <c r="K49" s="897">
        <v>1949</v>
      </c>
    </row>
    <row r="50" spans="1:11" ht="12.75" customHeight="1" x14ac:dyDescent="0.2">
      <c r="A50" s="3" t="s">
        <v>88</v>
      </c>
      <c r="B50" s="1735">
        <v>4010.9518314200004</v>
      </c>
      <c r="C50" s="1045">
        <f t="shared" si="0"/>
        <v>18895.015748860369</v>
      </c>
      <c r="D50" s="1471">
        <v>10241.922</v>
      </c>
      <c r="E50" s="1089">
        <v>0</v>
      </c>
      <c r="F50" s="1089">
        <v>1125.3440000000001</v>
      </c>
      <c r="G50" s="1089">
        <v>0</v>
      </c>
      <c r="H50" s="1089">
        <v>0</v>
      </c>
      <c r="I50" s="1585">
        <v>196.47151424544603</v>
      </c>
      <c r="J50" s="1471">
        <v>7331.2782346149243</v>
      </c>
      <c r="K50" s="897">
        <v>1122</v>
      </c>
    </row>
    <row r="51" spans="1:11" ht="12.75" customHeight="1" x14ac:dyDescent="0.2">
      <c r="A51" s="3" t="s">
        <v>93</v>
      </c>
      <c r="B51" s="1735">
        <v>11373.262909309999</v>
      </c>
      <c r="C51" s="1045">
        <f t="shared" si="0"/>
        <v>51883.723465477815</v>
      </c>
      <c r="D51" s="1471">
        <v>28014.387999999999</v>
      </c>
      <c r="E51" s="1089">
        <v>0</v>
      </c>
      <c r="F51" s="1089">
        <v>2547.3159999999998</v>
      </c>
      <c r="G51" s="1089">
        <v>0</v>
      </c>
      <c r="H51" s="1089">
        <v>0</v>
      </c>
      <c r="I51" s="1585">
        <v>631.5232070382516</v>
      </c>
      <c r="J51" s="1471">
        <v>20690.496258439569</v>
      </c>
      <c r="K51" s="897">
        <v>2708</v>
      </c>
    </row>
    <row r="52" spans="1:11" ht="12.75" customHeight="1" x14ac:dyDescent="0.2">
      <c r="A52" s="3" t="s">
        <v>95</v>
      </c>
      <c r="B52" s="1735">
        <v>65183.096941220014</v>
      </c>
      <c r="C52" s="1045">
        <f t="shared" si="0"/>
        <v>483321.80742989533</v>
      </c>
      <c r="D52" s="1471">
        <v>160121.87599999999</v>
      </c>
      <c r="E52" s="1089">
        <v>1377.83709</v>
      </c>
      <c r="F52" s="1089">
        <v>32238.609</v>
      </c>
      <c r="G52" s="1089">
        <v>0</v>
      </c>
      <c r="H52" s="1089">
        <v>45351.915240000002</v>
      </c>
      <c r="I52" s="1585">
        <v>3882.7913669662876</v>
      </c>
      <c r="J52" s="1471">
        <v>240348.77873292906</v>
      </c>
      <c r="K52" s="897">
        <v>18263</v>
      </c>
    </row>
    <row r="53" spans="1:11" ht="12.75" customHeight="1" x14ac:dyDescent="0.2">
      <c r="A53" s="3" t="s">
        <v>96</v>
      </c>
      <c r="B53" s="1735">
        <v>3077.8671358899996</v>
      </c>
      <c r="C53" s="1045">
        <f t="shared" si="0"/>
        <v>12326.710579770592</v>
      </c>
      <c r="D53" s="1471">
        <v>6513.6970000000001</v>
      </c>
      <c r="E53" s="1089">
        <v>0</v>
      </c>
      <c r="F53" s="1089">
        <v>563.69899999999996</v>
      </c>
      <c r="G53" s="1089">
        <v>0</v>
      </c>
      <c r="H53" s="1089">
        <v>0</v>
      </c>
      <c r="I53" s="1585">
        <v>85.788562596689985</v>
      </c>
      <c r="J53" s="1471">
        <v>5163.5260171739019</v>
      </c>
      <c r="K53" s="897">
        <v>945</v>
      </c>
    </row>
    <row r="54" spans="1:11" ht="12.75" customHeight="1" x14ac:dyDescent="0.2">
      <c r="A54" s="3" t="s">
        <v>393</v>
      </c>
      <c r="B54" s="1735">
        <v>1042.3693497600002</v>
      </c>
      <c r="C54" s="1045">
        <f t="shared" si="0"/>
        <v>5547.7295858497937</v>
      </c>
      <c r="D54" s="1471">
        <v>3302.076</v>
      </c>
      <c r="E54" s="1089">
        <v>0</v>
      </c>
      <c r="F54" s="1089">
        <v>196.43</v>
      </c>
      <c r="G54" s="1089">
        <v>0</v>
      </c>
      <c r="H54" s="1089">
        <v>0</v>
      </c>
      <c r="I54" s="1585">
        <v>51.774593600315924</v>
      </c>
      <c r="J54" s="1471">
        <v>1997.4489922494779</v>
      </c>
      <c r="K54" s="897">
        <v>288</v>
      </c>
    </row>
    <row r="55" spans="1:11" ht="12.75" customHeight="1" x14ac:dyDescent="0.2">
      <c r="A55" s="3" t="s">
        <v>629</v>
      </c>
      <c r="B55" s="1735">
        <v>3563.3256464099995</v>
      </c>
      <c r="C55" s="1045">
        <f t="shared" si="0"/>
        <v>24728.755579012075</v>
      </c>
      <c r="D55" s="1471">
        <v>13621.888999999999</v>
      </c>
      <c r="E55" s="1089">
        <v>0</v>
      </c>
      <c r="F55" s="1089">
        <v>977.20699999999999</v>
      </c>
      <c r="G55" s="1089">
        <v>0</v>
      </c>
      <c r="H55" s="1089">
        <v>0</v>
      </c>
      <c r="I55" s="1585">
        <v>145.66296359118417</v>
      </c>
      <c r="J55" s="1471">
        <v>9983.9966154208905</v>
      </c>
      <c r="K55" s="897">
        <v>1481</v>
      </c>
    </row>
    <row r="56" spans="1:11" ht="12.75" customHeight="1" x14ac:dyDescent="0.2">
      <c r="A56" s="3" t="s">
        <v>98</v>
      </c>
      <c r="B56" s="1735">
        <v>7578.860756889997</v>
      </c>
      <c r="C56" s="1045">
        <f t="shared" si="0"/>
        <v>35759.375604361237</v>
      </c>
      <c r="D56" s="1471">
        <v>17098.491999999998</v>
      </c>
      <c r="E56" s="1089">
        <v>0</v>
      </c>
      <c r="F56" s="1089">
        <v>4782.7370000000001</v>
      </c>
      <c r="G56" s="1089">
        <v>0</v>
      </c>
      <c r="H56" s="1089">
        <v>0</v>
      </c>
      <c r="I56" s="1585">
        <v>760.50624730653828</v>
      </c>
      <c r="J56" s="1471">
        <v>13117.640357054697</v>
      </c>
      <c r="K56" s="897">
        <v>2261</v>
      </c>
    </row>
    <row r="57" spans="1:11" ht="12.75" customHeight="1" x14ac:dyDescent="0.2">
      <c r="A57" s="3" t="s">
        <v>99</v>
      </c>
      <c r="B57" s="1735">
        <v>3074.8402170000008</v>
      </c>
      <c r="C57" s="1045">
        <f t="shared" si="0"/>
        <v>12422.474440159684</v>
      </c>
      <c r="D57" s="1471">
        <v>4799.5330000000004</v>
      </c>
      <c r="E57" s="1089">
        <v>0</v>
      </c>
      <c r="F57" s="1089">
        <v>395.40899999999999</v>
      </c>
      <c r="G57" s="1089">
        <v>0</v>
      </c>
      <c r="H57" s="1089">
        <v>0</v>
      </c>
      <c r="I57" s="1585">
        <v>122.16684181333498</v>
      </c>
      <c r="J57" s="1471">
        <v>7105.3655983463486</v>
      </c>
      <c r="K57" s="897">
        <v>703</v>
      </c>
    </row>
    <row r="58" spans="1:11" ht="12.75" customHeight="1" x14ac:dyDescent="0.2">
      <c r="A58" s="3" t="s">
        <v>100</v>
      </c>
      <c r="B58" s="1735">
        <v>6876.9288070199973</v>
      </c>
      <c r="C58" s="1045">
        <f t="shared" si="0"/>
        <v>34838.845902021989</v>
      </c>
      <c r="D58" s="1471">
        <v>17332.304</v>
      </c>
      <c r="E58" s="1089">
        <v>0</v>
      </c>
      <c r="F58" s="1089">
        <v>1886.8</v>
      </c>
      <c r="G58" s="1089">
        <v>0</v>
      </c>
      <c r="H58" s="1089">
        <v>0</v>
      </c>
      <c r="I58" s="1585">
        <v>306.39746490652755</v>
      </c>
      <c r="J58" s="1471">
        <v>15313.344437115464</v>
      </c>
      <c r="K58" s="897">
        <v>1550</v>
      </c>
    </row>
    <row r="59" spans="1:11" ht="12.75" customHeight="1" x14ac:dyDescent="0.2">
      <c r="A59" s="3" t="s">
        <v>164</v>
      </c>
      <c r="B59" s="1735">
        <v>1401.6520332599998</v>
      </c>
      <c r="C59" s="1045">
        <f t="shared" si="0"/>
        <v>4058.1451849474934</v>
      </c>
      <c r="D59" s="1471">
        <v>1605.87</v>
      </c>
      <c r="E59" s="1089">
        <v>0</v>
      </c>
      <c r="F59" s="1089">
        <v>162.751</v>
      </c>
      <c r="G59" s="1089">
        <v>0</v>
      </c>
      <c r="H59" s="1089">
        <v>0</v>
      </c>
      <c r="I59" s="1585">
        <v>42.148548237238174</v>
      </c>
      <c r="J59" s="1471">
        <v>2247.3756367102555</v>
      </c>
      <c r="K59" s="897">
        <v>281</v>
      </c>
    </row>
    <row r="60" spans="1:11" ht="12.75" customHeight="1" x14ac:dyDescent="0.2">
      <c r="A60" s="3" t="s">
        <v>630</v>
      </c>
      <c r="B60" s="1735">
        <v>3150.8799739300002</v>
      </c>
      <c r="C60" s="1045">
        <f t="shared" si="0"/>
        <v>15237.568407991548</v>
      </c>
      <c r="D60" s="1471">
        <v>6521.1779999999999</v>
      </c>
      <c r="E60" s="1089">
        <v>0</v>
      </c>
      <c r="F60" s="1089">
        <v>685.178</v>
      </c>
      <c r="G60" s="1089">
        <v>0</v>
      </c>
      <c r="H60" s="1089">
        <v>0</v>
      </c>
      <c r="I60" s="1585">
        <v>185.54475068757171</v>
      </c>
      <c r="J60" s="1471">
        <v>7845.6676573039776</v>
      </c>
      <c r="K60" s="897">
        <v>875</v>
      </c>
    </row>
    <row r="61" spans="1:11" ht="12.75" customHeight="1" x14ac:dyDescent="0.2">
      <c r="A61" s="3" t="s">
        <v>2050</v>
      </c>
      <c r="B61" s="1735">
        <v>573.50180409999996</v>
      </c>
      <c r="C61" s="1045">
        <f t="shared" si="0"/>
        <v>3006.7983032829334</v>
      </c>
      <c r="D61" s="1471">
        <v>1024.2170000000001</v>
      </c>
      <c r="E61" s="1089">
        <v>0</v>
      </c>
      <c r="F61" s="1089">
        <v>115.429</v>
      </c>
      <c r="G61" s="1089">
        <v>0</v>
      </c>
      <c r="H61" s="1089">
        <v>0</v>
      </c>
      <c r="I61" s="1585">
        <v>13.319093866297768</v>
      </c>
      <c r="J61" s="1471">
        <v>1853.8332094166353</v>
      </c>
      <c r="K61" s="897">
        <v>189</v>
      </c>
    </row>
    <row r="62" spans="1:11" ht="12.75" customHeight="1" x14ac:dyDescent="0.2">
      <c r="A62" s="3" t="s">
        <v>214</v>
      </c>
      <c r="B62" s="1735">
        <v>1682.2636901900005</v>
      </c>
      <c r="C62" s="1045">
        <f t="shared" si="0"/>
        <v>6767.9635418330181</v>
      </c>
      <c r="D62" s="1471">
        <v>3117.4369999999999</v>
      </c>
      <c r="E62" s="1089">
        <v>0</v>
      </c>
      <c r="F62" s="1089">
        <v>433.137</v>
      </c>
      <c r="G62" s="1089">
        <v>0</v>
      </c>
      <c r="H62" s="1089">
        <v>0</v>
      </c>
      <c r="I62" s="1585">
        <v>73.308929795134773</v>
      </c>
      <c r="J62" s="1471">
        <v>3144.0806120378829</v>
      </c>
      <c r="K62" s="897">
        <v>463</v>
      </c>
    </row>
    <row r="63" spans="1:11" ht="12.75" customHeight="1" x14ac:dyDescent="0.2">
      <c r="A63" s="3" t="s">
        <v>631</v>
      </c>
      <c r="B63" s="1735">
        <v>2232.4596416600007</v>
      </c>
      <c r="C63" s="1045">
        <f t="shared" si="0"/>
        <v>10702.270566731124</v>
      </c>
      <c r="D63" s="1471">
        <v>5379.02</v>
      </c>
      <c r="E63" s="1089">
        <v>0</v>
      </c>
      <c r="F63" s="1089">
        <v>443.85700000000003</v>
      </c>
      <c r="G63" s="1089">
        <v>0</v>
      </c>
      <c r="H63" s="1089">
        <v>0</v>
      </c>
      <c r="I63" s="1585">
        <v>28.238786810910085</v>
      </c>
      <c r="J63" s="1471">
        <v>4851.1547799202135</v>
      </c>
      <c r="K63" s="897">
        <v>583</v>
      </c>
    </row>
    <row r="64" spans="1:11" ht="12.75" customHeight="1" x14ac:dyDescent="0.2">
      <c r="A64" s="3" t="s">
        <v>632</v>
      </c>
      <c r="B64" s="1735">
        <v>1460.5963639400002</v>
      </c>
      <c r="C64" s="1045">
        <f t="shared" si="0"/>
        <v>7178.7993263390281</v>
      </c>
      <c r="D64" s="1471">
        <v>3118.7</v>
      </c>
      <c r="E64" s="1089">
        <v>0</v>
      </c>
      <c r="F64" s="1089">
        <v>107.587</v>
      </c>
      <c r="G64" s="1089">
        <v>0</v>
      </c>
      <c r="H64" s="1089">
        <v>0</v>
      </c>
      <c r="I64" s="1585">
        <v>77.131212363134509</v>
      </c>
      <c r="J64" s="1471">
        <v>3875.3811139758936</v>
      </c>
      <c r="K64" s="897">
        <v>452</v>
      </c>
    </row>
    <row r="65" spans="1:11" ht="12.75" customHeight="1" x14ac:dyDescent="0.2">
      <c r="A65" s="3" t="s">
        <v>101</v>
      </c>
      <c r="B65" s="1735">
        <v>1625.0854858300002</v>
      </c>
      <c r="C65" s="1045">
        <f t="shared" si="0"/>
        <v>6096.4013093830436</v>
      </c>
      <c r="D65" s="1471">
        <v>2960.4259999999999</v>
      </c>
      <c r="E65" s="1089">
        <v>0</v>
      </c>
      <c r="F65" s="1089">
        <v>206.99700000000001</v>
      </c>
      <c r="G65" s="1089">
        <v>0</v>
      </c>
      <c r="H65" s="1089">
        <v>0</v>
      </c>
      <c r="I65" s="1585">
        <v>25.133098074507039</v>
      </c>
      <c r="J65" s="1471">
        <v>2903.8452113085373</v>
      </c>
      <c r="K65" s="897">
        <v>421</v>
      </c>
    </row>
    <row r="66" spans="1:11" ht="12.75" customHeight="1" x14ac:dyDescent="0.2">
      <c r="A66" s="3" t="s">
        <v>103</v>
      </c>
      <c r="B66" s="1735">
        <v>1057.9848930200001</v>
      </c>
      <c r="C66" s="1045">
        <f t="shared" si="0"/>
        <v>3748.9967590143851</v>
      </c>
      <c r="D66" s="1471">
        <v>2128.645</v>
      </c>
      <c r="E66" s="1089">
        <v>0</v>
      </c>
      <c r="F66" s="1089">
        <v>138.71700000000001</v>
      </c>
      <c r="G66" s="1089">
        <v>0</v>
      </c>
      <c r="H66" s="1089">
        <v>0</v>
      </c>
      <c r="I66" s="1585">
        <v>8.4048059008917964</v>
      </c>
      <c r="J66" s="1471">
        <v>1473.2299531134931</v>
      </c>
      <c r="K66" s="897">
        <v>268</v>
      </c>
    </row>
    <row r="67" spans="1:11" ht="12.75" customHeight="1" x14ac:dyDescent="0.2">
      <c r="A67" s="3" t="s">
        <v>633</v>
      </c>
      <c r="B67" s="1735">
        <v>14002.346863430001</v>
      </c>
      <c r="C67" s="1045">
        <f t="shared" si="0"/>
        <v>41957.779262314456</v>
      </c>
      <c r="D67" s="1471">
        <v>20577.159</v>
      </c>
      <c r="E67" s="1089">
        <v>0</v>
      </c>
      <c r="F67" s="1089">
        <v>3597.9769999999999</v>
      </c>
      <c r="G67" s="1089">
        <v>0</v>
      </c>
      <c r="H67" s="1089">
        <v>0</v>
      </c>
      <c r="I67" s="1585">
        <v>785.57682315825321</v>
      </c>
      <c r="J67" s="1471">
        <v>16997.066439156206</v>
      </c>
      <c r="K67" s="897">
        <v>2311</v>
      </c>
    </row>
    <row r="68" spans="1:11" ht="12.75" customHeight="1" x14ac:dyDescent="0.2">
      <c r="A68" s="3" t="s">
        <v>634</v>
      </c>
      <c r="B68" s="1735">
        <v>2090.2058523400005</v>
      </c>
      <c r="C68" s="1045">
        <f t="shared" si="0"/>
        <v>8956.5785904342411</v>
      </c>
      <c r="D68" s="1471">
        <v>4330.3819999999996</v>
      </c>
      <c r="E68" s="1089">
        <v>0</v>
      </c>
      <c r="F68" s="1089">
        <v>302.03199999999998</v>
      </c>
      <c r="G68" s="1089">
        <v>0</v>
      </c>
      <c r="H68" s="1089">
        <v>0</v>
      </c>
      <c r="I68" s="1585">
        <v>62.350064508807996</v>
      </c>
      <c r="J68" s="1471">
        <v>4261.8145259254325</v>
      </c>
      <c r="K68" s="897">
        <v>559</v>
      </c>
    </row>
    <row r="69" spans="1:11" ht="12.75" customHeight="1" x14ac:dyDescent="0.2">
      <c r="A69" s="3" t="s">
        <v>171</v>
      </c>
      <c r="B69" s="1735">
        <v>1053.7787337200002</v>
      </c>
      <c r="C69" s="1045">
        <f t="shared" ref="C69:C95" si="1">SUM(D69:J69)</f>
        <v>4606.8826034414187</v>
      </c>
      <c r="D69" s="1471">
        <v>2187.9349999999999</v>
      </c>
      <c r="E69" s="1089">
        <v>0</v>
      </c>
      <c r="F69" s="1089">
        <v>152.709</v>
      </c>
      <c r="G69" s="1089">
        <v>0</v>
      </c>
      <c r="H69" s="1089">
        <v>0</v>
      </c>
      <c r="I69" s="1585">
        <v>180.9789105194611</v>
      </c>
      <c r="J69" s="1471">
        <v>2085.259692921958</v>
      </c>
      <c r="K69" s="897">
        <v>282</v>
      </c>
    </row>
    <row r="70" spans="1:11" ht="12.75" customHeight="1" x14ac:dyDescent="0.2">
      <c r="A70" s="3" t="s">
        <v>402</v>
      </c>
      <c r="B70" s="1735">
        <v>2700.3060947900003</v>
      </c>
      <c r="C70" s="1045">
        <f t="shared" si="1"/>
        <v>15408.839989669323</v>
      </c>
      <c r="D70" s="1471">
        <v>7831.3919999999998</v>
      </c>
      <c r="E70" s="1089">
        <v>0</v>
      </c>
      <c r="F70" s="1089">
        <v>556.31299999999999</v>
      </c>
      <c r="G70" s="1089">
        <v>0</v>
      </c>
      <c r="H70" s="1089">
        <v>0</v>
      </c>
      <c r="I70" s="1585">
        <v>95.186573225168488</v>
      </c>
      <c r="J70" s="1471">
        <v>6925.9484164441556</v>
      </c>
      <c r="K70" s="897">
        <v>723</v>
      </c>
    </row>
    <row r="71" spans="1:11" ht="12.75" customHeight="1" x14ac:dyDescent="0.2">
      <c r="A71" s="3" t="s">
        <v>104</v>
      </c>
      <c r="B71" s="1735">
        <v>1862.10551203</v>
      </c>
      <c r="C71" s="1045">
        <f t="shared" si="1"/>
        <v>10454.59495299576</v>
      </c>
      <c r="D71" s="1471">
        <v>4771.7039999999997</v>
      </c>
      <c r="E71" s="1089">
        <v>0</v>
      </c>
      <c r="F71" s="1089">
        <v>313.34699999999998</v>
      </c>
      <c r="G71" s="1089">
        <v>0</v>
      </c>
      <c r="H71" s="1089">
        <v>0</v>
      </c>
      <c r="I71" s="1585">
        <v>15.540330377998531</v>
      </c>
      <c r="J71" s="1481">
        <v>5354.0036226177617</v>
      </c>
      <c r="K71" s="897">
        <v>645</v>
      </c>
    </row>
    <row r="72" spans="1:11" ht="12.75" customHeight="1" x14ac:dyDescent="0.2">
      <c r="A72" s="3" t="s">
        <v>635</v>
      </c>
      <c r="B72" s="1735">
        <v>2427.3622075699996</v>
      </c>
      <c r="C72" s="1045">
        <f t="shared" si="1"/>
        <v>10843.468274956915</v>
      </c>
      <c r="D72" s="1471">
        <v>5475.7849999999999</v>
      </c>
      <c r="E72" s="1089">
        <v>0</v>
      </c>
      <c r="F72" s="1089">
        <v>526.54700000000003</v>
      </c>
      <c r="G72" s="1089">
        <v>0</v>
      </c>
      <c r="H72" s="1089">
        <v>0</v>
      </c>
      <c r="I72" s="1585">
        <v>202.62190836236624</v>
      </c>
      <c r="J72" s="1481">
        <v>4638.5143665945488</v>
      </c>
      <c r="K72" s="897">
        <v>617</v>
      </c>
    </row>
    <row r="73" spans="1:11" ht="12.75" customHeight="1" x14ac:dyDescent="0.2">
      <c r="A73" s="3" t="s">
        <v>636</v>
      </c>
      <c r="B73" s="1735">
        <v>1548.0265390699999</v>
      </c>
      <c r="C73" s="1045">
        <f t="shared" si="1"/>
        <v>7498.3177055511414</v>
      </c>
      <c r="D73" s="1471">
        <v>2768.8829999999998</v>
      </c>
      <c r="E73" s="1089">
        <v>0</v>
      </c>
      <c r="F73" s="1089">
        <v>248.696</v>
      </c>
      <c r="G73" s="1089">
        <v>0</v>
      </c>
      <c r="H73" s="1089">
        <v>0</v>
      </c>
      <c r="I73" s="1585">
        <v>79.02784815016571</v>
      </c>
      <c r="J73" s="1481">
        <v>4401.7108574009762</v>
      </c>
      <c r="K73" s="897">
        <v>321</v>
      </c>
    </row>
    <row r="74" spans="1:11" ht="12.75" customHeight="1" x14ac:dyDescent="0.2">
      <c r="A74" s="3" t="s">
        <v>1566</v>
      </c>
      <c r="B74" s="1735">
        <v>18458.041764810008</v>
      </c>
      <c r="C74" s="1045">
        <f t="shared" si="1"/>
        <v>72170.341255758205</v>
      </c>
      <c r="D74" s="1471">
        <v>38588.28</v>
      </c>
      <c r="E74" s="1089">
        <v>0</v>
      </c>
      <c r="F74" s="1089">
        <v>5277.1850000000004</v>
      </c>
      <c r="G74" s="1089">
        <v>0</v>
      </c>
      <c r="H74" s="1089">
        <v>0</v>
      </c>
      <c r="I74" s="1585">
        <v>1353.3982444435208</v>
      </c>
      <c r="J74" s="1481">
        <v>26951.478011314688</v>
      </c>
      <c r="K74" s="897">
        <v>5563</v>
      </c>
    </row>
    <row r="75" spans="1:11" ht="12.75" customHeight="1" x14ac:dyDescent="0.2">
      <c r="A75" s="3" t="s">
        <v>174</v>
      </c>
      <c r="B75" s="1735">
        <v>1984.9832611599995</v>
      </c>
      <c r="C75" s="1045">
        <f t="shared" si="1"/>
        <v>11914.956171100928</v>
      </c>
      <c r="D75" s="1471">
        <v>5891.1120000000001</v>
      </c>
      <c r="E75" s="1089">
        <v>0</v>
      </c>
      <c r="F75" s="1089">
        <v>341.49599999999998</v>
      </c>
      <c r="G75" s="1089">
        <v>0</v>
      </c>
      <c r="H75" s="1089">
        <v>0</v>
      </c>
      <c r="I75" s="1585">
        <v>16.270820369914148</v>
      </c>
      <c r="J75" s="1481">
        <v>5666.0773507310141</v>
      </c>
      <c r="K75" s="897">
        <v>628</v>
      </c>
    </row>
    <row r="76" spans="1:11" ht="12.75" customHeight="1" x14ac:dyDescent="0.2">
      <c r="A76" s="3" t="s">
        <v>107</v>
      </c>
      <c r="B76" s="1735">
        <v>3765.7311874200004</v>
      </c>
      <c r="C76" s="1045">
        <f t="shared" si="1"/>
        <v>16447.279627452321</v>
      </c>
      <c r="D76" s="1471">
        <v>6709.8739999999998</v>
      </c>
      <c r="E76" s="1089">
        <v>0</v>
      </c>
      <c r="F76" s="1089">
        <v>916.7</v>
      </c>
      <c r="G76" s="1089">
        <v>0</v>
      </c>
      <c r="H76" s="1089">
        <v>0</v>
      </c>
      <c r="I76" s="1585">
        <v>107.71126989654341</v>
      </c>
      <c r="J76" s="1481">
        <v>8712.9943575557772</v>
      </c>
      <c r="K76" s="897">
        <v>899</v>
      </c>
    </row>
    <row r="77" spans="1:11" ht="12.75" customHeight="1" x14ac:dyDescent="0.2">
      <c r="A77" s="3" t="s">
        <v>637</v>
      </c>
      <c r="B77" s="1735">
        <v>1660.6570056600006</v>
      </c>
      <c r="C77" s="1045">
        <f t="shared" si="1"/>
        <v>8560.4830356255097</v>
      </c>
      <c r="D77" s="1471">
        <v>4820.8810000000003</v>
      </c>
      <c r="E77" s="1089">
        <v>0</v>
      </c>
      <c r="F77" s="1089">
        <v>403.16800000000001</v>
      </c>
      <c r="G77" s="1089">
        <v>0</v>
      </c>
      <c r="H77" s="1089">
        <v>0</v>
      </c>
      <c r="I77" s="1585">
        <v>56.42219288841612</v>
      </c>
      <c r="J77" s="1481">
        <v>3280.0118427370935</v>
      </c>
      <c r="K77" s="897">
        <v>468</v>
      </c>
    </row>
    <row r="78" spans="1:11" ht="12.75" customHeight="1" x14ac:dyDescent="0.2">
      <c r="A78" s="3" t="s">
        <v>638</v>
      </c>
      <c r="B78" s="1735">
        <v>1998.7486825400001</v>
      </c>
      <c r="C78" s="1045">
        <f t="shared" si="1"/>
        <v>6836.5850380972943</v>
      </c>
      <c r="D78" s="1471">
        <v>2912.703</v>
      </c>
      <c r="E78" s="1089">
        <v>0</v>
      </c>
      <c r="F78" s="1089">
        <v>253.357</v>
      </c>
      <c r="G78" s="1089">
        <v>0</v>
      </c>
      <c r="H78" s="1089">
        <v>0</v>
      </c>
      <c r="I78" s="1585">
        <v>102.84293633410809</v>
      </c>
      <c r="J78" s="1481">
        <v>3567.6821017631864</v>
      </c>
      <c r="K78" s="897">
        <v>452</v>
      </c>
    </row>
    <row r="79" spans="1:11" ht="12.75" customHeight="1" x14ac:dyDescent="0.2">
      <c r="A79" s="3" t="s">
        <v>639</v>
      </c>
      <c r="B79" s="1735">
        <v>2490.1879799599992</v>
      </c>
      <c r="C79" s="1045">
        <f t="shared" si="1"/>
        <v>13252.403020495221</v>
      </c>
      <c r="D79" s="1471">
        <v>6595.1189999999997</v>
      </c>
      <c r="E79" s="1089">
        <v>0</v>
      </c>
      <c r="F79" s="1089">
        <v>620.55700000000002</v>
      </c>
      <c r="G79" s="1089">
        <v>0</v>
      </c>
      <c r="H79" s="1089">
        <v>0</v>
      </c>
      <c r="I79" s="1585">
        <v>33.841792498293806</v>
      </c>
      <c r="J79" s="1481">
        <v>6002.8852279969269</v>
      </c>
      <c r="K79" s="897">
        <v>738</v>
      </c>
    </row>
    <row r="80" spans="1:11" ht="12.75" customHeight="1" x14ac:dyDescent="0.2">
      <c r="A80" s="3" t="s">
        <v>640</v>
      </c>
      <c r="B80" s="1735">
        <v>2225.8385836200005</v>
      </c>
      <c r="C80" s="1045">
        <f t="shared" si="1"/>
        <v>8030.7450419137967</v>
      </c>
      <c r="D80" s="1471">
        <v>4462.942</v>
      </c>
      <c r="E80" s="1089">
        <v>0</v>
      </c>
      <c r="F80" s="1089">
        <v>380.423</v>
      </c>
      <c r="G80" s="1089">
        <v>0</v>
      </c>
      <c r="H80" s="1089">
        <v>0</v>
      </c>
      <c r="I80" s="1585">
        <v>52.280354789313115</v>
      </c>
      <c r="J80" s="1481">
        <v>3135.0996871244838</v>
      </c>
      <c r="K80" s="897">
        <v>501</v>
      </c>
    </row>
    <row r="81" spans="1:11" ht="12.75" customHeight="1" x14ac:dyDescent="0.2">
      <c r="A81" s="3" t="s">
        <v>641</v>
      </c>
      <c r="B81" s="1735">
        <v>739.90140342999985</v>
      </c>
      <c r="C81" s="1045">
        <f t="shared" si="1"/>
        <v>3854.2669144659885</v>
      </c>
      <c r="D81" s="1471">
        <v>1471.723</v>
      </c>
      <c r="E81" s="1089">
        <v>0</v>
      </c>
      <c r="F81" s="1089">
        <v>106.645</v>
      </c>
      <c r="G81" s="1089">
        <v>0</v>
      </c>
      <c r="H81" s="1089">
        <v>0</v>
      </c>
      <c r="I81" s="1585">
        <v>16.79266126688378</v>
      </c>
      <c r="J81" s="1481">
        <v>2259.1062531991047</v>
      </c>
      <c r="K81" s="897">
        <v>225</v>
      </c>
    </row>
    <row r="82" spans="1:11" ht="12.75" customHeight="1" x14ac:dyDescent="0.2">
      <c r="A82" s="3" t="s">
        <v>642</v>
      </c>
      <c r="B82" s="1735">
        <v>10691.368772540001</v>
      </c>
      <c r="C82" s="1045">
        <f t="shared" si="1"/>
        <v>44455.79966288773</v>
      </c>
      <c r="D82" s="1471">
        <v>21979.285</v>
      </c>
      <c r="E82" s="1089">
        <v>0</v>
      </c>
      <c r="F82" s="1089">
        <v>5115.9849999999997</v>
      </c>
      <c r="G82" s="1089">
        <v>0</v>
      </c>
      <c r="H82" s="1089">
        <v>0</v>
      </c>
      <c r="I82" s="1585">
        <v>769.3045960502111</v>
      </c>
      <c r="J82" s="1481">
        <v>16591.225066837516</v>
      </c>
      <c r="K82" s="897">
        <v>2116</v>
      </c>
    </row>
    <row r="83" spans="1:11" ht="12.75" customHeight="1" x14ac:dyDescent="0.2">
      <c r="A83" s="3" t="s">
        <v>643</v>
      </c>
      <c r="B83" s="1735">
        <v>1350.5493943499996</v>
      </c>
      <c r="C83" s="1045">
        <f t="shared" si="1"/>
        <v>5004.3705851319246</v>
      </c>
      <c r="D83" s="1471">
        <v>3027.4389999999999</v>
      </c>
      <c r="E83" s="1089">
        <v>0</v>
      </c>
      <c r="F83" s="1089">
        <v>283.791</v>
      </c>
      <c r="G83" s="1089">
        <v>0</v>
      </c>
      <c r="H83" s="1089">
        <v>0</v>
      </c>
      <c r="I83" s="1585">
        <v>31.302099340170709</v>
      </c>
      <c r="J83" s="1481">
        <v>1661.8384857917545</v>
      </c>
      <c r="K83" s="897">
        <v>289</v>
      </c>
    </row>
    <row r="84" spans="1:11" ht="12.75" customHeight="1" x14ac:dyDescent="0.2">
      <c r="A84" s="3" t="s">
        <v>180</v>
      </c>
      <c r="B84" s="1735">
        <v>521.25041502999989</v>
      </c>
      <c r="C84" s="1045">
        <f t="shared" si="1"/>
        <v>3906.0953347461045</v>
      </c>
      <c r="D84" s="1471">
        <v>1431.864</v>
      </c>
      <c r="E84" s="1089">
        <v>0</v>
      </c>
      <c r="F84" s="1089">
        <v>131.971</v>
      </c>
      <c r="G84" s="1089">
        <v>0</v>
      </c>
      <c r="H84" s="1089">
        <v>0</v>
      </c>
      <c r="I84" s="1585">
        <v>33.316331030609874</v>
      </c>
      <c r="J84" s="1481">
        <v>2308.9440037154945</v>
      </c>
      <c r="K84" s="897">
        <v>145</v>
      </c>
    </row>
    <row r="85" spans="1:11" ht="12.75" customHeight="1" x14ac:dyDescent="0.2">
      <c r="A85" s="3" t="s">
        <v>644</v>
      </c>
      <c r="B85" s="1735">
        <v>13282.722282299997</v>
      </c>
      <c r="C85" s="1045">
        <f t="shared" si="1"/>
        <v>68454.260048061464</v>
      </c>
      <c r="D85" s="1471">
        <v>32685.044000000002</v>
      </c>
      <c r="E85" s="1089">
        <v>0</v>
      </c>
      <c r="F85" s="1089">
        <v>3596.1889999999999</v>
      </c>
      <c r="G85" s="1089">
        <v>0</v>
      </c>
      <c r="H85" s="1089">
        <v>0</v>
      </c>
      <c r="I85" s="1585">
        <v>988.77938696795832</v>
      </c>
      <c r="J85" s="1481">
        <v>31184.247661093501</v>
      </c>
      <c r="K85" s="897">
        <v>4372</v>
      </c>
    </row>
    <row r="86" spans="1:11" ht="12.75" customHeight="1" x14ac:dyDescent="0.2">
      <c r="A86" s="3" t="s">
        <v>645</v>
      </c>
      <c r="B86" s="1735">
        <v>1518.29798964</v>
      </c>
      <c r="C86" s="1045">
        <f t="shared" si="1"/>
        <v>9014.9039059273964</v>
      </c>
      <c r="D86" s="1471">
        <v>3774.4259999999999</v>
      </c>
      <c r="E86" s="1089">
        <v>0</v>
      </c>
      <c r="F86" s="1089">
        <v>260.73599999999999</v>
      </c>
      <c r="G86" s="1089">
        <v>0</v>
      </c>
      <c r="H86" s="1089">
        <v>0</v>
      </c>
      <c r="I86" s="1585">
        <v>43.018935712827115</v>
      </c>
      <c r="J86" s="1481">
        <v>4936.7229702145696</v>
      </c>
      <c r="K86" s="897">
        <v>500</v>
      </c>
    </row>
    <row r="87" spans="1:11" ht="12.75" customHeight="1" x14ac:dyDescent="0.2">
      <c r="A87" s="3" t="s">
        <v>646</v>
      </c>
      <c r="B87" s="1735">
        <v>8481.7706076799986</v>
      </c>
      <c r="C87" s="1045">
        <f t="shared" si="1"/>
        <v>40026.364811293999</v>
      </c>
      <c r="D87" s="1471">
        <v>18893.072</v>
      </c>
      <c r="E87" s="1089">
        <v>0</v>
      </c>
      <c r="F87" s="1089">
        <v>2918.8519999999999</v>
      </c>
      <c r="G87" s="1089">
        <v>0</v>
      </c>
      <c r="H87" s="1089">
        <v>0</v>
      </c>
      <c r="I87" s="1585">
        <v>236.2195823247184</v>
      </c>
      <c r="J87" s="1481">
        <v>17978.22122896928</v>
      </c>
      <c r="K87" s="897">
        <v>2617</v>
      </c>
    </row>
    <row r="88" spans="1:11" ht="12.75" customHeight="1" x14ac:dyDescent="0.2">
      <c r="A88" s="3" t="s">
        <v>606</v>
      </c>
      <c r="B88" s="1735">
        <v>2832.7873002199995</v>
      </c>
      <c r="C88" s="1045">
        <f t="shared" si="1"/>
        <v>13426.320742974884</v>
      </c>
      <c r="D88" s="1471">
        <v>7077.0879999999997</v>
      </c>
      <c r="E88" s="1089">
        <v>0</v>
      </c>
      <c r="F88" s="1089">
        <v>348.05200000000002</v>
      </c>
      <c r="G88" s="1089">
        <v>0</v>
      </c>
      <c r="H88" s="1089">
        <v>0</v>
      </c>
      <c r="I88" s="1585">
        <v>157.45817301617581</v>
      </c>
      <c r="J88" s="1481">
        <v>5843.7225699587088</v>
      </c>
      <c r="K88" s="897">
        <v>820</v>
      </c>
    </row>
    <row r="89" spans="1:11" ht="12.75" customHeight="1" x14ac:dyDescent="0.2">
      <c r="A89" s="3" t="s">
        <v>514</v>
      </c>
      <c r="B89" s="1735">
        <v>662.86112437999986</v>
      </c>
      <c r="C89" s="1045">
        <f t="shared" si="1"/>
        <v>3374.3230269671667</v>
      </c>
      <c r="D89" s="1471">
        <v>1125.3699999999999</v>
      </c>
      <c r="E89" s="1089">
        <v>0</v>
      </c>
      <c r="F89" s="1089">
        <v>100.35</v>
      </c>
      <c r="G89" s="1089">
        <v>0</v>
      </c>
      <c r="H89" s="1089">
        <v>0</v>
      </c>
      <c r="I89" s="1585">
        <v>12.81519868353115</v>
      </c>
      <c r="J89" s="1481">
        <v>2135.7878282836355</v>
      </c>
      <c r="K89" s="897">
        <v>219</v>
      </c>
    </row>
    <row r="90" spans="1:11" ht="12.75" customHeight="1" x14ac:dyDescent="0.2">
      <c r="A90" s="3" t="s">
        <v>647</v>
      </c>
      <c r="B90" s="1735">
        <v>5119.3535917899999</v>
      </c>
      <c r="C90" s="1045">
        <f t="shared" si="1"/>
        <v>21072.401027597378</v>
      </c>
      <c r="D90" s="1471">
        <v>11600.194</v>
      </c>
      <c r="E90" s="1089">
        <v>0</v>
      </c>
      <c r="F90" s="1089">
        <v>916.68700000000001</v>
      </c>
      <c r="G90" s="1089">
        <v>0</v>
      </c>
      <c r="H90" s="1089">
        <v>0</v>
      </c>
      <c r="I90" s="1585">
        <v>346.73601847593727</v>
      </c>
      <c r="J90" s="1481">
        <v>8208.7840091214402</v>
      </c>
      <c r="K90" s="897">
        <v>1231</v>
      </c>
    </row>
    <row r="91" spans="1:11" ht="12.75" customHeight="1" x14ac:dyDescent="0.2">
      <c r="A91" s="3" t="s">
        <v>2074</v>
      </c>
      <c r="B91" s="1735">
        <v>2130.7201270400005</v>
      </c>
      <c r="C91" s="1045">
        <f t="shared" si="1"/>
        <v>12818.740510449794</v>
      </c>
      <c r="D91" s="1471">
        <v>4945.991</v>
      </c>
      <c r="E91" s="1089">
        <v>0</v>
      </c>
      <c r="F91" s="1089">
        <v>550.53899999999999</v>
      </c>
      <c r="G91" s="1089">
        <v>0</v>
      </c>
      <c r="H91" s="1089">
        <v>0</v>
      </c>
      <c r="I91" s="1585">
        <v>74.868395879809682</v>
      </c>
      <c r="J91" s="1481">
        <v>7247.342114569984</v>
      </c>
      <c r="K91" s="897">
        <v>677</v>
      </c>
    </row>
    <row r="92" spans="1:11" ht="12.75" customHeight="1" x14ac:dyDescent="0.2">
      <c r="A92" s="3" t="s">
        <v>515</v>
      </c>
      <c r="B92" s="1735">
        <v>5967.7214136500015</v>
      </c>
      <c r="C92" s="1045">
        <f t="shared" si="1"/>
        <v>32802.562396491194</v>
      </c>
      <c r="D92" s="1471">
        <v>13845.512000000001</v>
      </c>
      <c r="E92" s="1089">
        <v>0</v>
      </c>
      <c r="F92" s="1089">
        <v>940.476</v>
      </c>
      <c r="G92" s="1089">
        <v>0</v>
      </c>
      <c r="H92" s="1089">
        <v>0</v>
      </c>
      <c r="I92" s="1585">
        <v>172.81430245671046</v>
      </c>
      <c r="J92" s="1481">
        <v>17843.760094034486</v>
      </c>
      <c r="K92" s="897">
        <v>1846</v>
      </c>
    </row>
    <row r="93" spans="1:11" ht="12.75" customHeight="1" x14ac:dyDescent="0.2">
      <c r="A93" s="3" t="s">
        <v>648</v>
      </c>
      <c r="B93" s="1735">
        <v>2051.4280191299999</v>
      </c>
      <c r="C93" s="1045">
        <f t="shared" si="1"/>
        <v>9031.0671302407318</v>
      </c>
      <c r="D93" s="1471">
        <v>4333.5569999999998</v>
      </c>
      <c r="E93" s="1089">
        <v>0</v>
      </c>
      <c r="F93" s="1089">
        <v>439.35599999999999</v>
      </c>
      <c r="G93" s="1089">
        <v>0</v>
      </c>
      <c r="H93" s="1089">
        <v>0</v>
      </c>
      <c r="I93" s="1585">
        <v>57.286509626136883</v>
      </c>
      <c r="J93" s="1481">
        <v>4200.8676206145956</v>
      </c>
      <c r="K93" s="897">
        <v>543</v>
      </c>
    </row>
    <row r="94" spans="1:11" ht="12.75" customHeight="1" x14ac:dyDescent="0.2">
      <c r="A94" s="3" t="s">
        <v>182</v>
      </c>
      <c r="B94" s="1735">
        <v>2095.0202397600005</v>
      </c>
      <c r="C94" s="1045">
        <f t="shared" si="1"/>
        <v>9372.1004716620537</v>
      </c>
      <c r="D94" s="1471">
        <v>5507.9489999999996</v>
      </c>
      <c r="E94" s="1089">
        <v>0</v>
      </c>
      <c r="F94" s="1089">
        <v>374.90699999999998</v>
      </c>
      <c r="G94" s="1089">
        <v>0</v>
      </c>
      <c r="H94" s="1089">
        <v>0</v>
      </c>
      <c r="I94" s="1585">
        <v>182.0376766118801</v>
      </c>
      <c r="J94" s="1481">
        <v>3307.2067950501737</v>
      </c>
      <c r="K94" s="897">
        <v>551</v>
      </c>
    </row>
    <row r="95" spans="1:11" ht="12.75" customHeight="1" x14ac:dyDescent="0.2">
      <c r="A95" s="3" t="s">
        <v>649</v>
      </c>
      <c r="B95" s="1735">
        <v>2847.0261177999992</v>
      </c>
      <c r="C95" s="1045">
        <f t="shared" si="1"/>
        <v>13055.375107676915</v>
      </c>
      <c r="D95" s="1471">
        <v>6091.7650000000003</v>
      </c>
      <c r="E95" s="1089">
        <v>0</v>
      </c>
      <c r="F95" s="1089">
        <v>657.16200000000003</v>
      </c>
      <c r="G95" s="1089">
        <v>0</v>
      </c>
      <c r="H95" s="1089">
        <v>0</v>
      </c>
      <c r="I95" s="1585">
        <v>43.9182891052427</v>
      </c>
      <c r="J95" s="1481">
        <v>6262.5298185716729</v>
      </c>
      <c r="K95" s="897">
        <v>671</v>
      </c>
    </row>
    <row r="96" spans="1:11" ht="12.75" customHeight="1" x14ac:dyDescent="0.2">
      <c r="A96" s="497"/>
      <c r="B96" s="498"/>
      <c r="C96" s="1049"/>
      <c r="D96" s="1090"/>
      <c r="E96" s="1090"/>
      <c r="F96" s="1090"/>
      <c r="G96" s="1090"/>
      <c r="H96" s="1090"/>
      <c r="I96" s="1655"/>
      <c r="J96" s="1656"/>
      <c r="K96" s="703"/>
    </row>
    <row r="97" spans="1:11" ht="12.75" customHeight="1" x14ac:dyDescent="0.2">
      <c r="A97" s="499" t="s">
        <v>650</v>
      </c>
      <c r="B97" s="500">
        <f>SUM(B4:B95)</f>
        <v>490379.99686736998</v>
      </c>
      <c r="C97" s="1086">
        <f t="shared" ref="C97:K97" si="2">SUM(C4:C95)</f>
        <v>2477766.5832153629</v>
      </c>
      <c r="D97" s="1086">
        <f t="shared" si="2"/>
        <v>1092854.7109999999</v>
      </c>
      <c r="E97" s="1086">
        <f t="shared" si="2"/>
        <v>8783.1687899999997</v>
      </c>
      <c r="F97" s="1086">
        <f t="shared" si="2"/>
        <v>150032.97400000002</v>
      </c>
      <c r="G97" s="1086">
        <f t="shared" si="2"/>
        <v>0</v>
      </c>
      <c r="H97" s="1086">
        <f t="shared" si="2"/>
        <v>48931.492470000005</v>
      </c>
      <c r="I97" s="1087">
        <f t="shared" si="2"/>
        <v>27940.531219999983</v>
      </c>
      <c r="J97" s="1088">
        <f t="shared" si="2"/>
        <v>1149223.7057353642</v>
      </c>
      <c r="K97" s="960">
        <f t="shared" si="2"/>
        <v>128499</v>
      </c>
    </row>
    <row r="98" spans="1:11" ht="12.75" customHeight="1" thickBot="1" x14ac:dyDescent="0.25">
      <c r="A98" s="501"/>
      <c r="B98" s="502"/>
      <c r="C98" s="9"/>
      <c r="D98" s="503"/>
      <c r="E98" s="503"/>
      <c r="F98" s="503"/>
      <c r="G98" s="503"/>
      <c r="H98" s="503"/>
      <c r="I98" s="503"/>
      <c r="J98" s="814"/>
      <c r="K98" s="704"/>
    </row>
    <row r="99" spans="1:11" ht="12.75" customHeight="1" x14ac:dyDescent="0.2">
      <c r="A99" s="107" t="s">
        <v>285</v>
      </c>
      <c r="B99" s="1738">
        <v>52852.532050430513</v>
      </c>
      <c r="C99" s="1045">
        <f>SUM(D99:J99)</f>
        <v>204014.47349432835</v>
      </c>
      <c r="D99" s="1471">
        <v>94478.950890558961</v>
      </c>
      <c r="E99" s="1011">
        <v>0</v>
      </c>
      <c r="F99" s="1011">
        <v>13033.516417417371</v>
      </c>
      <c r="G99" s="1011">
        <v>0</v>
      </c>
      <c r="H99" s="1011">
        <v>0</v>
      </c>
      <c r="I99" s="1483">
        <v>2873.9149274287947</v>
      </c>
      <c r="J99" s="1479">
        <v>93628.091258923232</v>
      </c>
      <c r="K99" s="834">
        <v>11278</v>
      </c>
    </row>
    <row r="100" spans="1:11" ht="12.75" customHeight="1" x14ac:dyDescent="0.2">
      <c r="A100" s="107" t="s">
        <v>286</v>
      </c>
      <c r="B100" s="1738">
        <v>51083.183599828619</v>
      </c>
      <c r="C100" s="1045">
        <f t="shared" ref="C100:C107" si="3">SUM(D100:J100)</f>
        <v>209282.86851212467</v>
      </c>
      <c r="D100" s="1471">
        <v>107462.7797822557</v>
      </c>
      <c r="E100" s="1011">
        <v>0</v>
      </c>
      <c r="F100" s="1011">
        <v>11255.524730868616</v>
      </c>
      <c r="G100" s="1011">
        <v>0</v>
      </c>
      <c r="H100" s="1011">
        <v>0</v>
      </c>
      <c r="I100" s="1496">
        <v>3352.9527273995586</v>
      </c>
      <c r="J100" s="1481">
        <v>87211.611271600792</v>
      </c>
      <c r="K100" s="834">
        <v>15056</v>
      </c>
    </row>
    <row r="101" spans="1:11" ht="12.75" customHeight="1" x14ac:dyDescent="0.2">
      <c r="A101" s="107" t="s">
        <v>287</v>
      </c>
      <c r="B101" s="1738">
        <v>49575.921511625937</v>
      </c>
      <c r="C101" s="1045">
        <f t="shared" si="3"/>
        <v>249172.06156580703</v>
      </c>
      <c r="D101" s="1471">
        <v>107456.75585179839</v>
      </c>
      <c r="E101" s="1011">
        <v>0</v>
      </c>
      <c r="F101" s="1011">
        <v>15463.093855358722</v>
      </c>
      <c r="G101" s="1011">
        <v>0</v>
      </c>
      <c r="H101" s="1011">
        <v>712.65206999999998</v>
      </c>
      <c r="I101" s="1496">
        <v>2939.456846151626</v>
      </c>
      <c r="J101" s="1481">
        <v>122600.1029424983</v>
      </c>
      <c r="K101" s="834">
        <v>14084</v>
      </c>
    </row>
    <row r="102" spans="1:11" ht="12.75" customHeight="1" x14ac:dyDescent="0.2">
      <c r="A102" s="107" t="s">
        <v>288</v>
      </c>
      <c r="B102" s="1738">
        <v>58582.965355454442</v>
      </c>
      <c r="C102" s="1045">
        <f t="shared" si="3"/>
        <v>251096.53153212118</v>
      </c>
      <c r="D102" s="1471">
        <v>121626.92631939719</v>
      </c>
      <c r="E102" s="1011">
        <v>0</v>
      </c>
      <c r="F102" s="1011">
        <v>16287.29135058387</v>
      </c>
      <c r="G102" s="1011">
        <v>0</v>
      </c>
      <c r="H102" s="1011">
        <v>0</v>
      </c>
      <c r="I102" s="1496">
        <v>3208.587094924686</v>
      </c>
      <c r="J102" s="1481">
        <v>109973.72676721543</v>
      </c>
      <c r="K102" s="834">
        <v>12645</v>
      </c>
    </row>
    <row r="103" spans="1:11" ht="12.75" customHeight="1" x14ac:dyDescent="0.2">
      <c r="A103" s="107" t="s">
        <v>289</v>
      </c>
      <c r="B103" s="1738">
        <v>52701.814475776344</v>
      </c>
      <c r="C103" s="1045">
        <f t="shared" si="3"/>
        <v>288140.70776033652</v>
      </c>
      <c r="D103" s="1471">
        <v>117135.80753951809</v>
      </c>
      <c r="E103" s="1011">
        <v>7405.3317000000006</v>
      </c>
      <c r="F103" s="1011">
        <v>17513.127963552699</v>
      </c>
      <c r="G103" s="1011">
        <v>0</v>
      </c>
      <c r="H103" s="1011">
        <v>2277.2829200000006</v>
      </c>
      <c r="I103" s="1496">
        <v>4598.9688783782567</v>
      </c>
      <c r="J103" s="1481">
        <v>139210.1887588875</v>
      </c>
      <c r="K103" s="834">
        <v>12105</v>
      </c>
    </row>
    <row r="104" spans="1:11" ht="12.75" customHeight="1" x14ac:dyDescent="0.2">
      <c r="A104" s="107" t="s">
        <v>290</v>
      </c>
      <c r="B104" s="1738">
        <v>58436.447027434311</v>
      </c>
      <c r="C104" s="1045">
        <f t="shared" si="3"/>
        <v>280974.76519177342</v>
      </c>
      <c r="D104" s="1471">
        <v>131734.94310317625</v>
      </c>
      <c r="E104" s="1011">
        <v>0</v>
      </c>
      <c r="F104" s="1011">
        <v>13884.902217427205</v>
      </c>
      <c r="G104" s="1011">
        <v>0</v>
      </c>
      <c r="H104" s="1011">
        <v>0</v>
      </c>
      <c r="I104" s="1496">
        <v>2260.7384890204171</v>
      </c>
      <c r="J104" s="1481">
        <v>133094.18138214957</v>
      </c>
      <c r="K104" s="834">
        <v>15285</v>
      </c>
    </row>
    <row r="105" spans="1:11" ht="12.75" customHeight="1" x14ac:dyDescent="0.2">
      <c r="A105" s="107" t="s">
        <v>291</v>
      </c>
      <c r="B105" s="1738">
        <v>51586.271912209115</v>
      </c>
      <c r="C105" s="1045">
        <f t="shared" si="3"/>
        <v>429889.17037955974</v>
      </c>
      <c r="D105" s="1471">
        <v>140216.84656305244</v>
      </c>
      <c r="E105" s="1011">
        <v>1377.83709</v>
      </c>
      <c r="F105" s="1011">
        <v>28230.815406706548</v>
      </c>
      <c r="G105" s="1011">
        <v>0</v>
      </c>
      <c r="H105" s="1011">
        <v>45351.915240000002</v>
      </c>
      <c r="I105" s="1496">
        <v>2298.7303126629167</v>
      </c>
      <c r="J105" s="1481">
        <v>212413.02576713788</v>
      </c>
      <c r="K105" s="834">
        <v>15419</v>
      </c>
    </row>
    <row r="106" spans="1:11" ht="12.75" customHeight="1" x14ac:dyDescent="0.2">
      <c r="A106" s="107" t="s">
        <v>292</v>
      </c>
      <c r="B106" s="1738">
        <v>58279.210205866046</v>
      </c>
      <c r="C106" s="1045">
        <f t="shared" si="3"/>
        <v>271859.08188399748</v>
      </c>
      <c r="D106" s="1471">
        <v>137232.59688452209</v>
      </c>
      <c r="E106" s="1011">
        <v>0</v>
      </c>
      <c r="F106" s="1011">
        <v>13430.29733190982</v>
      </c>
      <c r="G106" s="1011">
        <v>0</v>
      </c>
      <c r="H106" s="1011">
        <v>0</v>
      </c>
      <c r="I106" s="1496">
        <v>2838.4301153685929</v>
      </c>
      <c r="J106" s="1481">
        <v>118357.75755219697</v>
      </c>
      <c r="K106" s="834">
        <v>16860</v>
      </c>
    </row>
    <row r="107" spans="1:11" ht="12.75" customHeight="1" x14ac:dyDescent="0.2">
      <c r="A107" s="107" t="s">
        <v>293</v>
      </c>
      <c r="B107" s="1738">
        <v>57281.650728744688</v>
      </c>
      <c r="C107" s="1045">
        <f t="shared" si="3"/>
        <v>293336.9228953151</v>
      </c>
      <c r="D107" s="1471">
        <v>135509.10406572092</v>
      </c>
      <c r="E107" s="1011">
        <v>0</v>
      </c>
      <c r="F107" s="1011">
        <v>20934.404726175144</v>
      </c>
      <c r="G107" s="1011">
        <v>0</v>
      </c>
      <c r="H107" s="1011">
        <v>589.64224000000002</v>
      </c>
      <c r="I107" s="1496">
        <v>3568.7518286651421</v>
      </c>
      <c r="J107" s="1481">
        <v>132735.02003475389</v>
      </c>
      <c r="K107" s="834">
        <v>15767</v>
      </c>
    </row>
    <row r="108" spans="1:11" ht="12.75" customHeight="1" x14ac:dyDescent="0.2">
      <c r="A108" s="107"/>
      <c r="B108" s="504"/>
      <c r="C108" s="1049"/>
      <c r="D108" s="1085"/>
      <c r="E108" s="1085"/>
      <c r="F108" s="1085"/>
      <c r="G108" s="1085"/>
      <c r="H108" s="1085"/>
      <c r="I108" s="1657"/>
      <c r="J108" s="1658"/>
      <c r="K108" s="916"/>
    </row>
    <row r="109" spans="1:11" ht="12.75" customHeight="1" x14ac:dyDescent="0.2">
      <c r="A109" s="499" t="s">
        <v>650</v>
      </c>
      <c r="B109" s="500">
        <f>SUM(B99:B107)</f>
        <v>490379.99686736998</v>
      </c>
      <c r="C109" s="1086">
        <f t="shared" ref="C109:K109" si="4">SUM(C99:C107)</f>
        <v>2477766.5832153638</v>
      </c>
      <c r="D109" s="1086">
        <f t="shared" si="4"/>
        <v>1092854.7109999999</v>
      </c>
      <c r="E109" s="1086">
        <f t="shared" si="4"/>
        <v>8783.1687899999997</v>
      </c>
      <c r="F109" s="1086">
        <f t="shared" si="4"/>
        <v>150032.97400000002</v>
      </c>
      <c r="G109" s="1086">
        <f t="shared" si="4"/>
        <v>0</v>
      </c>
      <c r="H109" s="1086">
        <f t="shared" si="4"/>
        <v>48931.492470000005</v>
      </c>
      <c r="I109" s="1087">
        <f t="shared" si="4"/>
        <v>27940.53121999999</v>
      </c>
      <c r="J109" s="1088">
        <f t="shared" si="4"/>
        <v>1149223.7057353635</v>
      </c>
      <c r="K109" s="960">
        <f t="shared" si="4"/>
        <v>128499</v>
      </c>
    </row>
    <row r="110" spans="1:11" ht="12.75" customHeight="1" thickBot="1" x14ac:dyDescent="0.25">
      <c r="A110" s="505"/>
      <c r="B110" s="506"/>
      <c r="C110" s="507"/>
      <c r="D110" s="507"/>
      <c r="E110" s="507"/>
      <c r="F110" s="507"/>
      <c r="G110" s="507"/>
      <c r="H110" s="507"/>
      <c r="I110" s="507"/>
      <c r="J110" s="815"/>
      <c r="K110" s="705"/>
    </row>
    <row r="111" spans="1:11" ht="12.75" customHeight="1" x14ac:dyDescent="0.2">
      <c r="A111" s="652"/>
      <c r="B111" s="653"/>
      <c r="C111" s="654"/>
      <c r="D111" s="654"/>
      <c r="E111" s="654"/>
      <c r="F111" s="654"/>
      <c r="G111" s="654"/>
      <c r="H111" s="654"/>
      <c r="I111" s="654"/>
      <c r="J111" s="654"/>
      <c r="K111" s="662"/>
    </row>
    <row r="112" spans="1:11" x14ac:dyDescent="0.2">
      <c r="A112" s="656" t="s">
        <v>2064</v>
      </c>
      <c r="B112" s="595"/>
      <c r="C112" s="266"/>
      <c r="D112" s="266"/>
      <c r="E112" s="266"/>
      <c r="F112" s="266"/>
      <c r="G112" s="266"/>
      <c r="H112" s="266"/>
      <c r="I112" s="266"/>
      <c r="J112" s="266"/>
      <c r="K112" s="663"/>
    </row>
    <row r="113" spans="1:12" ht="12" customHeight="1" x14ac:dyDescent="0.2">
      <c r="A113" s="1801" t="s">
        <v>2111</v>
      </c>
      <c r="B113" s="1799"/>
      <c r="C113" s="1799"/>
      <c r="D113" s="1799"/>
      <c r="E113" s="1799"/>
      <c r="F113" s="1799"/>
      <c r="G113" s="1799"/>
      <c r="H113" s="1799"/>
      <c r="I113" s="1800"/>
      <c r="J113" s="1801"/>
      <c r="K113" s="1800"/>
    </row>
    <row r="114" spans="1:12" ht="36" customHeight="1" x14ac:dyDescent="0.2">
      <c r="A114" s="1798" t="s">
        <v>2085</v>
      </c>
      <c r="B114" s="1799"/>
      <c r="C114" s="1799"/>
      <c r="D114" s="1799"/>
      <c r="E114" s="1799"/>
      <c r="F114" s="1799"/>
      <c r="G114" s="1799"/>
      <c r="H114" s="1799"/>
      <c r="I114" s="1799"/>
      <c r="J114" s="1799"/>
      <c r="K114" s="1800"/>
    </row>
    <row r="115" spans="1:12" ht="12.75" customHeight="1" x14ac:dyDescent="0.2">
      <c r="A115" s="1801" t="s">
        <v>1248</v>
      </c>
      <c r="B115" s="1799"/>
      <c r="C115" s="1799"/>
      <c r="D115" s="1799"/>
      <c r="E115" s="1799"/>
      <c r="F115" s="1799"/>
      <c r="G115" s="1799"/>
      <c r="H115" s="1799"/>
      <c r="I115" s="1799"/>
      <c r="J115" s="1799"/>
      <c r="K115" s="1800"/>
    </row>
    <row r="116" spans="1:12" ht="36" customHeight="1" x14ac:dyDescent="0.2">
      <c r="A116" s="1798" t="s">
        <v>2110</v>
      </c>
      <c r="B116" s="1799"/>
      <c r="C116" s="1799"/>
      <c r="D116" s="1799"/>
      <c r="E116" s="1799"/>
      <c r="F116" s="1799"/>
      <c r="G116" s="1799"/>
      <c r="H116" s="1799"/>
      <c r="I116" s="1800"/>
      <c r="J116" s="1801"/>
      <c r="K116" s="1800"/>
    </row>
    <row r="117" spans="1:12" ht="12" customHeight="1" x14ac:dyDescent="0.2">
      <c r="A117" s="1801" t="s">
        <v>2080</v>
      </c>
      <c r="B117" s="1799"/>
      <c r="C117" s="1799"/>
      <c r="D117" s="1799"/>
      <c r="E117" s="1799"/>
      <c r="F117" s="1799"/>
      <c r="G117" s="1799"/>
      <c r="H117" s="1799"/>
      <c r="I117" s="1799"/>
      <c r="J117" s="1799"/>
      <c r="K117" s="1800"/>
      <c r="L117" s="15"/>
    </row>
    <row r="118" spans="1:12" ht="24" customHeight="1" x14ac:dyDescent="0.2">
      <c r="A118" s="1798" t="s">
        <v>2089</v>
      </c>
      <c r="B118" s="1799"/>
      <c r="C118" s="1799"/>
      <c r="D118" s="1799"/>
      <c r="E118" s="1799"/>
      <c r="F118" s="1799"/>
      <c r="G118" s="1799"/>
      <c r="H118" s="1799"/>
      <c r="I118" s="1799"/>
      <c r="J118" s="1799"/>
      <c r="K118" s="1800"/>
    </row>
    <row r="119" spans="1:12" ht="24" customHeight="1" x14ac:dyDescent="0.2">
      <c r="A119" s="1798" t="s">
        <v>1249</v>
      </c>
      <c r="B119" s="1799"/>
      <c r="C119" s="1799"/>
      <c r="D119" s="1799"/>
      <c r="E119" s="1799"/>
      <c r="F119" s="1799"/>
      <c r="G119" s="1799"/>
      <c r="H119" s="1799"/>
      <c r="I119" s="1799"/>
      <c r="J119" s="1799"/>
      <c r="K119" s="1800"/>
    </row>
    <row r="120" spans="1:12" x14ac:dyDescent="0.2">
      <c r="A120" s="1801" t="s">
        <v>1250</v>
      </c>
      <c r="B120" s="1799"/>
      <c r="C120" s="1799"/>
      <c r="D120" s="1799"/>
      <c r="E120" s="1799"/>
      <c r="F120" s="1799"/>
      <c r="G120" s="1799"/>
      <c r="H120" s="1799"/>
      <c r="I120" s="1800"/>
      <c r="J120" s="1801"/>
      <c r="K120" s="1800"/>
    </row>
    <row r="121" spans="1:12" ht="13.5" customHeight="1" thickBot="1" x14ac:dyDescent="0.25">
      <c r="A121" s="1795" t="s">
        <v>2134</v>
      </c>
      <c r="B121" s="1796"/>
      <c r="C121" s="1796"/>
      <c r="D121" s="1796"/>
      <c r="E121" s="1796"/>
      <c r="F121" s="1796"/>
      <c r="G121" s="1796"/>
      <c r="H121" s="1796"/>
      <c r="I121" s="1796"/>
      <c r="J121" s="1796"/>
      <c r="K121" s="1797"/>
    </row>
    <row r="122" spans="1:12" x14ac:dyDescent="0.2">
      <c r="B122" s="112"/>
      <c r="C122" s="135"/>
      <c r="D122" s="136"/>
      <c r="E122" s="136"/>
      <c r="F122" s="136"/>
      <c r="G122" s="136"/>
      <c r="H122" s="136"/>
      <c r="I122" s="136"/>
      <c r="J122" s="135"/>
      <c r="K122" s="557"/>
    </row>
    <row r="123" spans="1:12" x14ac:dyDescent="0.2">
      <c r="A123" s="46"/>
      <c r="B123" s="112"/>
      <c r="C123" s="135"/>
      <c r="D123" s="136"/>
      <c r="E123" s="136"/>
      <c r="F123" s="136"/>
      <c r="G123" s="136"/>
      <c r="H123" s="136"/>
      <c r="I123" s="136"/>
      <c r="J123" s="135"/>
      <c r="K123" s="557"/>
    </row>
  </sheetData>
  <mergeCells count="11">
    <mergeCell ref="A121:K121"/>
    <mergeCell ref="A1:K1"/>
    <mergeCell ref="A2:K2"/>
    <mergeCell ref="A113:K113"/>
    <mergeCell ref="A114:K114"/>
    <mergeCell ref="A120:K120"/>
    <mergeCell ref="A118:K118"/>
    <mergeCell ref="A119:K119"/>
    <mergeCell ref="A115:K115"/>
    <mergeCell ref="A116:K116"/>
    <mergeCell ref="A117:K117"/>
  </mergeCells>
  <phoneticPr fontId="2" type="noConversion"/>
  <printOptions horizontalCentered="1" gridLines="1"/>
  <pageMargins left="0.25" right="0.25" top="0.75" bottom="0.75" header="0.5" footer="0.5"/>
  <pageSetup scale="89" orientation="landscape" r:id="rId1"/>
  <headerFooter alignWithMargins="0">
    <oddHeader>&amp;C&amp;"Arial,Bold"&amp;11FY13 GEOGRAPHIC DISTRIBUTION OF VA EXPENDITURES (GDX)</oddHeader>
    <oddFooter>&amp;R&amp;8&amp;P of &amp;N</oddFooter>
  </headerFooter>
  <rowBreaks count="1" manualBreakCount="1">
    <brk id="110" max="10" man="1"/>
  </rowBreak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31"/>
  <sheetViews>
    <sheetView zoomScaleNormal="100" workbookViewId="0">
      <selection activeCell="A500" sqref="A500"/>
    </sheetView>
  </sheetViews>
  <sheetFormatPr defaultColWidth="18.42578125" defaultRowHeight="12" x14ac:dyDescent="0.2"/>
  <cols>
    <col min="1" max="1" width="19.42578125" style="1" customWidth="1"/>
    <col min="2" max="2" width="11.7109375" style="1" customWidth="1"/>
    <col min="3" max="3" width="13.140625" style="1" customWidth="1"/>
    <col min="4" max="9" width="12.42578125" style="1" customWidth="1"/>
    <col min="10" max="10" width="13" style="1" customWidth="1"/>
    <col min="11" max="11" width="11.7109375" style="712" customWidth="1"/>
    <col min="12" max="56" width="8.85546875" style="1" customWidth="1"/>
    <col min="57" max="16384" width="18.42578125" style="1"/>
  </cols>
  <sheetData>
    <row r="1" spans="1:11" x14ac:dyDescent="0.2">
      <c r="A1" s="1820" t="s">
        <v>2112</v>
      </c>
      <c r="B1" s="1821"/>
      <c r="C1" s="1821"/>
      <c r="D1" s="1821"/>
      <c r="E1" s="1821"/>
      <c r="F1" s="1821"/>
      <c r="G1" s="1821"/>
      <c r="H1" s="1821"/>
      <c r="I1" s="1821"/>
      <c r="J1" s="1821"/>
      <c r="K1" s="1822"/>
    </row>
    <row r="2" spans="1:11" ht="13.5" customHeight="1" thickBot="1" x14ac:dyDescent="0.25">
      <c r="A2" s="1823" t="s">
        <v>1946</v>
      </c>
      <c r="B2" s="1824"/>
      <c r="C2" s="1824"/>
      <c r="D2" s="1824"/>
      <c r="E2" s="1824"/>
      <c r="F2" s="1824"/>
      <c r="G2" s="1824"/>
      <c r="H2" s="1824"/>
      <c r="I2" s="1824"/>
      <c r="J2" s="1824"/>
      <c r="K2" s="1825"/>
    </row>
    <row r="3" spans="1:11" ht="57" customHeight="1" thickBot="1" x14ac:dyDescent="0.25">
      <c r="A3" s="1461" t="s">
        <v>1903</v>
      </c>
      <c r="B3" s="1466" t="s">
        <v>1947</v>
      </c>
      <c r="C3" s="467" t="s">
        <v>723</v>
      </c>
      <c r="D3" s="1462" t="s">
        <v>2083</v>
      </c>
      <c r="E3" s="22" t="s">
        <v>1899</v>
      </c>
      <c r="F3" s="1466" t="s">
        <v>284</v>
      </c>
      <c r="G3" s="1462" t="s">
        <v>2084</v>
      </c>
      <c r="H3" s="1466" t="s">
        <v>1950</v>
      </c>
      <c r="I3" s="1467" t="s">
        <v>1948</v>
      </c>
      <c r="J3" s="1465" t="s">
        <v>1949</v>
      </c>
      <c r="K3" s="1468" t="s">
        <v>1618</v>
      </c>
    </row>
    <row r="4" spans="1:11" ht="12.75" x14ac:dyDescent="0.2">
      <c r="A4" s="468" t="s">
        <v>612</v>
      </c>
      <c r="B4" s="1735">
        <v>1279.9102727137399</v>
      </c>
      <c r="C4" s="1070">
        <f>SUM(D4:J4)</f>
        <v>4710.7502263680435</v>
      </c>
      <c r="D4" s="1071">
        <v>2161.873</v>
      </c>
      <c r="E4" s="1071">
        <v>0</v>
      </c>
      <c r="F4" s="1071">
        <v>245.904</v>
      </c>
      <c r="G4" s="1071">
        <v>0</v>
      </c>
      <c r="H4" s="1071">
        <v>0</v>
      </c>
      <c r="I4" s="1582">
        <v>27.103834144778745</v>
      </c>
      <c r="J4" s="1479">
        <v>2275.8693922232646</v>
      </c>
      <c r="K4" s="896">
        <v>305</v>
      </c>
    </row>
    <row r="5" spans="1:11" ht="12.75" x14ac:dyDescent="0.2">
      <c r="A5" s="468" t="s">
        <v>696</v>
      </c>
      <c r="B5" s="1735">
        <v>665.59992111860993</v>
      </c>
      <c r="C5" s="1070">
        <f t="shared" ref="C5:C68" si="0">SUM(D5:J5)</f>
        <v>2967.310112698025</v>
      </c>
      <c r="D5" s="1071">
        <v>1226.5709999999999</v>
      </c>
      <c r="E5" s="1071">
        <v>0</v>
      </c>
      <c r="F5" s="1071">
        <v>105.241</v>
      </c>
      <c r="G5" s="1071">
        <v>0</v>
      </c>
      <c r="H5" s="1071">
        <v>0</v>
      </c>
      <c r="I5" s="1583">
        <v>128.47820864190064</v>
      </c>
      <c r="J5" s="1481">
        <v>1507.0199040561245</v>
      </c>
      <c r="K5" s="897">
        <v>173</v>
      </c>
    </row>
    <row r="6" spans="1:11" ht="12.75" x14ac:dyDescent="0.2">
      <c r="A6" s="468" t="s">
        <v>697</v>
      </c>
      <c r="B6" s="1735">
        <v>1369.1344565699994</v>
      </c>
      <c r="C6" s="1070">
        <f t="shared" si="0"/>
        <v>6875.9588878842678</v>
      </c>
      <c r="D6" s="1071">
        <v>2786.692</v>
      </c>
      <c r="E6" s="1071">
        <v>0</v>
      </c>
      <c r="F6" s="1071">
        <v>365.32499999999999</v>
      </c>
      <c r="G6" s="1071">
        <v>0</v>
      </c>
      <c r="H6" s="1071">
        <v>0</v>
      </c>
      <c r="I6" s="1583">
        <v>82.893164059387246</v>
      </c>
      <c r="J6" s="1481">
        <v>3641.0487238248802</v>
      </c>
      <c r="K6" s="897">
        <v>348</v>
      </c>
    </row>
    <row r="7" spans="1:11" ht="12.75" x14ac:dyDescent="0.2">
      <c r="A7" s="468" t="s">
        <v>698</v>
      </c>
      <c r="B7" s="1735">
        <v>381.86579019999999</v>
      </c>
      <c r="C7" s="1070">
        <f t="shared" si="0"/>
        <v>1396.057558174223</v>
      </c>
      <c r="D7" s="1071">
        <v>731.45899999999995</v>
      </c>
      <c r="E7" s="1071">
        <v>0</v>
      </c>
      <c r="F7" s="1071">
        <v>87.466999999999999</v>
      </c>
      <c r="G7" s="1071">
        <v>0</v>
      </c>
      <c r="H7" s="1071">
        <v>0</v>
      </c>
      <c r="I7" s="1583">
        <v>40.842932357822946</v>
      </c>
      <c r="J7" s="1481">
        <v>536.2886258164001</v>
      </c>
      <c r="K7" s="897">
        <v>120</v>
      </c>
    </row>
    <row r="8" spans="1:11" ht="12.75" x14ac:dyDescent="0.2">
      <c r="A8" s="468" t="s">
        <v>699</v>
      </c>
      <c r="B8" s="1735">
        <v>2073.2337403600004</v>
      </c>
      <c r="C8" s="1070">
        <f t="shared" si="0"/>
        <v>7565.8091143533029</v>
      </c>
      <c r="D8" s="1071">
        <v>3803.799</v>
      </c>
      <c r="E8" s="1071">
        <v>0</v>
      </c>
      <c r="F8" s="1071">
        <v>249.994</v>
      </c>
      <c r="G8" s="1071">
        <v>0</v>
      </c>
      <c r="H8" s="1071">
        <v>0</v>
      </c>
      <c r="I8" s="1583">
        <v>71.19679991541156</v>
      </c>
      <c r="J8" s="1481">
        <v>3440.8193144378911</v>
      </c>
      <c r="K8" s="897">
        <v>625</v>
      </c>
    </row>
    <row r="9" spans="1:11" ht="12.75" x14ac:dyDescent="0.2">
      <c r="A9" s="468" t="s">
        <v>700</v>
      </c>
      <c r="B9" s="1735">
        <v>1375.3444933600001</v>
      </c>
      <c r="C9" s="1070">
        <f t="shared" si="0"/>
        <v>5902.762765881952</v>
      </c>
      <c r="D9" s="1071">
        <v>2631.7669999999998</v>
      </c>
      <c r="E9" s="1071">
        <v>458.66904</v>
      </c>
      <c r="F9" s="1071">
        <v>218.55099999999999</v>
      </c>
      <c r="G9" s="1071">
        <v>0</v>
      </c>
      <c r="H9" s="1071">
        <v>0</v>
      </c>
      <c r="I9" s="1583">
        <v>42.863283838759948</v>
      </c>
      <c r="J9" s="1481">
        <v>2550.9124420431926</v>
      </c>
      <c r="K9" s="897">
        <v>388</v>
      </c>
    </row>
    <row r="10" spans="1:11" ht="12.75" x14ac:dyDescent="0.2">
      <c r="A10" s="468" t="s">
        <v>560</v>
      </c>
      <c r="B10" s="1735">
        <v>983.38953686000002</v>
      </c>
      <c r="C10" s="1070">
        <f t="shared" si="0"/>
        <v>4369.8904946604343</v>
      </c>
      <c r="D10" s="1071">
        <v>2131.105</v>
      </c>
      <c r="E10" s="1071">
        <v>0</v>
      </c>
      <c r="F10" s="1071">
        <v>70.231999999999999</v>
      </c>
      <c r="G10" s="1071">
        <v>0</v>
      </c>
      <c r="H10" s="1071">
        <v>0</v>
      </c>
      <c r="I10" s="1583">
        <v>13.593297576695761</v>
      </c>
      <c r="J10" s="1481">
        <v>2154.9601970837389</v>
      </c>
      <c r="K10" s="897">
        <v>232</v>
      </c>
    </row>
    <row r="11" spans="1:11" ht="12.75" x14ac:dyDescent="0.2">
      <c r="A11" s="468" t="s">
        <v>55</v>
      </c>
      <c r="B11" s="1735">
        <v>5888.0490412300014</v>
      </c>
      <c r="C11" s="1070">
        <f t="shared" si="0"/>
        <v>26517.869706628106</v>
      </c>
      <c r="D11" s="1071">
        <v>11505.949000000001</v>
      </c>
      <c r="E11" s="1071">
        <v>0</v>
      </c>
      <c r="F11" s="1071">
        <v>2505.7379999999998</v>
      </c>
      <c r="G11" s="1071">
        <v>0</v>
      </c>
      <c r="H11" s="1071">
        <v>0</v>
      </c>
      <c r="I11" s="1583">
        <v>288.65943523721518</v>
      </c>
      <c r="J11" s="1481">
        <v>12217.52327139089</v>
      </c>
      <c r="K11" s="897">
        <v>1276</v>
      </c>
    </row>
    <row r="12" spans="1:11" ht="12.75" x14ac:dyDescent="0.2">
      <c r="A12" s="468" t="s">
        <v>701</v>
      </c>
      <c r="B12" s="1735">
        <v>300.83105566999996</v>
      </c>
      <c r="C12" s="1070">
        <f t="shared" si="0"/>
        <v>1076.0992014829924</v>
      </c>
      <c r="D12" s="1071">
        <v>571.18100000000004</v>
      </c>
      <c r="E12" s="1071">
        <v>0</v>
      </c>
      <c r="F12" s="1071">
        <v>29.254999999999999</v>
      </c>
      <c r="G12" s="1071">
        <v>0</v>
      </c>
      <c r="H12" s="1071">
        <v>0</v>
      </c>
      <c r="I12" s="1583">
        <v>136.66030909156754</v>
      </c>
      <c r="J12" s="1481">
        <v>339.00289239142484</v>
      </c>
      <c r="K12" s="897">
        <v>63</v>
      </c>
    </row>
    <row r="13" spans="1:11" ht="12.75" x14ac:dyDescent="0.2">
      <c r="A13" s="468" t="s">
        <v>702</v>
      </c>
      <c r="B13" s="1735">
        <v>394.96379657000006</v>
      </c>
      <c r="C13" s="1070">
        <f t="shared" si="0"/>
        <v>1767.8003607221044</v>
      </c>
      <c r="D13" s="1071">
        <v>644.06399999999996</v>
      </c>
      <c r="E13" s="1071">
        <v>0</v>
      </c>
      <c r="F13" s="1071">
        <v>37.697000000000003</v>
      </c>
      <c r="G13" s="1071">
        <v>0</v>
      </c>
      <c r="H13" s="1071">
        <v>0</v>
      </c>
      <c r="I13" s="1583">
        <v>31.05641813954373</v>
      </c>
      <c r="J13" s="1481">
        <v>1054.9829425825608</v>
      </c>
      <c r="K13" s="897">
        <v>105</v>
      </c>
    </row>
    <row r="14" spans="1:11" ht="12.75" x14ac:dyDescent="0.2">
      <c r="A14" s="468" t="s">
        <v>58</v>
      </c>
      <c r="B14" s="1735">
        <v>1788.2321183400002</v>
      </c>
      <c r="C14" s="1070">
        <f t="shared" si="0"/>
        <v>7380.3877756003503</v>
      </c>
      <c r="D14" s="1071">
        <v>3931.3440000000001</v>
      </c>
      <c r="E14" s="1071">
        <v>0</v>
      </c>
      <c r="F14" s="1071">
        <v>512.81799999999998</v>
      </c>
      <c r="G14" s="1071">
        <v>0</v>
      </c>
      <c r="H14" s="1071">
        <v>0</v>
      </c>
      <c r="I14" s="1583">
        <v>42.273865637343619</v>
      </c>
      <c r="J14" s="1481">
        <v>2893.9519099630061</v>
      </c>
      <c r="K14" s="897">
        <v>465</v>
      </c>
    </row>
    <row r="15" spans="1:11" ht="12.75" x14ac:dyDescent="0.2">
      <c r="A15" s="468" t="s">
        <v>251</v>
      </c>
      <c r="B15" s="1735">
        <v>247.99962613000002</v>
      </c>
      <c r="C15" s="1070">
        <f t="shared" si="0"/>
        <v>758.12112940096119</v>
      </c>
      <c r="D15" s="1071">
        <v>454.90199999999999</v>
      </c>
      <c r="E15" s="1071">
        <v>0</v>
      </c>
      <c r="F15" s="1773">
        <v>0</v>
      </c>
      <c r="G15" s="1071">
        <v>0</v>
      </c>
      <c r="H15" s="1071">
        <v>0</v>
      </c>
      <c r="I15" s="1583">
        <v>11.220581231005529</v>
      </c>
      <c r="J15" s="1481">
        <v>291.99854816995565</v>
      </c>
      <c r="K15" s="897">
        <v>67</v>
      </c>
    </row>
    <row r="16" spans="1:11" ht="12.75" x14ac:dyDescent="0.2">
      <c r="A16" s="468" t="s">
        <v>139</v>
      </c>
      <c r="B16" s="1735">
        <v>197.34943905999998</v>
      </c>
      <c r="C16" s="1070">
        <f t="shared" si="0"/>
        <v>690.31754814907276</v>
      </c>
      <c r="D16" s="1071">
        <v>321.173</v>
      </c>
      <c r="E16" s="1071">
        <v>0</v>
      </c>
      <c r="F16" s="1071">
        <v>3.2759999999999998</v>
      </c>
      <c r="G16" s="1071">
        <v>0</v>
      </c>
      <c r="H16" s="1071">
        <v>0</v>
      </c>
      <c r="I16" s="1583">
        <v>0.9467525717994848</v>
      </c>
      <c r="J16" s="1481">
        <v>364.92179557727326</v>
      </c>
      <c r="K16" s="897">
        <v>67</v>
      </c>
    </row>
    <row r="17" spans="1:11" ht="12.75" x14ac:dyDescent="0.2">
      <c r="A17" s="468" t="s">
        <v>62</v>
      </c>
      <c r="B17" s="1735">
        <v>961.10026191999987</v>
      </c>
      <c r="C17" s="1070">
        <f t="shared" si="0"/>
        <v>6536.7385445524596</v>
      </c>
      <c r="D17" s="1071">
        <v>3769.8090000000002</v>
      </c>
      <c r="E17" s="1071">
        <v>0</v>
      </c>
      <c r="F17" s="1071">
        <v>547.21299999999997</v>
      </c>
      <c r="G17" s="1071">
        <v>0</v>
      </c>
      <c r="H17" s="1071">
        <v>0</v>
      </c>
      <c r="I17" s="1583">
        <v>134.94601242117108</v>
      </c>
      <c r="J17" s="1481">
        <v>2084.7705321312887</v>
      </c>
      <c r="K17" s="897">
        <v>327</v>
      </c>
    </row>
    <row r="18" spans="1:11" ht="12.75" x14ac:dyDescent="0.2">
      <c r="A18" s="468" t="s">
        <v>703</v>
      </c>
      <c r="B18" s="1735">
        <v>945.60194456999966</v>
      </c>
      <c r="C18" s="1070">
        <f t="shared" si="0"/>
        <v>4173.6261656909528</v>
      </c>
      <c r="D18" s="1071">
        <v>2074.25</v>
      </c>
      <c r="E18" s="1071">
        <v>0</v>
      </c>
      <c r="F18" s="1071">
        <v>155.05099999999999</v>
      </c>
      <c r="G18" s="1071">
        <v>0</v>
      </c>
      <c r="H18" s="1071">
        <v>0</v>
      </c>
      <c r="I18" s="1583">
        <v>83.233771237184399</v>
      </c>
      <c r="J18" s="1481">
        <v>1861.0913944537681</v>
      </c>
      <c r="K18" s="897">
        <v>243</v>
      </c>
    </row>
    <row r="19" spans="1:11" ht="12.75" x14ac:dyDescent="0.2">
      <c r="A19" s="468" t="s">
        <v>704</v>
      </c>
      <c r="B19" s="1735">
        <v>758.04857388000005</v>
      </c>
      <c r="C19" s="1070">
        <f t="shared" si="0"/>
        <v>3943.965613481425</v>
      </c>
      <c r="D19" s="1071">
        <v>1914.7280000000001</v>
      </c>
      <c r="E19" s="1071">
        <v>0</v>
      </c>
      <c r="F19" s="1071">
        <v>225.91200000000001</v>
      </c>
      <c r="G19" s="1071">
        <v>0</v>
      </c>
      <c r="H19" s="1071">
        <v>0</v>
      </c>
      <c r="I19" s="1583">
        <v>11.582525555525713</v>
      </c>
      <c r="J19" s="1481">
        <v>1791.7430879258993</v>
      </c>
      <c r="K19" s="897">
        <v>216</v>
      </c>
    </row>
    <row r="20" spans="1:11" ht="12.75" x14ac:dyDescent="0.2">
      <c r="A20" s="468" t="s">
        <v>705</v>
      </c>
      <c r="B20" s="1735">
        <v>193.22582289000005</v>
      </c>
      <c r="C20" s="1070">
        <f t="shared" si="0"/>
        <v>659.66745465346844</v>
      </c>
      <c r="D20" s="1071">
        <v>260.16800000000001</v>
      </c>
      <c r="E20" s="1071">
        <v>0</v>
      </c>
      <c r="F20" s="1071">
        <v>19.379000000000001</v>
      </c>
      <c r="G20" s="1071">
        <v>0</v>
      </c>
      <c r="H20" s="1071">
        <v>0</v>
      </c>
      <c r="I20" s="1583">
        <v>24.192694355437748</v>
      </c>
      <c r="J20" s="1481">
        <v>355.92776029803071</v>
      </c>
      <c r="K20" s="897">
        <v>49</v>
      </c>
    </row>
    <row r="21" spans="1:11" ht="12.75" x14ac:dyDescent="0.2">
      <c r="A21" s="468" t="s">
        <v>706</v>
      </c>
      <c r="B21" s="1735">
        <v>2857.7448108799999</v>
      </c>
      <c r="C21" s="1070">
        <f t="shared" si="0"/>
        <v>15339.605560980843</v>
      </c>
      <c r="D21" s="1071">
        <v>5733.29</v>
      </c>
      <c r="E21" s="1071">
        <v>0</v>
      </c>
      <c r="F21" s="1071">
        <v>870.56100000000004</v>
      </c>
      <c r="G21" s="1071">
        <v>0</v>
      </c>
      <c r="H21" s="1071">
        <v>0</v>
      </c>
      <c r="I21" s="1583">
        <v>320.5362354284668</v>
      </c>
      <c r="J21" s="1481">
        <v>8415.218325552376</v>
      </c>
      <c r="K21" s="897">
        <v>757</v>
      </c>
    </row>
    <row r="22" spans="1:11" ht="12.75" x14ac:dyDescent="0.2">
      <c r="A22" s="468" t="s">
        <v>143</v>
      </c>
      <c r="B22" s="1735">
        <v>2786.63119044</v>
      </c>
      <c r="C22" s="1070">
        <f t="shared" si="0"/>
        <v>10491.728926915832</v>
      </c>
      <c r="D22" s="1071">
        <v>5906.8779999999997</v>
      </c>
      <c r="E22" s="1071">
        <v>0</v>
      </c>
      <c r="F22" s="1071">
        <v>1361.021</v>
      </c>
      <c r="G22" s="1071">
        <v>0</v>
      </c>
      <c r="H22" s="1071">
        <v>0</v>
      </c>
      <c r="I22" s="1583">
        <v>44.454486548476339</v>
      </c>
      <c r="J22" s="1481">
        <v>3179.3754403673547</v>
      </c>
      <c r="K22" s="897">
        <v>588</v>
      </c>
    </row>
    <row r="23" spans="1:11" ht="12.75" x14ac:dyDescent="0.2">
      <c r="A23" s="468" t="s">
        <v>444</v>
      </c>
      <c r="B23" s="1735">
        <v>292.57609410999987</v>
      </c>
      <c r="C23" s="1070">
        <f t="shared" si="0"/>
        <v>928.75722187877113</v>
      </c>
      <c r="D23" s="1071">
        <v>377.87200000000001</v>
      </c>
      <c r="E23" s="1071">
        <v>0</v>
      </c>
      <c r="F23" s="1071">
        <v>24.13</v>
      </c>
      <c r="G23" s="1071">
        <v>0</v>
      </c>
      <c r="H23" s="1071">
        <v>0</v>
      </c>
      <c r="I23" s="1583">
        <v>51.210497104621247</v>
      </c>
      <c r="J23" s="1481">
        <v>475.54472477414993</v>
      </c>
      <c r="K23" s="897">
        <v>85</v>
      </c>
    </row>
    <row r="24" spans="1:11" ht="12.75" x14ac:dyDescent="0.2">
      <c r="A24" s="468" t="s">
        <v>665</v>
      </c>
      <c r="B24" s="1735">
        <v>2261.1023800700004</v>
      </c>
      <c r="C24" s="1070">
        <f t="shared" si="0"/>
        <v>15108.285252516096</v>
      </c>
      <c r="D24" s="1071">
        <v>7726.9809999999998</v>
      </c>
      <c r="E24" s="1071">
        <v>0</v>
      </c>
      <c r="F24" s="1071">
        <v>1770.133</v>
      </c>
      <c r="G24" s="1071">
        <v>0</v>
      </c>
      <c r="H24" s="1071">
        <v>0</v>
      </c>
      <c r="I24" s="1583">
        <v>511.83664120142856</v>
      </c>
      <c r="J24" s="1481">
        <v>5099.3346113146663</v>
      </c>
      <c r="K24" s="897">
        <v>677</v>
      </c>
    </row>
    <row r="25" spans="1:11" ht="12.75" x14ac:dyDescent="0.2">
      <c r="A25" s="468" t="s">
        <v>707</v>
      </c>
      <c r="B25" s="1735">
        <v>678.10391996999988</v>
      </c>
      <c r="C25" s="1070">
        <f t="shared" si="0"/>
        <v>2662.0264043592015</v>
      </c>
      <c r="D25" s="1071">
        <v>1001.1369999999999</v>
      </c>
      <c r="E25" s="1071">
        <v>0</v>
      </c>
      <c r="F25" s="1071">
        <v>122.467</v>
      </c>
      <c r="G25" s="1071">
        <v>0</v>
      </c>
      <c r="H25" s="1071">
        <v>0</v>
      </c>
      <c r="I25" s="1583">
        <v>12.257363591872247</v>
      </c>
      <c r="J25" s="1481">
        <v>1526.1650407673294</v>
      </c>
      <c r="K25" s="897">
        <v>175</v>
      </c>
    </row>
    <row r="26" spans="1:11" ht="12.75" x14ac:dyDescent="0.2">
      <c r="A26" s="468" t="s">
        <v>260</v>
      </c>
      <c r="B26" s="1735">
        <v>6781.3750315999996</v>
      </c>
      <c r="C26" s="1070">
        <f t="shared" si="0"/>
        <v>31283.819825494716</v>
      </c>
      <c r="D26" s="1071">
        <v>12676.213</v>
      </c>
      <c r="E26" s="1071">
        <v>0</v>
      </c>
      <c r="F26" s="1071">
        <v>5209.393</v>
      </c>
      <c r="G26" s="1071">
        <v>0</v>
      </c>
      <c r="H26" s="1071">
        <v>0</v>
      </c>
      <c r="I26" s="1583">
        <v>412.63029607033843</v>
      </c>
      <c r="J26" s="1481">
        <v>12985.583529424377</v>
      </c>
      <c r="K26" s="897">
        <v>1476</v>
      </c>
    </row>
    <row r="27" spans="1:11" ht="12.75" x14ac:dyDescent="0.2">
      <c r="A27" s="468" t="s">
        <v>571</v>
      </c>
      <c r="B27" s="1735">
        <v>265.02253830999996</v>
      </c>
      <c r="C27" s="1070">
        <f t="shared" si="0"/>
        <v>873.48965806896626</v>
      </c>
      <c r="D27" s="1071">
        <v>388.404</v>
      </c>
      <c r="E27" s="1071">
        <v>0</v>
      </c>
      <c r="F27" s="1071">
        <v>21.82</v>
      </c>
      <c r="G27" s="1071">
        <v>0</v>
      </c>
      <c r="H27" s="1071">
        <v>0</v>
      </c>
      <c r="I27" s="1583">
        <v>2.1732271614996468</v>
      </c>
      <c r="J27" s="1481">
        <v>461.09243090746662</v>
      </c>
      <c r="K27" s="897">
        <v>82</v>
      </c>
    </row>
    <row r="28" spans="1:11" ht="12.75" x14ac:dyDescent="0.2">
      <c r="A28" s="468" t="s">
        <v>708</v>
      </c>
      <c r="B28" s="1735">
        <v>304.89008387000007</v>
      </c>
      <c r="C28" s="1070">
        <f t="shared" si="0"/>
        <v>2143.9512319955938</v>
      </c>
      <c r="D28" s="1071">
        <v>977.26499999999999</v>
      </c>
      <c r="E28" s="1071">
        <v>0</v>
      </c>
      <c r="F28" s="1071">
        <v>46.378</v>
      </c>
      <c r="G28" s="1071">
        <v>0</v>
      </c>
      <c r="H28" s="1071">
        <v>0</v>
      </c>
      <c r="I28" s="1583">
        <v>11.243044350828333</v>
      </c>
      <c r="J28" s="1481">
        <v>1109.0651876447655</v>
      </c>
      <c r="K28" s="897">
        <v>99</v>
      </c>
    </row>
    <row r="29" spans="1:11" ht="12.75" x14ac:dyDescent="0.2">
      <c r="A29" s="468" t="s">
        <v>709</v>
      </c>
      <c r="B29" s="1735">
        <v>1715.57223178</v>
      </c>
      <c r="C29" s="1070">
        <f t="shared" si="0"/>
        <v>6998.4979945916293</v>
      </c>
      <c r="D29" s="1071">
        <v>2983.4879999999998</v>
      </c>
      <c r="E29" s="1071">
        <v>0</v>
      </c>
      <c r="F29" s="1071">
        <v>832.49400000000003</v>
      </c>
      <c r="G29" s="1071">
        <v>0</v>
      </c>
      <c r="H29" s="1071">
        <v>0</v>
      </c>
      <c r="I29" s="1583">
        <v>116.51568465709408</v>
      </c>
      <c r="J29" s="1481">
        <v>3066.0003099345358</v>
      </c>
      <c r="K29" s="897">
        <v>634</v>
      </c>
    </row>
    <row r="30" spans="1:11" ht="12.75" x14ac:dyDescent="0.2">
      <c r="A30" s="468" t="s">
        <v>710</v>
      </c>
      <c r="B30" s="1735">
        <v>585.89760376000027</v>
      </c>
      <c r="C30" s="1070">
        <f t="shared" si="0"/>
        <v>2060.6810309838602</v>
      </c>
      <c r="D30" s="1071">
        <v>959.70899999999995</v>
      </c>
      <c r="E30" s="1071">
        <v>0</v>
      </c>
      <c r="F30" s="1071">
        <v>155.995</v>
      </c>
      <c r="G30" s="1071">
        <v>0</v>
      </c>
      <c r="H30" s="1071">
        <v>0</v>
      </c>
      <c r="I30" s="1583">
        <v>130.81582927651422</v>
      </c>
      <c r="J30" s="1481">
        <v>814.16120170734587</v>
      </c>
      <c r="K30" s="897">
        <v>174</v>
      </c>
    </row>
    <row r="31" spans="1:11" ht="12.75" x14ac:dyDescent="0.2">
      <c r="A31" s="468" t="s">
        <v>711</v>
      </c>
      <c r="B31" s="1735">
        <v>1500.0023488500001</v>
      </c>
      <c r="C31" s="1070">
        <f t="shared" si="0"/>
        <v>4196.2069819703338</v>
      </c>
      <c r="D31" s="1071">
        <v>2216.21</v>
      </c>
      <c r="E31" s="1071">
        <v>0</v>
      </c>
      <c r="F31" s="1071">
        <v>260.3</v>
      </c>
      <c r="G31" s="1071">
        <v>0</v>
      </c>
      <c r="H31" s="1071">
        <v>0</v>
      </c>
      <c r="I31" s="1583">
        <v>72.486897432390961</v>
      </c>
      <c r="J31" s="1481">
        <v>1647.2100845379423</v>
      </c>
      <c r="K31" s="897">
        <v>311</v>
      </c>
    </row>
    <row r="32" spans="1:11" ht="12.75" x14ac:dyDescent="0.2">
      <c r="A32" s="468" t="s">
        <v>572</v>
      </c>
      <c r="B32" s="1735">
        <v>1315.2028565700002</v>
      </c>
      <c r="C32" s="1070">
        <f t="shared" si="0"/>
        <v>7982.4104113336052</v>
      </c>
      <c r="D32" s="1071">
        <v>2864.9059999999999</v>
      </c>
      <c r="E32" s="1071">
        <v>0</v>
      </c>
      <c r="F32" s="1071">
        <v>1280.133</v>
      </c>
      <c r="G32" s="1071">
        <v>0</v>
      </c>
      <c r="H32" s="1071">
        <v>0</v>
      </c>
      <c r="I32" s="1583">
        <v>55.68355608985312</v>
      </c>
      <c r="J32" s="1481">
        <v>3781.6878552437515</v>
      </c>
      <c r="K32" s="897">
        <v>531</v>
      </c>
    </row>
    <row r="33" spans="1:11" ht="12.75" x14ac:dyDescent="0.2">
      <c r="A33" s="468" t="s">
        <v>78</v>
      </c>
      <c r="B33" s="1735">
        <v>2058.1861862099995</v>
      </c>
      <c r="C33" s="1070">
        <f t="shared" si="0"/>
        <v>9976.4734928733706</v>
      </c>
      <c r="D33" s="1071">
        <v>4697.66</v>
      </c>
      <c r="E33" s="1071">
        <v>0</v>
      </c>
      <c r="F33" s="1071">
        <v>814.66300000000001</v>
      </c>
      <c r="G33" s="1071">
        <v>0</v>
      </c>
      <c r="H33" s="1071">
        <v>0</v>
      </c>
      <c r="I33" s="1583">
        <v>50.832651032349084</v>
      </c>
      <c r="J33" s="1481">
        <v>4413.3178418410216</v>
      </c>
      <c r="K33" s="897">
        <v>533</v>
      </c>
    </row>
    <row r="34" spans="1:11" ht="12.75" x14ac:dyDescent="0.2">
      <c r="A34" s="468" t="s">
        <v>712</v>
      </c>
      <c r="B34" s="1735">
        <v>5231.4826848400007</v>
      </c>
      <c r="C34" s="1070">
        <f t="shared" si="0"/>
        <v>51700.228720213629</v>
      </c>
      <c r="D34" s="1071">
        <v>28907.375</v>
      </c>
      <c r="E34" s="1071">
        <v>0</v>
      </c>
      <c r="F34" s="1071">
        <v>11065.213</v>
      </c>
      <c r="G34" s="1071">
        <v>0</v>
      </c>
      <c r="H34" s="1071">
        <v>0</v>
      </c>
      <c r="I34" s="1583">
        <v>425.45917252741094</v>
      </c>
      <c r="J34" s="1481">
        <v>11302.181547686218</v>
      </c>
      <c r="K34" s="897">
        <v>1615</v>
      </c>
    </row>
    <row r="35" spans="1:11" ht="12.75" x14ac:dyDescent="0.2">
      <c r="A35" s="468" t="s">
        <v>713</v>
      </c>
      <c r="B35" s="1735">
        <v>216.6382878</v>
      </c>
      <c r="C35" s="1070">
        <f t="shared" si="0"/>
        <v>661.49537836807804</v>
      </c>
      <c r="D35" s="1071">
        <v>377.67399999999998</v>
      </c>
      <c r="E35" s="1071">
        <v>0</v>
      </c>
      <c r="F35" s="1071">
        <v>5.157</v>
      </c>
      <c r="G35" s="1071">
        <v>0</v>
      </c>
      <c r="H35" s="1071">
        <v>0</v>
      </c>
      <c r="I35" s="1583">
        <v>15.535296713944478</v>
      </c>
      <c r="J35" s="1481">
        <v>263.12908165413364</v>
      </c>
      <c r="K35" s="897">
        <v>93</v>
      </c>
    </row>
    <row r="36" spans="1:11" ht="12.75" x14ac:dyDescent="0.2">
      <c r="A36" s="468" t="s">
        <v>121</v>
      </c>
      <c r="B36" s="1735">
        <v>228.12062997999999</v>
      </c>
      <c r="C36" s="1070">
        <f t="shared" si="0"/>
        <v>810.02366160467693</v>
      </c>
      <c r="D36" s="1071">
        <v>420.59300000000002</v>
      </c>
      <c r="E36" s="1071">
        <v>0</v>
      </c>
      <c r="F36" s="1071">
        <v>8.3330000000000002</v>
      </c>
      <c r="G36" s="1071">
        <v>0</v>
      </c>
      <c r="H36" s="1071">
        <v>0</v>
      </c>
      <c r="I36" s="1583">
        <v>51.975870919154907</v>
      </c>
      <c r="J36" s="1481">
        <v>329.121790685522</v>
      </c>
      <c r="K36" s="897">
        <v>67</v>
      </c>
    </row>
    <row r="37" spans="1:11" ht="12.75" x14ac:dyDescent="0.2">
      <c r="A37" s="468" t="s">
        <v>151</v>
      </c>
      <c r="B37" s="1735">
        <v>308.38465196999988</v>
      </c>
      <c r="C37" s="1070">
        <f t="shared" si="0"/>
        <v>706.51099162713194</v>
      </c>
      <c r="D37" s="1071">
        <v>291.97699999999998</v>
      </c>
      <c r="E37" s="1071">
        <v>0</v>
      </c>
      <c r="F37" s="1071">
        <v>48.347999999999999</v>
      </c>
      <c r="G37" s="1071">
        <v>0</v>
      </c>
      <c r="H37" s="1071">
        <v>0</v>
      </c>
      <c r="I37" s="1583">
        <v>23.574503821359006</v>
      </c>
      <c r="J37" s="1481">
        <v>342.61148780577287</v>
      </c>
      <c r="K37" s="897">
        <v>38</v>
      </c>
    </row>
    <row r="38" spans="1:11" ht="12.75" x14ac:dyDescent="0.2">
      <c r="A38" s="468" t="s">
        <v>714</v>
      </c>
      <c r="B38" s="1735">
        <v>238.60699536000001</v>
      </c>
      <c r="C38" s="1070">
        <f t="shared" si="0"/>
        <v>780.11156266660919</v>
      </c>
      <c r="D38" s="1071">
        <v>324.87099999999998</v>
      </c>
      <c r="E38" s="1071">
        <v>0</v>
      </c>
      <c r="F38" s="1071">
        <v>15.015000000000001</v>
      </c>
      <c r="G38" s="1071">
        <v>0</v>
      </c>
      <c r="H38" s="1071">
        <v>0</v>
      </c>
      <c r="I38" s="1583">
        <v>3.6113507505944331</v>
      </c>
      <c r="J38" s="1481">
        <v>436.61421191601482</v>
      </c>
      <c r="K38" s="897">
        <v>81</v>
      </c>
    </row>
    <row r="39" spans="1:11" ht="12.75" x14ac:dyDescent="0.2">
      <c r="A39" s="468" t="s">
        <v>715</v>
      </c>
      <c r="B39" s="1735">
        <v>96.721848610000009</v>
      </c>
      <c r="C39" s="1070">
        <f t="shared" si="0"/>
        <v>108.93893818878203</v>
      </c>
      <c r="D39" s="1071">
        <v>76.597999999999999</v>
      </c>
      <c r="E39" s="1071">
        <v>0</v>
      </c>
      <c r="F39" s="1773">
        <v>0</v>
      </c>
      <c r="G39" s="1071">
        <v>0</v>
      </c>
      <c r="H39" s="1071">
        <v>0</v>
      </c>
      <c r="I39" s="1583">
        <v>0</v>
      </c>
      <c r="J39" s="1481">
        <v>32.34093818878204</v>
      </c>
      <c r="K39" s="897">
        <v>11</v>
      </c>
    </row>
    <row r="40" spans="1:11" ht="12.75" x14ac:dyDescent="0.2">
      <c r="A40" s="468" t="s">
        <v>716</v>
      </c>
      <c r="B40" s="1735">
        <v>702.4440512299999</v>
      </c>
      <c r="C40" s="1070">
        <f t="shared" si="0"/>
        <v>3558.0856126786557</v>
      </c>
      <c r="D40" s="1071">
        <v>1617.0350000000001</v>
      </c>
      <c r="E40" s="1071">
        <v>0</v>
      </c>
      <c r="F40" s="1071">
        <v>113.28700000000001</v>
      </c>
      <c r="G40" s="1071">
        <v>0</v>
      </c>
      <c r="H40" s="1071">
        <v>0</v>
      </c>
      <c r="I40" s="1583">
        <v>40.44033184403321</v>
      </c>
      <c r="J40" s="1481">
        <v>1787.3232808346222</v>
      </c>
      <c r="K40" s="897">
        <v>184</v>
      </c>
    </row>
    <row r="41" spans="1:11" ht="12.75" x14ac:dyDescent="0.2">
      <c r="A41" s="468" t="s">
        <v>381</v>
      </c>
      <c r="B41" s="1735">
        <v>194.75302575999996</v>
      </c>
      <c r="C41" s="1070">
        <f t="shared" si="0"/>
        <v>473.67787797206972</v>
      </c>
      <c r="D41" s="1071">
        <v>215.00700000000001</v>
      </c>
      <c r="E41" s="1071">
        <v>0</v>
      </c>
      <c r="F41" s="1071">
        <v>50.58</v>
      </c>
      <c r="G41" s="1071">
        <v>0</v>
      </c>
      <c r="H41" s="1071">
        <v>0</v>
      </c>
      <c r="I41" s="1583">
        <v>36.487168620335197</v>
      </c>
      <c r="J41" s="1481">
        <v>171.60370935173458</v>
      </c>
      <c r="K41" s="897">
        <v>41</v>
      </c>
    </row>
    <row r="42" spans="1:11" ht="12.75" x14ac:dyDescent="0.2">
      <c r="A42" s="468" t="s">
        <v>717</v>
      </c>
      <c r="B42" s="1735">
        <v>509.63136786999996</v>
      </c>
      <c r="C42" s="1070">
        <f t="shared" si="0"/>
        <v>1622.8736419187394</v>
      </c>
      <c r="D42" s="1071">
        <v>546.07899999999995</v>
      </c>
      <c r="E42" s="1071">
        <v>0</v>
      </c>
      <c r="F42" s="1071">
        <v>31.902000000000001</v>
      </c>
      <c r="G42" s="1071">
        <v>0</v>
      </c>
      <c r="H42" s="1071">
        <v>0</v>
      </c>
      <c r="I42" s="1583">
        <v>9.1469017541129443</v>
      </c>
      <c r="J42" s="1481">
        <v>1035.7457401646263</v>
      </c>
      <c r="K42" s="897">
        <v>113</v>
      </c>
    </row>
    <row r="43" spans="1:11" ht="12.75" x14ac:dyDescent="0.2">
      <c r="A43" s="468" t="s">
        <v>718</v>
      </c>
      <c r="B43" s="1735">
        <v>2671.2805080000003</v>
      </c>
      <c r="C43" s="1070">
        <f t="shared" si="0"/>
        <v>10532.622216460586</v>
      </c>
      <c r="D43" s="1071">
        <v>4184.6679999999997</v>
      </c>
      <c r="E43" s="1071">
        <v>0</v>
      </c>
      <c r="F43" s="1071">
        <v>830.77599999999995</v>
      </c>
      <c r="G43" s="1071">
        <v>0</v>
      </c>
      <c r="H43" s="1071">
        <v>0</v>
      </c>
      <c r="I43" s="1583">
        <v>96.349154071979768</v>
      </c>
      <c r="J43" s="1481">
        <v>5420.8290623886069</v>
      </c>
      <c r="K43" s="897">
        <v>534</v>
      </c>
    </row>
    <row r="44" spans="1:11" ht="12.75" x14ac:dyDescent="0.2">
      <c r="A44" s="468" t="s">
        <v>719</v>
      </c>
      <c r="B44" s="1735">
        <v>181.83889797999993</v>
      </c>
      <c r="C44" s="1070">
        <f t="shared" si="0"/>
        <v>606.91461409446015</v>
      </c>
      <c r="D44" s="1071">
        <v>242.619</v>
      </c>
      <c r="E44" s="1071">
        <v>0</v>
      </c>
      <c r="F44" s="1071">
        <v>8.0489999999999995</v>
      </c>
      <c r="G44" s="1071">
        <v>0</v>
      </c>
      <c r="H44" s="1071">
        <v>0</v>
      </c>
      <c r="I44" s="1583">
        <v>55.275165397477281</v>
      </c>
      <c r="J44" s="1481">
        <v>300.9714486969828</v>
      </c>
      <c r="K44" s="897">
        <v>33</v>
      </c>
    </row>
    <row r="45" spans="1:11" ht="12.75" x14ac:dyDescent="0.2">
      <c r="A45" s="468" t="s">
        <v>720</v>
      </c>
      <c r="B45" s="1735">
        <v>161.51381969999994</v>
      </c>
      <c r="C45" s="1070">
        <f t="shared" si="0"/>
        <v>683.88324654691712</v>
      </c>
      <c r="D45" s="1071">
        <v>378.16800000000001</v>
      </c>
      <c r="E45" s="1071">
        <v>0</v>
      </c>
      <c r="F45" s="1071">
        <v>32.488999999999997</v>
      </c>
      <c r="G45" s="1071">
        <v>0</v>
      </c>
      <c r="H45" s="1071">
        <v>0</v>
      </c>
      <c r="I45" s="1583">
        <v>40.509412889224016</v>
      </c>
      <c r="J45" s="1481">
        <v>232.71683365769312</v>
      </c>
      <c r="K45" s="897">
        <v>52</v>
      </c>
    </row>
    <row r="46" spans="1:11" ht="12.75" x14ac:dyDescent="0.2">
      <c r="A46" s="468" t="s">
        <v>84</v>
      </c>
      <c r="B46" s="1735">
        <v>1134.7098956199998</v>
      </c>
      <c r="C46" s="1070">
        <f t="shared" si="0"/>
        <v>8079.4606693976511</v>
      </c>
      <c r="D46" s="1071">
        <v>3996.7049999999999</v>
      </c>
      <c r="E46" s="1071">
        <v>0</v>
      </c>
      <c r="F46" s="1071">
        <v>243.178</v>
      </c>
      <c r="G46" s="1071">
        <v>0</v>
      </c>
      <c r="H46" s="1071">
        <v>0</v>
      </c>
      <c r="I46" s="1583">
        <v>85.774157165223002</v>
      </c>
      <c r="J46" s="1481">
        <v>3753.8035122324281</v>
      </c>
      <c r="K46" s="897">
        <v>394</v>
      </c>
    </row>
    <row r="47" spans="1:11" ht="12.75" x14ac:dyDescent="0.2">
      <c r="A47" s="468" t="s">
        <v>85</v>
      </c>
      <c r="B47" s="1735">
        <v>1814.7802213900004</v>
      </c>
      <c r="C47" s="1070">
        <f t="shared" si="0"/>
        <v>12586.879275833409</v>
      </c>
      <c r="D47" s="1071">
        <v>5036.4110000000001</v>
      </c>
      <c r="E47" s="1071">
        <v>0</v>
      </c>
      <c r="F47" s="1071">
        <v>604.29899999999998</v>
      </c>
      <c r="G47" s="1071">
        <v>0</v>
      </c>
      <c r="H47" s="1071">
        <v>0</v>
      </c>
      <c r="I47" s="1583">
        <v>67.960389673674385</v>
      </c>
      <c r="J47" s="1481">
        <v>6878.2088861597358</v>
      </c>
      <c r="K47" s="897">
        <v>534</v>
      </c>
    </row>
    <row r="48" spans="1:11" ht="12.75" x14ac:dyDescent="0.2">
      <c r="A48" s="468" t="s">
        <v>721</v>
      </c>
      <c r="B48" s="1735">
        <v>301.20933183000005</v>
      </c>
      <c r="C48" s="1070">
        <f t="shared" si="0"/>
        <v>1296.6688624441044</v>
      </c>
      <c r="D48" s="1071">
        <v>652.048</v>
      </c>
      <c r="E48" s="1071">
        <v>0</v>
      </c>
      <c r="F48" s="1071">
        <v>27.736000000000001</v>
      </c>
      <c r="G48" s="1071">
        <v>0</v>
      </c>
      <c r="H48" s="1071">
        <v>0</v>
      </c>
      <c r="I48" s="1583">
        <v>1.42821649888432</v>
      </c>
      <c r="J48" s="1481">
        <v>615.4566459452202</v>
      </c>
      <c r="K48" s="897">
        <v>92</v>
      </c>
    </row>
    <row r="49" spans="1:11" ht="12.75" x14ac:dyDescent="0.2">
      <c r="A49" s="468" t="s">
        <v>157</v>
      </c>
      <c r="B49" s="1735">
        <v>36844.186860840018</v>
      </c>
      <c r="C49" s="1070">
        <f t="shared" si="0"/>
        <v>131070.85071715538</v>
      </c>
      <c r="D49" s="1071">
        <v>65897.25</v>
      </c>
      <c r="E49" s="1071">
        <v>0</v>
      </c>
      <c r="F49" s="1071">
        <v>12856.913</v>
      </c>
      <c r="G49" s="1071">
        <v>0</v>
      </c>
      <c r="H49" s="1071">
        <v>0</v>
      </c>
      <c r="I49" s="1583">
        <v>4466.8403781880133</v>
      </c>
      <c r="J49" s="1481">
        <v>47849.847338967353</v>
      </c>
      <c r="K49" s="897">
        <v>6502</v>
      </c>
    </row>
    <row r="50" spans="1:11" ht="12.75" x14ac:dyDescent="0.2">
      <c r="A50" s="468" t="s">
        <v>722</v>
      </c>
      <c r="B50" s="1735">
        <v>234.60605739000005</v>
      </c>
      <c r="C50" s="1070">
        <f t="shared" si="0"/>
        <v>984.59447010839222</v>
      </c>
      <c r="D50" s="1071">
        <v>476.07799999999997</v>
      </c>
      <c r="E50" s="1071">
        <v>0</v>
      </c>
      <c r="F50" s="1071">
        <v>32.732999999999997</v>
      </c>
      <c r="G50" s="1071">
        <v>0</v>
      </c>
      <c r="H50" s="1071">
        <v>0</v>
      </c>
      <c r="I50" s="1583">
        <v>1.0777955806370745</v>
      </c>
      <c r="J50" s="1481">
        <v>474.70567452775521</v>
      </c>
      <c r="K50" s="897">
        <v>42</v>
      </c>
    </row>
    <row r="51" spans="1:11" ht="12.75" x14ac:dyDescent="0.2">
      <c r="A51" s="468" t="s">
        <v>725</v>
      </c>
      <c r="B51" s="1735">
        <v>685.27960286000007</v>
      </c>
      <c r="C51" s="1070">
        <f t="shared" si="0"/>
        <v>2694.0791325380442</v>
      </c>
      <c r="D51" s="1071">
        <v>1083.97</v>
      </c>
      <c r="E51" s="1071">
        <v>0</v>
      </c>
      <c r="F51" s="1071">
        <v>213.92400000000001</v>
      </c>
      <c r="G51" s="1071">
        <v>0</v>
      </c>
      <c r="H51" s="1071">
        <v>0</v>
      </c>
      <c r="I51" s="1583">
        <v>111.63161945020747</v>
      </c>
      <c r="J51" s="1481">
        <v>1284.553513087837</v>
      </c>
      <c r="K51" s="897">
        <v>186</v>
      </c>
    </row>
    <row r="52" spans="1:11" ht="12.75" x14ac:dyDescent="0.2">
      <c r="A52" s="468" t="s">
        <v>271</v>
      </c>
      <c r="B52" s="1735">
        <v>223.25708864000003</v>
      </c>
      <c r="C52" s="1070">
        <f t="shared" si="0"/>
        <v>516.91353619661925</v>
      </c>
      <c r="D52" s="1071">
        <v>232.13399999999999</v>
      </c>
      <c r="E52" s="1071">
        <v>0</v>
      </c>
      <c r="F52" s="1071">
        <v>40.420999999999999</v>
      </c>
      <c r="G52" s="1071">
        <v>0</v>
      </c>
      <c r="H52" s="1071">
        <v>0</v>
      </c>
      <c r="I52" s="1583">
        <v>16.464170930145311</v>
      </c>
      <c r="J52" s="1481">
        <v>227.89436526647393</v>
      </c>
      <c r="K52" s="897">
        <v>42</v>
      </c>
    </row>
    <row r="53" spans="1:11" ht="12.75" x14ac:dyDescent="0.2">
      <c r="A53" s="468" t="s">
        <v>726</v>
      </c>
      <c r="B53" s="1735">
        <v>1808.2222348299999</v>
      </c>
      <c r="C53" s="1070">
        <f t="shared" si="0"/>
        <v>7266.0188069593605</v>
      </c>
      <c r="D53" s="1071">
        <v>3787.556</v>
      </c>
      <c r="E53" s="1071">
        <v>0</v>
      </c>
      <c r="F53" s="1071">
        <v>242.67099999999999</v>
      </c>
      <c r="G53" s="1071">
        <v>0</v>
      </c>
      <c r="H53" s="1071">
        <v>0</v>
      </c>
      <c r="I53" s="1583">
        <v>74.207518901760565</v>
      </c>
      <c r="J53" s="1481">
        <v>3161.5842880576001</v>
      </c>
      <c r="K53" s="897">
        <v>476</v>
      </c>
    </row>
    <row r="54" spans="1:11" ht="12.75" x14ac:dyDescent="0.2">
      <c r="A54" s="468" t="s">
        <v>727</v>
      </c>
      <c r="B54" s="1735">
        <v>177.42274660000004</v>
      </c>
      <c r="C54" s="1070">
        <f t="shared" si="0"/>
        <v>436.38002159912764</v>
      </c>
      <c r="D54" s="1071">
        <v>234.30500000000001</v>
      </c>
      <c r="E54" s="1071">
        <v>0</v>
      </c>
      <c r="F54" s="1071">
        <v>2.758</v>
      </c>
      <c r="G54" s="1071">
        <v>0</v>
      </c>
      <c r="H54" s="1071">
        <v>0</v>
      </c>
      <c r="I54" s="1583">
        <v>10.098797259790885</v>
      </c>
      <c r="J54" s="1481">
        <v>189.21822433933679</v>
      </c>
      <c r="K54" s="897">
        <v>52</v>
      </c>
    </row>
    <row r="55" spans="1:11" ht="12.75" x14ac:dyDescent="0.2">
      <c r="A55" s="468" t="s">
        <v>728</v>
      </c>
      <c r="B55" s="1735">
        <v>10805.776393819999</v>
      </c>
      <c r="C55" s="1070">
        <f t="shared" si="0"/>
        <v>110941.90676469418</v>
      </c>
      <c r="D55" s="1071">
        <v>40346.868999999999</v>
      </c>
      <c r="E55" s="1071">
        <v>283.96803999999997</v>
      </c>
      <c r="F55" s="1071">
        <v>8244.3639999999996</v>
      </c>
      <c r="G55" s="1071">
        <v>0</v>
      </c>
      <c r="H55" s="1071">
        <v>12960.44879</v>
      </c>
      <c r="I55" s="1583">
        <v>526.9330536329752</v>
      </c>
      <c r="J55" s="1481">
        <v>48579.323881061209</v>
      </c>
      <c r="K55" s="897">
        <v>3155</v>
      </c>
    </row>
    <row r="56" spans="1:11" ht="12.75" x14ac:dyDescent="0.2">
      <c r="A56" s="468" t="s">
        <v>159</v>
      </c>
      <c r="B56" s="1735">
        <v>333.90997376000001</v>
      </c>
      <c r="C56" s="1070">
        <f t="shared" si="0"/>
        <v>1287.3174158518796</v>
      </c>
      <c r="D56" s="1071">
        <v>441.363</v>
      </c>
      <c r="E56" s="1071">
        <v>0</v>
      </c>
      <c r="F56" s="1071">
        <v>75.483999999999995</v>
      </c>
      <c r="G56" s="1071">
        <v>0</v>
      </c>
      <c r="H56" s="1071">
        <v>0</v>
      </c>
      <c r="I56" s="1583">
        <v>68.676985472788331</v>
      </c>
      <c r="J56" s="1481">
        <v>701.79343037909109</v>
      </c>
      <c r="K56" s="897">
        <v>100</v>
      </c>
    </row>
    <row r="57" spans="1:11" ht="12.75" x14ac:dyDescent="0.2">
      <c r="A57" s="468" t="s">
        <v>672</v>
      </c>
      <c r="B57" s="1735">
        <v>875.3148957799998</v>
      </c>
      <c r="C57" s="1070">
        <f t="shared" si="0"/>
        <v>5130.9304015429425</v>
      </c>
      <c r="D57" s="1071">
        <v>2863.317</v>
      </c>
      <c r="E57" s="1071">
        <v>0</v>
      </c>
      <c r="F57" s="1071">
        <v>157.20599999999999</v>
      </c>
      <c r="G57" s="1071">
        <v>0</v>
      </c>
      <c r="H57" s="1071">
        <v>0</v>
      </c>
      <c r="I57" s="1583">
        <v>70.580988427549471</v>
      </c>
      <c r="J57" s="1481">
        <v>2039.8264131153928</v>
      </c>
      <c r="K57" s="897">
        <v>317</v>
      </c>
    </row>
    <row r="58" spans="1:11" ht="12.75" x14ac:dyDescent="0.2">
      <c r="A58" s="468" t="s">
        <v>161</v>
      </c>
      <c r="B58" s="1735">
        <v>269.18307394999999</v>
      </c>
      <c r="C58" s="1070">
        <f t="shared" si="0"/>
        <v>532.55303327495005</v>
      </c>
      <c r="D58" s="1071">
        <v>311.63400000000001</v>
      </c>
      <c r="E58" s="1071">
        <v>0</v>
      </c>
      <c r="F58" s="1071">
        <v>11.500999999999999</v>
      </c>
      <c r="G58" s="1071">
        <v>0</v>
      </c>
      <c r="H58" s="1071">
        <v>0</v>
      </c>
      <c r="I58" s="1583">
        <v>12.955351928464982</v>
      </c>
      <c r="J58" s="1481">
        <v>196.46268134648508</v>
      </c>
      <c r="K58" s="897">
        <v>70</v>
      </c>
    </row>
    <row r="59" spans="1:11" ht="12.75" x14ac:dyDescent="0.2">
      <c r="A59" s="468" t="s">
        <v>675</v>
      </c>
      <c r="B59" s="1735">
        <v>2269.0593455500002</v>
      </c>
      <c r="C59" s="1070">
        <f t="shared" si="0"/>
        <v>12108.290628421113</v>
      </c>
      <c r="D59" s="1071">
        <v>5495.77</v>
      </c>
      <c r="E59" s="1071">
        <v>0</v>
      </c>
      <c r="F59" s="1071">
        <v>678.40800000000002</v>
      </c>
      <c r="G59" s="1071">
        <v>0</v>
      </c>
      <c r="H59" s="1071">
        <v>0</v>
      </c>
      <c r="I59" s="1583">
        <v>237.08766419188723</v>
      </c>
      <c r="J59" s="1481">
        <v>5697.0249642292247</v>
      </c>
      <c r="K59" s="897">
        <v>645</v>
      </c>
    </row>
    <row r="60" spans="1:11" ht="12.75" x14ac:dyDescent="0.2">
      <c r="A60" s="3" t="s">
        <v>2088</v>
      </c>
      <c r="B60" s="1735">
        <v>2125.1158015000001</v>
      </c>
      <c r="C60" s="1070">
        <f t="shared" si="0"/>
        <v>7752.5300801123985</v>
      </c>
      <c r="D60" s="1071">
        <v>3380.953</v>
      </c>
      <c r="E60" s="1071">
        <v>0</v>
      </c>
      <c r="F60" s="1071">
        <v>513.68700000000001</v>
      </c>
      <c r="G60" s="1071">
        <v>0</v>
      </c>
      <c r="H60" s="1071">
        <v>0</v>
      </c>
      <c r="I60" s="1583">
        <v>145.57017731681228</v>
      </c>
      <c r="J60" s="1481">
        <v>3712.3199027955866</v>
      </c>
      <c r="K60" s="897">
        <v>503</v>
      </c>
    </row>
    <row r="61" spans="1:11" ht="12.75" x14ac:dyDescent="0.2">
      <c r="A61" s="468" t="s">
        <v>95</v>
      </c>
      <c r="B61" s="1735">
        <v>805.20029952999994</v>
      </c>
      <c r="C61" s="1070">
        <f t="shared" si="0"/>
        <v>3622.6689941521204</v>
      </c>
      <c r="D61" s="1071">
        <v>1702.752</v>
      </c>
      <c r="E61" s="1071">
        <v>0</v>
      </c>
      <c r="F61" s="1071">
        <v>116.077</v>
      </c>
      <c r="G61" s="1071">
        <v>0</v>
      </c>
      <c r="H61" s="1071">
        <v>0</v>
      </c>
      <c r="I61" s="1583">
        <v>15.548466796715122</v>
      </c>
      <c r="J61" s="1481">
        <v>1788.2915273554054</v>
      </c>
      <c r="K61" s="897">
        <v>215</v>
      </c>
    </row>
    <row r="62" spans="1:11" ht="12.75" x14ac:dyDescent="0.2">
      <c r="A62" s="468" t="s">
        <v>96</v>
      </c>
      <c r="B62" s="1735">
        <v>1045.9816346799998</v>
      </c>
      <c r="C62" s="1070">
        <f t="shared" si="0"/>
        <v>4502.5289107817043</v>
      </c>
      <c r="D62" s="1071">
        <v>2241.308</v>
      </c>
      <c r="E62" s="1071">
        <v>0</v>
      </c>
      <c r="F62" s="1071">
        <v>137.09899999999999</v>
      </c>
      <c r="G62" s="1071">
        <v>0</v>
      </c>
      <c r="H62" s="1071">
        <v>0</v>
      </c>
      <c r="I62" s="1583">
        <v>23.218514030102767</v>
      </c>
      <c r="J62" s="1481">
        <v>2100.9033967516011</v>
      </c>
      <c r="K62" s="897">
        <v>293</v>
      </c>
    </row>
    <row r="63" spans="1:11" ht="12.75" x14ac:dyDescent="0.2">
      <c r="A63" s="468" t="s">
        <v>729</v>
      </c>
      <c r="B63" s="1735">
        <v>293.42523041999999</v>
      </c>
      <c r="C63" s="1070">
        <f t="shared" si="0"/>
        <v>792.8426304854446</v>
      </c>
      <c r="D63" s="1071">
        <v>480.81200000000001</v>
      </c>
      <c r="E63" s="1071">
        <v>0</v>
      </c>
      <c r="F63" s="1071">
        <v>9.5090000000000003</v>
      </c>
      <c r="G63" s="1071">
        <v>0</v>
      </c>
      <c r="H63" s="1071">
        <v>0</v>
      </c>
      <c r="I63" s="1583">
        <v>0.97526179091986065</v>
      </c>
      <c r="J63" s="1481">
        <v>301.54636869452469</v>
      </c>
      <c r="K63" s="897">
        <v>81</v>
      </c>
    </row>
    <row r="64" spans="1:11" ht="12.75" x14ac:dyDescent="0.2">
      <c r="A64" s="468" t="s">
        <v>629</v>
      </c>
      <c r="B64" s="1735">
        <v>2500.3268529199986</v>
      </c>
      <c r="C64" s="1070">
        <f t="shared" si="0"/>
        <v>9756.7692127647933</v>
      </c>
      <c r="D64" s="1071">
        <v>5080.4120000000003</v>
      </c>
      <c r="E64" s="1071">
        <v>0</v>
      </c>
      <c r="F64" s="1071">
        <v>494.46100000000001</v>
      </c>
      <c r="G64" s="1071">
        <v>0</v>
      </c>
      <c r="H64" s="1071">
        <v>0</v>
      </c>
      <c r="I64" s="1583">
        <v>48.315370807006389</v>
      </c>
      <c r="J64" s="1481">
        <v>4133.5808419577861</v>
      </c>
      <c r="K64" s="897">
        <v>692</v>
      </c>
    </row>
    <row r="65" spans="1:11" ht="12.75" x14ac:dyDescent="0.2">
      <c r="A65" s="468" t="s">
        <v>482</v>
      </c>
      <c r="B65" s="1735">
        <v>523.24608429</v>
      </c>
      <c r="C65" s="1070">
        <f t="shared" si="0"/>
        <v>1754.1007275089992</v>
      </c>
      <c r="D65" s="1071">
        <v>722.74099999999999</v>
      </c>
      <c r="E65" s="1071">
        <v>0</v>
      </c>
      <c r="F65" s="1071">
        <v>72.87</v>
      </c>
      <c r="G65" s="1071">
        <v>0</v>
      </c>
      <c r="H65" s="1071">
        <v>0</v>
      </c>
      <c r="I65" s="1583">
        <v>62.928448863885926</v>
      </c>
      <c r="J65" s="1481">
        <v>895.56127864511336</v>
      </c>
      <c r="K65" s="897">
        <v>146</v>
      </c>
    </row>
    <row r="66" spans="1:11" ht="12.75" x14ac:dyDescent="0.2">
      <c r="A66" s="468" t="s">
        <v>99</v>
      </c>
      <c r="B66" s="1735">
        <v>3095.8498399699997</v>
      </c>
      <c r="C66" s="1070">
        <f t="shared" si="0"/>
        <v>11784.521530168244</v>
      </c>
      <c r="D66" s="1071">
        <v>6585.4059999999999</v>
      </c>
      <c r="E66" s="1071">
        <v>0</v>
      </c>
      <c r="F66" s="1071">
        <v>474.04399999999998</v>
      </c>
      <c r="G66" s="1071">
        <v>0</v>
      </c>
      <c r="H66" s="1071">
        <v>0</v>
      </c>
      <c r="I66" s="1583">
        <v>105.96873201648664</v>
      </c>
      <c r="J66" s="1481">
        <v>4619.1027981517573</v>
      </c>
      <c r="K66" s="897">
        <v>708</v>
      </c>
    </row>
    <row r="67" spans="1:11" ht="12.75" x14ac:dyDescent="0.2">
      <c r="A67" s="468" t="s">
        <v>730</v>
      </c>
      <c r="B67" s="1735">
        <v>617.84845984000003</v>
      </c>
      <c r="C67" s="1070">
        <f t="shared" si="0"/>
        <v>4466.1907444325552</v>
      </c>
      <c r="D67" s="1071">
        <v>2446</v>
      </c>
      <c r="E67" s="1071">
        <v>0</v>
      </c>
      <c r="F67" s="1071">
        <v>277.75099999999998</v>
      </c>
      <c r="G67" s="1071">
        <v>0</v>
      </c>
      <c r="H67" s="1071">
        <v>0</v>
      </c>
      <c r="I67" s="1583">
        <v>41.124002946421314</v>
      </c>
      <c r="J67" s="1481">
        <v>1701.3157414861334</v>
      </c>
      <c r="K67" s="897">
        <v>202</v>
      </c>
    </row>
    <row r="68" spans="1:11" ht="12.75" x14ac:dyDescent="0.2">
      <c r="A68" s="468" t="s">
        <v>731</v>
      </c>
      <c r="B68" s="1735">
        <v>184.13536009999999</v>
      </c>
      <c r="C68" s="1070">
        <f t="shared" si="0"/>
        <v>509.61477441016297</v>
      </c>
      <c r="D68" s="1071">
        <v>349.548</v>
      </c>
      <c r="E68" s="1071">
        <v>0</v>
      </c>
      <c r="F68" s="1773">
        <v>0</v>
      </c>
      <c r="G68" s="1071">
        <v>0</v>
      </c>
      <c r="H68" s="1071">
        <v>0</v>
      </c>
      <c r="I68" s="1583">
        <v>53.671825501461903</v>
      </c>
      <c r="J68" s="1481">
        <v>106.39494890870105</v>
      </c>
      <c r="K68" s="897">
        <v>31</v>
      </c>
    </row>
    <row r="69" spans="1:11" ht="12.75" x14ac:dyDescent="0.2">
      <c r="A69" s="468" t="s">
        <v>732</v>
      </c>
      <c r="B69" s="1735">
        <v>857.58954358999995</v>
      </c>
      <c r="C69" s="1070">
        <f t="shared" ref="C69:C108" si="1">SUM(D69:J69)</f>
        <v>3593.4763068994839</v>
      </c>
      <c r="D69" s="1071">
        <v>1474.0540000000001</v>
      </c>
      <c r="E69" s="1071">
        <v>0</v>
      </c>
      <c r="F69" s="1071">
        <v>127.919</v>
      </c>
      <c r="G69" s="1071">
        <v>0</v>
      </c>
      <c r="H69" s="1071">
        <v>0</v>
      </c>
      <c r="I69" s="1583">
        <v>66.74984173152491</v>
      </c>
      <c r="J69" s="1481">
        <v>1924.7534651679589</v>
      </c>
      <c r="K69" s="897">
        <v>240</v>
      </c>
    </row>
    <row r="70" spans="1:11" ht="12.75" x14ac:dyDescent="0.2">
      <c r="A70" s="468" t="s">
        <v>733</v>
      </c>
      <c r="B70" s="1735">
        <v>1300.6331603899998</v>
      </c>
      <c r="C70" s="1070">
        <f t="shared" si="1"/>
        <v>5782.7908158546488</v>
      </c>
      <c r="D70" s="1071">
        <v>2509.672</v>
      </c>
      <c r="E70" s="1071">
        <v>0</v>
      </c>
      <c r="F70" s="1071">
        <v>252.18100000000001</v>
      </c>
      <c r="G70" s="1071">
        <v>0</v>
      </c>
      <c r="H70" s="1071">
        <v>0</v>
      </c>
      <c r="I70" s="1583">
        <v>86.666733117111264</v>
      </c>
      <c r="J70" s="1481">
        <v>2934.2710827375372</v>
      </c>
      <c r="K70" s="897">
        <v>367</v>
      </c>
    </row>
    <row r="71" spans="1:11" ht="12.75" x14ac:dyDescent="0.2">
      <c r="A71" s="468" t="s">
        <v>734</v>
      </c>
      <c r="B71" s="1735">
        <v>283.97512948999986</v>
      </c>
      <c r="C71" s="1070">
        <f t="shared" si="1"/>
        <v>691.50322983010165</v>
      </c>
      <c r="D71" s="1071">
        <v>316.01100000000002</v>
      </c>
      <c r="E71" s="1071">
        <v>0</v>
      </c>
      <c r="F71" s="1071">
        <v>13.557</v>
      </c>
      <c r="G71" s="1071">
        <v>0</v>
      </c>
      <c r="H71" s="1071">
        <v>0</v>
      </c>
      <c r="I71" s="1583">
        <v>12.487555898541331</v>
      </c>
      <c r="J71" s="1481">
        <v>349.44767393156036</v>
      </c>
      <c r="K71" s="897">
        <v>94</v>
      </c>
    </row>
    <row r="72" spans="1:11" ht="12.75" x14ac:dyDescent="0.2">
      <c r="A72" s="468" t="s">
        <v>735</v>
      </c>
      <c r="B72" s="1735">
        <v>454.96329874999998</v>
      </c>
      <c r="C72" s="1070">
        <f t="shared" si="1"/>
        <v>1974.6102863393016</v>
      </c>
      <c r="D72" s="1071">
        <v>770.23800000000006</v>
      </c>
      <c r="E72" s="1071">
        <v>0</v>
      </c>
      <c r="F72" s="1071">
        <v>77.715000000000003</v>
      </c>
      <c r="G72" s="1071">
        <v>0</v>
      </c>
      <c r="H72" s="1071">
        <v>0</v>
      </c>
      <c r="I72" s="1583">
        <v>40.886371232151554</v>
      </c>
      <c r="J72" s="1481">
        <v>1085.7709151071499</v>
      </c>
      <c r="K72" s="897">
        <v>148</v>
      </c>
    </row>
    <row r="73" spans="1:11" ht="12.75" x14ac:dyDescent="0.2">
      <c r="A73" s="468" t="s">
        <v>736</v>
      </c>
      <c r="B73" s="1735">
        <v>1671.3500767999997</v>
      </c>
      <c r="C73" s="1070">
        <f t="shared" si="1"/>
        <v>11413.043893192907</v>
      </c>
      <c r="D73" s="1071">
        <v>4434.7219999999998</v>
      </c>
      <c r="E73" s="1071">
        <v>0</v>
      </c>
      <c r="F73" s="1071">
        <v>382.20400000000001</v>
      </c>
      <c r="G73" s="1071">
        <v>0</v>
      </c>
      <c r="H73" s="1071">
        <v>0</v>
      </c>
      <c r="I73" s="1583">
        <v>88.227641855360716</v>
      </c>
      <c r="J73" s="1481">
        <v>6507.8902513375469</v>
      </c>
      <c r="K73" s="897">
        <v>600</v>
      </c>
    </row>
    <row r="74" spans="1:11" ht="12.75" x14ac:dyDescent="0.2">
      <c r="A74" s="468" t="s">
        <v>737</v>
      </c>
      <c r="B74" s="1735">
        <v>339.45886039000004</v>
      </c>
      <c r="C74" s="1070">
        <f t="shared" si="1"/>
        <v>1311.9002979230731</v>
      </c>
      <c r="D74" s="1071">
        <v>608.29200000000003</v>
      </c>
      <c r="E74" s="1071">
        <v>0</v>
      </c>
      <c r="F74" s="1071">
        <v>31.245000000000001</v>
      </c>
      <c r="G74" s="1071">
        <v>0</v>
      </c>
      <c r="H74" s="1071">
        <v>0</v>
      </c>
      <c r="I74" s="1583">
        <v>281.36771187412558</v>
      </c>
      <c r="J74" s="1481">
        <v>390.99558604894764</v>
      </c>
      <c r="K74" s="897">
        <v>95</v>
      </c>
    </row>
    <row r="75" spans="1:11" ht="12.75" x14ac:dyDescent="0.2">
      <c r="A75" s="468" t="s">
        <v>738</v>
      </c>
      <c r="B75" s="1735">
        <v>500.45628563999998</v>
      </c>
      <c r="C75" s="1070">
        <f t="shared" si="1"/>
        <v>2638.6817602239967</v>
      </c>
      <c r="D75" s="1071">
        <v>1008.901</v>
      </c>
      <c r="E75" s="1071">
        <v>0</v>
      </c>
      <c r="F75" s="1071">
        <v>94.027000000000001</v>
      </c>
      <c r="G75" s="1071">
        <v>0</v>
      </c>
      <c r="H75" s="1071">
        <v>0</v>
      </c>
      <c r="I75" s="1583">
        <v>98.98624047417394</v>
      </c>
      <c r="J75" s="1481">
        <v>1436.7675197498229</v>
      </c>
      <c r="K75" s="897">
        <v>145</v>
      </c>
    </row>
    <row r="76" spans="1:11" ht="12.75" x14ac:dyDescent="0.2">
      <c r="A76" s="468" t="s">
        <v>739</v>
      </c>
      <c r="B76" s="1735">
        <v>544.27878850999991</v>
      </c>
      <c r="C76" s="1070">
        <f t="shared" si="1"/>
        <v>2523.4059599902944</v>
      </c>
      <c r="D76" s="1071">
        <v>1256.6980000000001</v>
      </c>
      <c r="E76" s="1071">
        <v>0</v>
      </c>
      <c r="F76" s="1071">
        <v>37.066000000000003</v>
      </c>
      <c r="G76" s="1071">
        <v>0</v>
      </c>
      <c r="H76" s="1071">
        <v>0</v>
      </c>
      <c r="I76" s="1583">
        <v>13.495393779001022</v>
      </c>
      <c r="J76" s="1481">
        <v>1216.1465662112932</v>
      </c>
      <c r="K76" s="897">
        <v>176</v>
      </c>
    </row>
    <row r="77" spans="1:11" ht="12.75" x14ac:dyDescent="0.2">
      <c r="A77" s="468" t="s">
        <v>166</v>
      </c>
      <c r="B77" s="1735">
        <v>466.8237516100001</v>
      </c>
      <c r="C77" s="1070">
        <f t="shared" si="1"/>
        <v>2084.5273413358718</v>
      </c>
      <c r="D77" s="1071">
        <v>1142.5039999999999</v>
      </c>
      <c r="E77" s="1071">
        <v>0</v>
      </c>
      <c r="F77" s="1071">
        <v>12.595000000000001</v>
      </c>
      <c r="G77" s="1071">
        <v>0</v>
      </c>
      <c r="H77" s="1071">
        <v>0</v>
      </c>
      <c r="I77" s="1583">
        <v>33.441139759622168</v>
      </c>
      <c r="J77" s="1481">
        <v>895.98720157624984</v>
      </c>
      <c r="K77" s="897">
        <v>202</v>
      </c>
    </row>
    <row r="78" spans="1:11" ht="12.75" x14ac:dyDescent="0.2">
      <c r="A78" s="468" t="s">
        <v>740</v>
      </c>
      <c r="B78" s="1735">
        <v>1602.5374074399995</v>
      </c>
      <c r="C78" s="1070">
        <f t="shared" si="1"/>
        <v>9695.879491229025</v>
      </c>
      <c r="D78" s="1071">
        <v>3929.72</v>
      </c>
      <c r="E78" s="1071">
        <v>0</v>
      </c>
      <c r="F78" s="1071">
        <v>893.50199999999995</v>
      </c>
      <c r="G78" s="1071">
        <v>0</v>
      </c>
      <c r="H78" s="1071">
        <v>0</v>
      </c>
      <c r="I78" s="1583">
        <v>34.727038964456362</v>
      </c>
      <c r="J78" s="1481">
        <v>4837.9304522645689</v>
      </c>
      <c r="K78" s="897">
        <v>513</v>
      </c>
    </row>
    <row r="79" spans="1:11" ht="12.75" x14ac:dyDescent="0.2">
      <c r="A79" s="468" t="s">
        <v>741</v>
      </c>
      <c r="B79" s="1735">
        <v>735.0387006000002</v>
      </c>
      <c r="C79" s="1070">
        <f t="shared" si="1"/>
        <v>2541.8146714586155</v>
      </c>
      <c r="D79" s="1071">
        <v>1128.027</v>
      </c>
      <c r="E79" s="1071">
        <v>0</v>
      </c>
      <c r="F79" s="1071">
        <v>56.482999999999997</v>
      </c>
      <c r="G79" s="1071">
        <v>0</v>
      </c>
      <c r="H79" s="1071">
        <v>0</v>
      </c>
      <c r="I79" s="1583">
        <v>76.624615432209595</v>
      </c>
      <c r="J79" s="1481">
        <v>1280.6800560264062</v>
      </c>
      <c r="K79" s="897">
        <v>141</v>
      </c>
    </row>
    <row r="80" spans="1:11" ht="12.75" x14ac:dyDescent="0.2">
      <c r="A80" s="468" t="s">
        <v>742</v>
      </c>
      <c r="B80" s="1735">
        <v>261.68342192</v>
      </c>
      <c r="C80" s="1070">
        <f t="shared" si="1"/>
        <v>527.02680028936584</v>
      </c>
      <c r="D80" s="1071">
        <v>285.12099999999998</v>
      </c>
      <c r="E80" s="1071">
        <v>0</v>
      </c>
      <c r="F80" s="1071">
        <v>2.9809999999999999</v>
      </c>
      <c r="G80" s="1071">
        <v>0</v>
      </c>
      <c r="H80" s="1071">
        <v>0</v>
      </c>
      <c r="I80" s="1583">
        <v>49.2802083857272</v>
      </c>
      <c r="J80" s="1481">
        <v>189.64459190363868</v>
      </c>
      <c r="K80" s="897">
        <v>62</v>
      </c>
    </row>
    <row r="81" spans="1:11" ht="12.75" x14ac:dyDescent="0.2">
      <c r="A81" s="468" t="s">
        <v>743</v>
      </c>
      <c r="B81" s="1735">
        <v>5369.3298957300021</v>
      </c>
      <c r="C81" s="1070">
        <f t="shared" si="1"/>
        <v>23861.927688725591</v>
      </c>
      <c r="D81" s="1071">
        <v>9858.4770000000008</v>
      </c>
      <c r="E81" s="1071">
        <v>0</v>
      </c>
      <c r="F81" s="1071">
        <v>1024.4079999999999</v>
      </c>
      <c r="G81" s="1071">
        <v>0</v>
      </c>
      <c r="H81" s="1071">
        <v>0</v>
      </c>
      <c r="I81" s="1583">
        <v>370.83713074108829</v>
      </c>
      <c r="J81" s="1481">
        <v>12608.205557984504</v>
      </c>
      <c r="K81" s="897">
        <v>1500</v>
      </c>
    </row>
    <row r="82" spans="1:11" ht="12.75" x14ac:dyDescent="0.2">
      <c r="A82" s="468" t="s">
        <v>744</v>
      </c>
      <c r="B82" s="1735">
        <v>523.26943692999976</v>
      </c>
      <c r="C82" s="1070">
        <f t="shared" si="1"/>
        <v>1803.4975287640195</v>
      </c>
      <c r="D82" s="1071">
        <v>748.76099999999997</v>
      </c>
      <c r="E82" s="1071">
        <v>0</v>
      </c>
      <c r="F82" s="1071">
        <v>32.628</v>
      </c>
      <c r="G82" s="1071">
        <v>0</v>
      </c>
      <c r="H82" s="1071">
        <v>0</v>
      </c>
      <c r="I82" s="1583">
        <v>39.916393800764823</v>
      </c>
      <c r="J82" s="1481">
        <v>982.19213496325483</v>
      </c>
      <c r="K82" s="897">
        <v>134</v>
      </c>
    </row>
    <row r="83" spans="1:11" ht="12.75" x14ac:dyDescent="0.2">
      <c r="A83" s="468" t="s">
        <v>745</v>
      </c>
      <c r="B83" s="1735">
        <v>831.42390995999995</v>
      </c>
      <c r="C83" s="1070">
        <f t="shared" si="1"/>
        <v>2941.8540197668963</v>
      </c>
      <c r="D83" s="1071">
        <v>1670.2149999999999</v>
      </c>
      <c r="E83" s="1071">
        <v>0</v>
      </c>
      <c r="F83" s="1071">
        <v>81.870999999999995</v>
      </c>
      <c r="G83" s="1071">
        <v>0</v>
      </c>
      <c r="H83" s="1071">
        <v>0</v>
      </c>
      <c r="I83" s="1583">
        <v>23.305718837466102</v>
      </c>
      <c r="J83" s="1481">
        <v>1166.4623009294298</v>
      </c>
      <c r="K83" s="897">
        <v>201</v>
      </c>
    </row>
    <row r="84" spans="1:11" ht="12.75" x14ac:dyDescent="0.2">
      <c r="A84" s="468" t="s">
        <v>746</v>
      </c>
      <c r="B84" s="1735">
        <v>5539.0682686499995</v>
      </c>
      <c r="C84" s="1070">
        <f t="shared" si="1"/>
        <v>37811.821543226404</v>
      </c>
      <c r="D84" s="1071">
        <v>18570.127</v>
      </c>
      <c r="E84" s="1071">
        <v>0</v>
      </c>
      <c r="F84" s="1071">
        <v>10939.939</v>
      </c>
      <c r="G84" s="1071">
        <v>0</v>
      </c>
      <c r="H84" s="1071">
        <v>0</v>
      </c>
      <c r="I84" s="1583">
        <v>363.33082036241819</v>
      </c>
      <c r="J84" s="1481">
        <v>7938.4247228639897</v>
      </c>
      <c r="K84" s="897">
        <v>1160</v>
      </c>
    </row>
    <row r="85" spans="1:11" ht="12.75" x14ac:dyDescent="0.2">
      <c r="A85" s="468" t="s">
        <v>747</v>
      </c>
      <c r="B85" s="1735">
        <v>451.77463305000003</v>
      </c>
      <c r="C85" s="1070">
        <f t="shared" si="1"/>
        <v>2289.004099108623</v>
      </c>
      <c r="D85" s="1071">
        <v>1122.0509999999999</v>
      </c>
      <c r="E85" s="1071">
        <v>0</v>
      </c>
      <c r="F85" s="1071">
        <v>48.326000000000001</v>
      </c>
      <c r="G85" s="1071">
        <v>0</v>
      </c>
      <c r="H85" s="1071">
        <v>0</v>
      </c>
      <c r="I85" s="1583">
        <v>25.270433693942078</v>
      </c>
      <c r="J85" s="1481">
        <v>1093.3566654146809</v>
      </c>
      <c r="K85" s="897">
        <v>163</v>
      </c>
    </row>
    <row r="86" spans="1:11" ht="12.75" x14ac:dyDescent="0.2">
      <c r="A86" s="468" t="s">
        <v>636</v>
      </c>
      <c r="B86" s="1735">
        <v>334.71454993000003</v>
      </c>
      <c r="C86" s="1070">
        <f t="shared" si="1"/>
        <v>1098.3827966709891</v>
      </c>
      <c r="D86" s="1071">
        <v>532.06299999999999</v>
      </c>
      <c r="E86" s="1071">
        <v>0</v>
      </c>
      <c r="F86" s="1071">
        <v>64.787999999999997</v>
      </c>
      <c r="G86" s="1071">
        <v>0</v>
      </c>
      <c r="H86" s="1071">
        <v>0</v>
      </c>
      <c r="I86" s="1583">
        <v>4.922299202960061</v>
      </c>
      <c r="J86" s="1481">
        <v>496.60949746802908</v>
      </c>
      <c r="K86" s="897">
        <v>133</v>
      </c>
    </row>
    <row r="87" spans="1:11" ht="12.75" x14ac:dyDescent="0.2">
      <c r="A87" s="468" t="s">
        <v>105</v>
      </c>
      <c r="B87" s="1735">
        <v>647.48259610000014</v>
      </c>
      <c r="C87" s="1070">
        <f t="shared" si="1"/>
        <v>2991.3802439394885</v>
      </c>
      <c r="D87" s="1071">
        <v>1357.5709999999999</v>
      </c>
      <c r="E87" s="1071">
        <v>0</v>
      </c>
      <c r="F87" s="1071">
        <v>35.087000000000003</v>
      </c>
      <c r="G87" s="1071">
        <v>0</v>
      </c>
      <c r="H87" s="1071">
        <v>0</v>
      </c>
      <c r="I87" s="1583">
        <v>61.297572581585236</v>
      </c>
      <c r="J87" s="1481">
        <v>1537.4246713579034</v>
      </c>
      <c r="K87" s="897">
        <v>245</v>
      </c>
    </row>
    <row r="88" spans="1:11" ht="12.75" x14ac:dyDescent="0.2">
      <c r="A88" s="468" t="s">
        <v>173</v>
      </c>
      <c r="B88" s="1735">
        <v>4799.6568133300016</v>
      </c>
      <c r="C88" s="1070">
        <f t="shared" si="1"/>
        <v>21651.458702687727</v>
      </c>
      <c r="D88" s="1071">
        <v>9486.0450000000001</v>
      </c>
      <c r="E88" s="1071">
        <v>0</v>
      </c>
      <c r="F88" s="1071">
        <v>3016.3090000000002</v>
      </c>
      <c r="G88" s="1071">
        <v>0</v>
      </c>
      <c r="H88" s="1071">
        <v>0</v>
      </c>
      <c r="I88" s="1583">
        <v>122.17004773625935</v>
      </c>
      <c r="J88" s="1481">
        <v>9026.9346549514703</v>
      </c>
      <c r="K88" s="897">
        <v>1413</v>
      </c>
    </row>
    <row r="89" spans="1:11" ht="12.75" x14ac:dyDescent="0.2">
      <c r="A89" s="468" t="s">
        <v>174</v>
      </c>
      <c r="B89" s="1735">
        <v>325.34496264000001</v>
      </c>
      <c r="C89" s="1070">
        <f t="shared" si="1"/>
        <v>937.10653835140522</v>
      </c>
      <c r="D89" s="1071">
        <v>450.33100000000002</v>
      </c>
      <c r="E89" s="1071">
        <v>0</v>
      </c>
      <c r="F89" s="1071">
        <v>29.483000000000001</v>
      </c>
      <c r="G89" s="1071">
        <v>0</v>
      </c>
      <c r="H89" s="1071">
        <v>0</v>
      </c>
      <c r="I89" s="1583">
        <v>21.032841811148828</v>
      </c>
      <c r="J89" s="1481">
        <v>436.25969654025636</v>
      </c>
      <c r="K89" s="897">
        <v>76</v>
      </c>
    </row>
    <row r="90" spans="1:11" ht="12.75" x14ac:dyDescent="0.2">
      <c r="A90" s="468" t="s">
        <v>349</v>
      </c>
      <c r="B90" s="1735">
        <v>38060.92268963001</v>
      </c>
      <c r="C90" s="1070">
        <f t="shared" si="1"/>
        <v>226650.25326638692</v>
      </c>
      <c r="D90" s="1071">
        <v>85013.900999999998</v>
      </c>
      <c r="E90" s="1071">
        <v>0</v>
      </c>
      <c r="F90" s="1071">
        <v>20304.874</v>
      </c>
      <c r="G90" s="1071">
        <v>0</v>
      </c>
      <c r="H90" s="1071">
        <v>9845.6973500000004</v>
      </c>
      <c r="I90" s="1583">
        <v>3373.914553395728</v>
      </c>
      <c r="J90" s="1481">
        <v>108111.8663629912</v>
      </c>
      <c r="K90" s="897">
        <v>9644</v>
      </c>
    </row>
    <row r="91" spans="1:11" ht="12.75" x14ac:dyDescent="0.2">
      <c r="A91" s="468" t="s">
        <v>748</v>
      </c>
      <c r="B91" s="1735">
        <v>976.25597332000007</v>
      </c>
      <c r="C91" s="1070">
        <f t="shared" si="1"/>
        <v>2351.9870421028618</v>
      </c>
      <c r="D91" s="1071">
        <v>945.154</v>
      </c>
      <c r="E91" s="1071">
        <v>0</v>
      </c>
      <c r="F91" s="1071">
        <v>235.43700000000001</v>
      </c>
      <c r="G91" s="1071">
        <v>0</v>
      </c>
      <c r="H91" s="1071">
        <v>0</v>
      </c>
      <c r="I91" s="1583">
        <v>27.907858799424826</v>
      </c>
      <c r="J91" s="1481">
        <v>1143.4881833034372</v>
      </c>
      <c r="K91" s="897">
        <v>176</v>
      </c>
    </row>
    <row r="92" spans="1:11" ht="12.75" x14ac:dyDescent="0.2">
      <c r="A92" s="468" t="s">
        <v>749</v>
      </c>
      <c r="B92" s="1735">
        <v>16525.997651420003</v>
      </c>
      <c r="C92" s="1070">
        <f t="shared" si="1"/>
        <v>163096.3205969074</v>
      </c>
      <c r="D92" s="1071">
        <v>58274.616999999998</v>
      </c>
      <c r="E92" s="1071">
        <v>0</v>
      </c>
      <c r="F92" s="1071">
        <v>5824.9579999999996</v>
      </c>
      <c r="G92" s="1071">
        <v>0</v>
      </c>
      <c r="H92" s="1071">
        <v>4352.1504799999993</v>
      </c>
      <c r="I92" s="1583">
        <v>1113.5481657406513</v>
      </c>
      <c r="J92" s="1481">
        <v>93531.046951166762</v>
      </c>
      <c r="K92" s="897">
        <v>5960</v>
      </c>
    </row>
    <row r="93" spans="1:11" ht="12.75" x14ac:dyDescent="0.2">
      <c r="A93" s="468" t="s">
        <v>750</v>
      </c>
      <c r="B93" s="1735">
        <v>222.39114620000001</v>
      </c>
      <c r="C93" s="1070">
        <f t="shared" si="1"/>
        <v>415.35150160500177</v>
      </c>
      <c r="D93" s="1071">
        <v>218.07400000000001</v>
      </c>
      <c r="E93" s="1071">
        <v>0</v>
      </c>
      <c r="F93" s="1071">
        <v>1.6</v>
      </c>
      <c r="G93" s="1071">
        <v>0</v>
      </c>
      <c r="H93" s="1071">
        <v>0</v>
      </c>
      <c r="I93" s="1583">
        <v>20.837196599661635</v>
      </c>
      <c r="J93" s="1481">
        <v>174.8403050053401</v>
      </c>
      <c r="K93" s="897">
        <v>53</v>
      </c>
    </row>
    <row r="94" spans="1:11" ht="12.75" x14ac:dyDescent="0.2">
      <c r="A94" s="468" t="s">
        <v>751</v>
      </c>
      <c r="B94" s="1735">
        <v>619.59392118000005</v>
      </c>
      <c r="C94" s="1070">
        <f t="shared" si="1"/>
        <v>1653.9195689320536</v>
      </c>
      <c r="D94" s="1071">
        <v>827.15200000000004</v>
      </c>
      <c r="E94" s="1071">
        <v>0</v>
      </c>
      <c r="F94" s="1071">
        <v>56.526000000000003</v>
      </c>
      <c r="G94" s="1071">
        <v>0</v>
      </c>
      <c r="H94" s="1071">
        <v>0</v>
      </c>
      <c r="I94" s="1583">
        <v>12.500389128751722</v>
      </c>
      <c r="J94" s="1481">
        <v>757.74117980330175</v>
      </c>
      <c r="K94" s="897">
        <v>129</v>
      </c>
    </row>
    <row r="95" spans="1:11" ht="12.75" x14ac:dyDescent="0.2">
      <c r="A95" s="468" t="s">
        <v>752</v>
      </c>
      <c r="B95" s="1735">
        <v>344.56611285999992</v>
      </c>
      <c r="C95" s="1070">
        <f t="shared" si="1"/>
        <v>1347.1818246322377</v>
      </c>
      <c r="D95" s="1071">
        <v>776.02700000000004</v>
      </c>
      <c r="E95" s="1071">
        <v>0</v>
      </c>
      <c r="F95" s="1071">
        <v>9.7089999999999996</v>
      </c>
      <c r="G95" s="1071">
        <v>0</v>
      </c>
      <c r="H95" s="1071">
        <v>0</v>
      </c>
      <c r="I95" s="1583">
        <v>44.75308216362918</v>
      </c>
      <c r="J95" s="1481">
        <v>516.69274246860857</v>
      </c>
      <c r="K95" s="897">
        <v>128</v>
      </c>
    </row>
    <row r="96" spans="1:11" ht="12.75" x14ac:dyDescent="0.2">
      <c r="A96" s="468" t="s">
        <v>753</v>
      </c>
      <c r="B96" s="1735">
        <v>334.89177077999994</v>
      </c>
      <c r="C96" s="1070">
        <f t="shared" si="1"/>
        <v>1859.0693071415208</v>
      </c>
      <c r="D96" s="1071">
        <v>852.28099999999995</v>
      </c>
      <c r="E96" s="1071">
        <v>0</v>
      </c>
      <c r="F96" s="1071">
        <v>33.576999999999998</v>
      </c>
      <c r="G96" s="1071">
        <v>0</v>
      </c>
      <c r="H96" s="1071">
        <v>0</v>
      </c>
      <c r="I96" s="1583">
        <v>14.276745621304828</v>
      </c>
      <c r="J96" s="1481">
        <v>958.93456152021611</v>
      </c>
      <c r="K96" s="897">
        <v>94</v>
      </c>
    </row>
    <row r="97" spans="1:13" ht="12.75" x14ac:dyDescent="0.2">
      <c r="A97" s="468" t="s">
        <v>754</v>
      </c>
      <c r="B97" s="1735">
        <v>126.80895375</v>
      </c>
      <c r="C97" s="1070">
        <f t="shared" si="1"/>
        <v>180.73238382629597</v>
      </c>
      <c r="D97" s="1071">
        <v>71.5</v>
      </c>
      <c r="E97" s="1071">
        <v>0</v>
      </c>
      <c r="F97" s="1773">
        <v>0</v>
      </c>
      <c r="G97" s="1071">
        <v>0</v>
      </c>
      <c r="H97" s="1071">
        <v>0</v>
      </c>
      <c r="I97" s="1583">
        <v>5.6096099676501048</v>
      </c>
      <c r="J97" s="1481">
        <v>103.62277385864589</v>
      </c>
      <c r="K97" s="897">
        <v>18</v>
      </c>
    </row>
    <row r="98" spans="1:13" ht="12.75" x14ac:dyDescent="0.2">
      <c r="A98" s="468" t="s">
        <v>755</v>
      </c>
      <c r="B98" s="1735">
        <v>305.54127226999998</v>
      </c>
      <c r="C98" s="1070">
        <f t="shared" si="1"/>
        <v>538.86412474966573</v>
      </c>
      <c r="D98" s="1071">
        <v>262.08600000000001</v>
      </c>
      <c r="E98" s="1071">
        <v>0</v>
      </c>
      <c r="F98" s="1071">
        <v>41.886000000000003</v>
      </c>
      <c r="G98" s="1071">
        <v>0</v>
      </c>
      <c r="H98" s="1071">
        <v>0</v>
      </c>
      <c r="I98" s="1583">
        <v>1.3532909152277661</v>
      </c>
      <c r="J98" s="1481">
        <v>233.53883383443792</v>
      </c>
      <c r="K98" s="897">
        <v>49</v>
      </c>
    </row>
    <row r="99" spans="1:13" ht="12.75" x14ac:dyDescent="0.2">
      <c r="A99" s="468" t="s">
        <v>756</v>
      </c>
      <c r="B99" s="1735">
        <v>2072.0396906200003</v>
      </c>
      <c r="C99" s="1070">
        <f t="shared" si="1"/>
        <v>8693.2482622061798</v>
      </c>
      <c r="D99" s="1071">
        <v>4269.7939999999999</v>
      </c>
      <c r="E99" s="1071">
        <v>0</v>
      </c>
      <c r="F99" s="1071">
        <v>457.92399999999998</v>
      </c>
      <c r="G99" s="1071">
        <v>0</v>
      </c>
      <c r="H99" s="1071">
        <v>0</v>
      </c>
      <c r="I99" s="1583">
        <v>48.293984560961455</v>
      </c>
      <c r="J99" s="1481">
        <v>3917.2362776452187</v>
      </c>
      <c r="K99" s="897">
        <v>454</v>
      </c>
    </row>
    <row r="100" spans="1:13" ht="12.75" x14ac:dyDescent="0.2">
      <c r="A100" s="468" t="s">
        <v>504</v>
      </c>
      <c r="B100" s="1735">
        <v>448.99691018999982</v>
      </c>
      <c r="C100" s="1070">
        <f t="shared" si="1"/>
        <v>1193.8504586689312</v>
      </c>
      <c r="D100" s="1071">
        <v>696.66899999999998</v>
      </c>
      <c r="E100" s="1071">
        <v>0</v>
      </c>
      <c r="F100" s="1071">
        <v>86.555999999999997</v>
      </c>
      <c r="G100" s="1071">
        <v>0</v>
      </c>
      <c r="H100" s="1071">
        <v>0</v>
      </c>
      <c r="I100" s="1583">
        <v>42.908646390105574</v>
      </c>
      <c r="J100" s="1481">
        <v>367.71681227882561</v>
      </c>
      <c r="K100" s="897">
        <v>129</v>
      </c>
    </row>
    <row r="101" spans="1:13" ht="12.75" x14ac:dyDescent="0.2">
      <c r="A101" s="468" t="s">
        <v>757</v>
      </c>
      <c r="B101" s="1735">
        <v>268.89242374000014</v>
      </c>
      <c r="C101" s="1070">
        <f t="shared" si="1"/>
        <v>1082.3946734391923</v>
      </c>
      <c r="D101" s="1071">
        <v>660.846</v>
      </c>
      <c r="E101" s="1071">
        <v>0</v>
      </c>
      <c r="F101" s="1071">
        <v>10.119</v>
      </c>
      <c r="G101" s="1071">
        <v>0</v>
      </c>
      <c r="H101" s="1071">
        <v>0</v>
      </c>
      <c r="I101" s="1583">
        <v>1.0992618081567889</v>
      </c>
      <c r="J101" s="1481">
        <v>410.33041163103542</v>
      </c>
      <c r="K101" s="897">
        <v>107</v>
      </c>
    </row>
    <row r="102" spans="1:13" ht="12.75" x14ac:dyDescent="0.2">
      <c r="A102" s="468" t="s">
        <v>758</v>
      </c>
      <c r="B102" s="1735">
        <v>661.14577205999979</v>
      </c>
      <c r="C102" s="1070">
        <f t="shared" si="1"/>
        <v>5406.7404882189294</v>
      </c>
      <c r="D102" s="1071">
        <v>2092.6149999999998</v>
      </c>
      <c r="E102" s="1071">
        <v>0</v>
      </c>
      <c r="F102" s="1071">
        <v>206.43100000000001</v>
      </c>
      <c r="G102" s="1071">
        <v>0</v>
      </c>
      <c r="H102" s="1071">
        <v>0</v>
      </c>
      <c r="I102" s="1583">
        <v>250.04668170285447</v>
      </c>
      <c r="J102" s="1481">
        <v>2857.6478065160754</v>
      </c>
      <c r="K102" s="897">
        <v>232</v>
      </c>
    </row>
    <row r="103" spans="1:13" ht="12.75" x14ac:dyDescent="0.2">
      <c r="A103" s="468" t="s">
        <v>759</v>
      </c>
      <c r="B103" s="1735">
        <v>125.38116112000006</v>
      </c>
      <c r="C103" s="1070">
        <f t="shared" si="1"/>
        <v>326.79648036508763</v>
      </c>
      <c r="D103" s="1071">
        <v>216.52</v>
      </c>
      <c r="E103" s="1071">
        <v>0</v>
      </c>
      <c r="F103" s="1071">
        <v>41.616</v>
      </c>
      <c r="G103" s="1071">
        <v>0</v>
      </c>
      <c r="H103" s="1071">
        <v>0</v>
      </c>
      <c r="I103" s="1583">
        <v>12.634401966294265</v>
      </c>
      <c r="J103" s="1481">
        <v>56.026078398793338</v>
      </c>
      <c r="K103" s="897">
        <v>28</v>
      </c>
    </row>
    <row r="104" spans="1:13" ht="12.75" x14ac:dyDescent="0.2">
      <c r="A104" s="468" t="s">
        <v>2074</v>
      </c>
      <c r="B104" s="1735">
        <v>475.92995107000007</v>
      </c>
      <c r="C104" s="1070">
        <f t="shared" si="1"/>
        <v>2065.9705519878471</v>
      </c>
      <c r="D104" s="1071">
        <v>1177.4680000000001</v>
      </c>
      <c r="E104" s="1071">
        <v>0</v>
      </c>
      <c r="F104" s="1071">
        <v>51.996000000000002</v>
      </c>
      <c r="G104" s="1071">
        <v>0</v>
      </c>
      <c r="H104" s="1071">
        <v>0</v>
      </c>
      <c r="I104" s="1583">
        <v>26.702096530562464</v>
      </c>
      <c r="J104" s="1481">
        <v>809.8044554572848</v>
      </c>
      <c r="K104" s="897">
        <v>138</v>
      </c>
    </row>
    <row r="105" spans="1:13" ht="12.75" x14ac:dyDescent="0.2">
      <c r="A105" s="468" t="s">
        <v>760</v>
      </c>
      <c r="B105" s="1735">
        <v>152.22344792999994</v>
      </c>
      <c r="C105" s="1070">
        <f t="shared" si="1"/>
        <v>497.47358001156039</v>
      </c>
      <c r="D105" s="1071">
        <v>241.07400000000001</v>
      </c>
      <c r="E105" s="1071">
        <v>0</v>
      </c>
      <c r="F105" s="1071">
        <v>32.311999999999998</v>
      </c>
      <c r="G105" s="1071">
        <v>0</v>
      </c>
      <c r="H105" s="1071">
        <v>0</v>
      </c>
      <c r="I105" s="1583">
        <v>100.69061257899531</v>
      </c>
      <c r="J105" s="1481">
        <v>123.39696743256509</v>
      </c>
      <c r="K105" s="897">
        <v>30</v>
      </c>
    </row>
    <row r="106" spans="1:13" ht="12.75" x14ac:dyDescent="0.2">
      <c r="A106" s="468" t="s">
        <v>761</v>
      </c>
      <c r="B106" s="1735">
        <v>888.73191568999994</v>
      </c>
      <c r="C106" s="1070">
        <f t="shared" si="1"/>
        <v>3595.712469038559</v>
      </c>
      <c r="D106" s="1071">
        <v>1668.2339999999999</v>
      </c>
      <c r="E106" s="1071">
        <v>0</v>
      </c>
      <c r="F106" s="1071">
        <v>131.501</v>
      </c>
      <c r="G106" s="1071">
        <v>0</v>
      </c>
      <c r="H106" s="1071">
        <v>0</v>
      </c>
      <c r="I106" s="1583">
        <v>31.693392355490598</v>
      </c>
      <c r="J106" s="1481">
        <v>1764.2840766830686</v>
      </c>
      <c r="K106" s="897">
        <v>205</v>
      </c>
    </row>
    <row r="107" spans="1:13" ht="12.75" x14ac:dyDescent="0.2">
      <c r="A107" s="468" t="s">
        <v>762</v>
      </c>
      <c r="B107" s="1735">
        <v>392.15293112000012</v>
      </c>
      <c r="C107" s="1070">
        <f t="shared" si="1"/>
        <v>1806.3700705437241</v>
      </c>
      <c r="D107" s="1071">
        <v>622.38</v>
      </c>
      <c r="E107" s="1071">
        <v>0</v>
      </c>
      <c r="F107" s="1071">
        <v>37.024000000000001</v>
      </c>
      <c r="G107" s="1071">
        <v>0</v>
      </c>
      <c r="H107" s="1071">
        <v>0</v>
      </c>
      <c r="I107" s="1583">
        <v>11.1921826354184</v>
      </c>
      <c r="J107" s="1481">
        <v>1135.7738879083056</v>
      </c>
      <c r="K107" s="897">
        <v>98</v>
      </c>
    </row>
    <row r="108" spans="1:13" ht="12.75" x14ac:dyDescent="0.2">
      <c r="A108" s="468" t="s">
        <v>763</v>
      </c>
      <c r="B108" s="1735">
        <v>9948.7431894500023</v>
      </c>
      <c r="C108" s="1070">
        <f t="shared" si="1"/>
        <v>65598.541235874131</v>
      </c>
      <c r="D108" s="1071">
        <v>26618.292000000001</v>
      </c>
      <c r="E108" s="1071">
        <v>0</v>
      </c>
      <c r="F108" s="1071">
        <v>3247.0459999999998</v>
      </c>
      <c r="G108" s="1071">
        <v>0</v>
      </c>
      <c r="H108" s="1071">
        <v>0</v>
      </c>
      <c r="I108" s="1583">
        <v>272.96577885461585</v>
      </c>
      <c r="J108" s="1481">
        <v>35460.23745701951</v>
      </c>
      <c r="K108" s="897">
        <v>3086</v>
      </c>
    </row>
    <row r="109" spans="1:13" x14ac:dyDescent="0.2">
      <c r="A109" s="468"/>
      <c r="B109" s="469"/>
      <c r="C109" s="1072"/>
      <c r="D109" s="1073"/>
      <c r="E109" s="1073"/>
      <c r="F109" s="1074"/>
      <c r="G109" s="1074"/>
      <c r="H109" s="1075"/>
      <c r="I109" s="1661"/>
      <c r="J109" s="1076"/>
      <c r="K109" s="709"/>
    </row>
    <row r="110" spans="1:13" x14ac:dyDescent="0.2">
      <c r="A110" s="470" t="s">
        <v>2072</v>
      </c>
      <c r="B110" s="471">
        <f>SUM(B4:B108)</f>
        <v>223707.71159892244</v>
      </c>
      <c r="C110" s="1077">
        <f t="shared" ref="C110:K110" si="2">SUM(C4:C108)</f>
        <v>1237984.9163599652</v>
      </c>
      <c r="D110" s="1077">
        <f t="shared" si="2"/>
        <v>529023.13800000015</v>
      </c>
      <c r="E110" s="1077">
        <f t="shared" si="2"/>
        <v>742.63707999999997</v>
      </c>
      <c r="F110" s="1077">
        <f>SUM(F4:F108)</f>
        <v>103950.19000000002</v>
      </c>
      <c r="G110" s="1077">
        <f t="shared" si="2"/>
        <v>0</v>
      </c>
      <c r="H110" s="1077">
        <f t="shared" si="2"/>
        <v>27158.296620000001</v>
      </c>
      <c r="I110" s="1078">
        <f t="shared" si="2"/>
        <v>17339.774195626847</v>
      </c>
      <c r="J110" s="1079">
        <f t="shared" si="2"/>
        <v>559770.88046433812</v>
      </c>
      <c r="K110" s="962">
        <f t="shared" si="2"/>
        <v>58097</v>
      </c>
    </row>
    <row r="111" spans="1:13" ht="12.75" thickBot="1" x14ac:dyDescent="0.25">
      <c r="A111" s="472"/>
      <c r="B111" s="473"/>
      <c r="C111" s="1080"/>
      <c r="D111" s="1081"/>
      <c r="E111" s="1081"/>
      <c r="F111" s="1081"/>
      <c r="G111" s="1081"/>
      <c r="H111" s="1081"/>
      <c r="I111" s="1662"/>
      <c r="J111" s="1082"/>
      <c r="K111" s="710"/>
    </row>
    <row r="112" spans="1:13" ht="12.75" x14ac:dyDescent="0.2">
      <c r="A112" s="474" t="s">
        <v>285</v>
      </c>
      <c r="B112" s="1738">
        <v>55814.467330414562</v>
      </c>
      <c r="C112" s="1070">
        <f>SUM(D112:J112)</f>
        <v>286000.06373513548</v>
      </c>
      <c r="D112" s="1471">
        <v>138322.69948177785</v>
      </c>
      <c r="E112" s="1083">
        <v>0</v>
      </c>
      <c r="F112" s="1083">
        <v>35629.845253645864</v>
      </c>
      <c r="G112" s="1083">
        <v>0</v>
      </c>
      <c r="H112" s="1083">
        <v>0</v>
      </c>
      <c r="I112" s="1663">
        <v>4836.0548544823032</v>
      </c>
      <c r="J112" s="1481">
        <v>107211.46414522946</v>
      </c>
      <c r="K112" s="836">
        <v>15815</v>
      </c>
      <c r="M112" s="1773"/>
    </row>
    <row r="113" spans="1:12" ht="12.75" x14ac:dyDescent="0.2">
      <c r="A113" s="474" t="s">
        <v>286</v>
      </c>
      <c r="B113" s="1738">
        <v>64079.671263375916</v>
      </c>
      <c r="C113" s="1070">
        <f>SUM(D113:J113)</f>
        <v>445398.76682533044</v>
      </c>
      <c r="D113" s="1471">
        <v>177705.80504657538</v>
      </c>
      <c r="E113" s="1083">
        <v>742.63708000000008</v>
      </c>
      <c r="F113" s="1083">
        <v>26418.678346068682</v>
      </c>
      <c r="G113" s="1083">
        <v>0</v>
      </c>
      <c r="H113" s="1083">
        <v>17312.599269999999</v>
      </c>
      <c r="I113" s="1663">
        <v>3216.5510917943407</v>
      </c>
      <c r="J113" s="1481">
        <v>220002.49599089203</v>
      </c>
      <c r="K113" s="836">
        <v>18602</v>
      </c>
    </row>
    <row r="114" spans="1:12" ht="12.75" x14ac:dyDescent="0.2">
      <c r="A114" s="474" t="s">
        <v>287</v>
      </c>
      <c r="B114" s="1738">
        <v>47495.752357586374</v>
      </c>
      <c r="C114" s="1070">
        <f>SUM(D114:J114)</f>
        <v>199135.29234143446</v>
      </c>
      <c r="D114" s="1471">
        <v>93796.785472904608</v>
      </c>
      <c r="E114" s="1083">
        <v>0</v>
      </c>
      <c r="F114" s="1083">
        <v>16228.65851823905</v>
      </c>
      <c r="G114" s="1083">
        <v>0</v>
      </c>
      <c r="H114" s="1083">
        <v>0</v>
      </c>
      <c r="I114" s="1663">
        <v>4756.908784211937</v>
      </c>
      <c r="J114" s="1481">
        <v>84352.939566078858</v>
      </c>
      <c r="K114" s="836">
        <v>9790</v>
      </c>
    </row>
    <row r="115" spans="1:12" ht="12.75" x14ac:dyDescent="0.2">
      <c r="A115" s="474" t="s">
        <v>288</v>
      </c>
      <c r="B115" s="1738">
        <v>56317.820647545501</v>
      </c>
      <c r="C115" s="1070">
        <f>SUM(D115:J115)</f>
        <v>307450.7923924374</v>
      </c>
      <c r="D115" s="1471">
        <v>119197.84799874217</v>
      </c>
      <c r="E115" s="1083">
        <v>0</v>
      </c>
      <c r="F115" s="1083">
        <v>25673.007882046411</v>
      </c>
      <c r="G115" s="1083">
        <v>0</v>
      </c>
      <c r="H115" s="1083">
        <v>9845.6973500000004</v>
      </c>
      <c r="I115" s="1663">
        <v>4530.2583995114164</v>
      </c>
      <c r="J115" s="1481">
        <v>148203.98076213739</v>
      </c>
      <c r="K115" s="836">
        <v>13890</v>
      </c>
    </row>
    <row r="116" spans="1:12" x14ac:dyDescent="0.2">
      <c r="A116" s="474"/>
      <c r="B116" s="475"/>
      <c r="C116" s="1072"/>
      <c r="D116" s="1072"/>
      <c r="E116" s="1072"/>
      <c r="F116" s="1072"/>
      <c r="G116" s="1072"/>
      <c r="H116" s="1072"/>
      <c r="I116" s="1664"/>
      <c r="J116" s="1665"/>
      <c r="K116" s="918"/>
    </row>
    <row r="117" spans="1:12" x14ac:dyDescent="0.2">
      <c r="A117" s="470" t="s">
        <v>2072</v>
      </c>
      <c r="B117" s="471">
        <f t="shared" ref="B117:K117" si="3">SUM(B112:B115)</f>
        <v>223707.71159892235</v>
      </c>
      <c r="C117" s="1077">
        <f t="shared" si="3"/>
        <v>1237984.9152943378</v>
      </c>
      <c r="D117" s="1077">
        <f t="shared" si="3"/>
        <v>529023.13800000004</v>
      </c>
      <c r="E117" s="1077">
        <f t="shared" si="3"/>
        <v>742.63708000000008</v>
      </c>
      <c r="F117" s="1077">
        <f t="shared" si="3"/>
        <v>103950.19000000002</v>
      </c>
      <c r="G117" s="1077">
        <f t="shared" si="3"/>
        <v>0</v>
      </c>
      <c r="H117" s="1077">
        <f t="shared" si="3"/>
        <v>27158.296620000001</v>
      </c>
      <c r="I117" s="1078">
        <f t="shared" si="3"/>
        <v>17339.773129999998</v>
      </c>
      <c r="J117" s="1079">
        <f t="shared" si="3"/>
        <v>559770.88046433777</v>
      </c>
      <c r="K117" s="962">
        <f t="shared" si="3"/>
        <v>58097</v>
      </c>
    </row>
    <row r="118" spans="1:12" ht="12.75" thickBot="1" x14ac:dyDescent="0.25">
      <c r="A118" s="476"/>
      <c r="B118" s="477"/>
      <c r="C118" s="478"/>
      <c r="D118" s="478"/>
      <c r="E118" s="478"/>
      <c r="F118" s="478"/>
      <c r="G118" s="478"/>
      <c r="H118" s="478"/>
      <c r="I118" s="478"/>
      <c r="J118" s="484"/>
      <c r="K118" s="711"/>
    </row>
    <row r="119" spans="1:12" x14ac:dyDescent="0.2">
      <c r="A119" s="652"/>
      <c r="B119" s="653"/>
      <c r="C119" s="654"/>
      <c r="D119" s="654"/>
      <c r="E119" s="654"/>
      <c r="F119" s="654"/>
      <c r="G119" s="654"/>
      <c r="H119" s="654"/>
      <c r="I119" s="654"/>
      <c r="J119" s="654"/>
      <c r="K119" s="662"/>
    </row>
    <row r="120" spans="1:12" x14ac:dyDescent="0.2">
      <c r="A120" s="656" t="s">
        <v>2064</v>
      </c>
      <c r="B120" s="595"/>
      <c r="C120" s="266"/>
      <c r="D120" s="266"/>
      <c r="E120" s="266"/>
      <c r="F120" s="266"/>
      <c r="G120" s="266"/>
      <c r="H120" s="266"/>
      <c r="I120" s="266"/>
      <c r="J120" s="266"/>
      <c r="K120" s="663"/>
    </row>
    <row r="121" spans="1:12" ht="12" customHeight="1" x14ac:dyDescent="0.2">
      <c r="A121" s="1801" t="s">
        <v>2111</v>
      </c>
      <c r="B121" s="1799"/>
      <c r="C121" s="1799"/>
      <c r="D121" s="1799"/>
      <c r="E121" s="1799"/>
      <c r="F121" s="1799"/>
      <c r="G121" s="1799"/>
      <c r="H121" s="1799"/>
      <c r="I121" s="1800"/>
      <c r="J121" s="1801"/>
      <c r="K121" s="1800"/>
    </row>
    <row r="122" spans="1:12" ht="36" customHeight="1" x14ac:dyDescent="0.2">
      <c r="A122" s="1798" t="s">
        <v>2085</v>
      </c>
      <c r="B122" s="1799"/>
      <c r="C122" s="1799"/>
      <c r="D122" s="1799"/>
      <c r="E122" s="1799"/>
      <c r="F122" s="1799"/>
      <c r="G122" s="1799"/>
      <c r="H122" s="1799"/>
      <c r="I122" s="1799"/>
      <c r="J122" s="1799"/>
      <c r="K122" s="1800"/>
    </row>
    <row r="123" spans="1:12" ht="13.5" customHeight="1" x14ac:dyDescent="0.2">
      <c r="A123" s="1801" t="s">
        <v>1248</v>
      </c>
      <c r="B123" s="1799"/>
      <c r="C123" s="1799"/>
      <c r="D123" s="1799"/>
      <c r="E123" s="1799"/>
      <c r="F123" s="1799"/>
      <c r="G123" s="1799"/>
      <c r="H123" s="1799"/>
      <c r="I123" s="1799"/>
      <c r="J123" s="1799"/>
      <c r="K123" s="1800"/>
    </row>
    <row r="124" spans="1:12" s="2" customFormat="1" ht="36.75" customHeight="1" x14ac:dyDescent="0.2">
      <c r="A124" s="1798" t="s">
        <v>2110</v>
      </c>
      <c r="B124" s="1799"/>
      <c r="C124" s="1799"/>
      <c r="D124" s="1799"/>
      <c r="E124" s="1799"/>
      <c r="F124" s="1799"/>
      <c r="G124" s="1799"/>
      <c r="H124" s="1799"/>
      <c r="I124" s="1800"/>
      <c r="J124" s="1801"/>
      <c r="K124" s="1800"/>
    </row>
    <row r="125" spans="1:12" ht="12" customHeight="1" x14ac:dyDescent="0.2">
      <c r="A125" s="1801" t="s">
        <v>2080</v>
      </c>
      <c r="B125" s="1799"/>
      <c r="C125" s="1799"/>
      <c r="D125" s="1799"/>
      <c r="E125" s="1799"/>
      <c r="F125" s="1799"/>
      <c r="G125" s="1799"/>
      <c r="H125" s="1799"/>
      <c r="I125" s="1799"/>
      <c r="J125" s="1799"/>
      <c r="K125" s="1800"/>
      <c r="L125" s="479"/>
    </row>
    <row r="126" spans="1:12" ht="24" customHeight="1" x14ac:dyDescent="0.2">
      <c r="A126" s="1798" t="s">
        <v>2089</v>
      </c>
      <c r="B126" s="1799"/>
      <c r="C126" s="1799"/>
      <c r="D126" s="1799"/>
      <c r="E126" s="1799"/>
      <c r="F126" s="1799"/>
      <c r="G126" s="1799"/>
      <c r="H126" s="1799"/>
      <c r="I126" s="1799"/>
      <c r="J126" s="1799"/>
      <c r="K126" s="1800"/>
    </row>
    <row r="127" spans="1:12" ht="24" customHeight="1" x14ac:dyDescent="0.2">
      <c r="A127" s="1798" t="s">
        <v>1249</v>
      </c>
      <c r="B127" s="1799"/>
      <c r="C127" s="1799"/>
      <c r="D127" s="1799"/>
      <c r="E127" s="1799"/>
      <c r="F127" s="1799"/>
      <c r="G127" s="1799"/>
      <c r="H127" s="1799"/>
      <c r="I127" s="1799"/>
      <c r="J127" s="1799"/>
      <c r="K127" s="1800"/>
    </row>
    <row r="128" spans="1:12" s="2" customFormat="1" x14ac:dyDescent="0.2">
      <c r="A128" s="1801" t="s">
        <v>1250</v>
      </c>
      <c r="B128" s="1799"/>
      <c r="C128" s="1799"/>
      <c r="D128" s="1799"/>
      <c r="E128" s="1799"/>
      <c r="F128" s="1799"/>
      <c r="G128" s="1799"/>
      <c r="H128" s="1799"/>
      <c r="I128" s="1800"/>
      <c r="J128" s="1801"/>
      <c r="K128" s="1800"/>
    </row>
    <row r="129" spans="1:11" s="2" customFormat="1" ht="13.5" customHeight="1" thickBot="1" x14ac:dyDescent="0.25">
      <c r="A129" s="1795" t="s">
        <v>2134</v>
      </c>
      <c r="B129" s="1796"/>
      <c r="C129" s="1796"/>
      <c r="D129" s="1796"/>
      <c r="E129" s="1796"/>
      <c r="F129" s="1796"/>
      <c r="G129" s="1796"/>
      <c r="H129" s="1796"/>
      <c r="I129" s="1796"/>
      <c r="J129" s="1796"/>
      <c r="K129" s="1797"/>
    </row>
    <row r="130" spans="1:11" x14ac:dyDescent="0.2">
      <c r="B130" s="480"/>
      <c r="C130" s="481"/>
      <c r="D130" s="482"/>
      <c r="E130" s="482"/>
      <c r="F130" s="482"/>
      <c r="G130" s="482"/>
      <c r="H130" s="482"/>
      <c r="I130" s="482"/>
      <c r="J130" s="481"/>
    </row>
    <row r="131" spans="1:11" x14ac:dyDescent="0.2">
      <c r="A131" s="483"/>
      <c r="B131" s="480"/>
      <c r="C131" s="481"/>
      <c r="D131" s="482"/>
      <c r="E131" s="482"/>
      <c r="F131" s="482"/>
      <c r="G131" s="482"/>
      <c r="H131" s="482"/>
      <c r="I131" s="482"/>
      <c r="J131" s="481"/>
    </row>
  </sheetData>
  <mergeCells count="11">
    <mergeCell ref="A129:K129"/>
    <mergeCell ref="A1:K1"/>
    <mergeCell ref="A2:K2"/>
    <mergeCell ref="A121:K121"/>
    <mergeCell ref="A122:K122"/>
    <mergeCell ref="A128:K128"/>
    <mergeCell ref="A126:K126"/>
    <mergeCell ref="A127:K127"/>
    <mergeCell ref="A123:K123"/>
    <mergeCell ref="A124:K124"/>
    <mergeCell ref="A125:K125"/>
  </mergeCells>
  <phoneticPr fontId="2" type="noConversion"/>
  <printOptions horizontalCentered="1" gridLines="1"/>
  <pageMargins left="0.25" right="0.25" top="0.75" bottom="0.75" header="0.5" footer="0.5"/>
  <pageSetup scale="89" orientation="landscape" r:id="rId1"/>
  <headerFooter alignWithMargins="0">
    <oddHeader>&amp;C&amp;"Arial,Bold"&amp;11FY13 GEOGRAPHIC DISTRIBUTION OF VA EXPENDITURES (GDX)</oddHeader>
    <oddFooter>&amp;R&amp;8&amp;P of &amp;N</oddFooter>
  </headerFooter>
  <rowBreaks count="1" manualBreakCount="1">
    <brk id="118" max="10" man="1"/>
  </rowBreak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48"/>
  <sheetViews>
    <sheetView zoomScaleNormal="100" workbookViewId="0">
      <selection activeCell="A500" sqref="A500"/>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59" customWidth="1"/>
    <col min="12" max="16384" width="8.85546875" style="2"/>
  </cols>
  <sheetData>
    <row r="1" spans="1:11" x14ac:dyDescent="0.2">
      <c r="A1" s="1817" t="s">
        <v>2112</v>
      </c>
      <c r="B1" s="1818"/>
      <c r="C1" s="1818"/>
      <c r="D1" s="1818"/>
      <c r="E1" s="1818"/>
      <c r="F1" s="1818"/>
      <c r="G1" s="1818"/>
      <c r="H1" s="1818"/>
      <c r="I1" s="1818"/>
      <c r="J1" s="1818"/>
      <c r="K1" s="1819"/>
    </row>
    <row r="2" spans="1:11" ht="13.5" customHeight="1" thickBot="1" x14ac:dyDescent="0.25">
      <c r="A2" s="1805" t="s">
        <v>1946</v>
      </c>
      <c r="B2" s="1806"/>
      <c r="C2" s="1806"/>
      <c r="D2" s="1806"/>
      <c r="E2" s="1806"/>
      <c r="F2" s="1806"/>
      <c r="G2" s="1806"/>
      <c r="H2" s="1806"/>
      <c r="I2" s="1806"/>
      <c r="J2" s="1806"/>
      <c r="K2" s="1807"/>
    </row>
    <row r="3" spans="1:11" ht="57" customHeight="1" thickBot="1" x14ac:dyDescent="0.25">
      <c r="A3" s="1461" t="s">
        <v>1903</v>
      </c>
      <c r="B3" s="1462" t="s">
        <v>1947</v>
      </c>
      <c r="C3" s="22" t="s">
        <v>723</v>
      </c>
      <c r="D3" s="1462" t="s">
        <v>2083</v>
      </c>
      <c r="E3" s="22" t="s">
        <v>1899</v>
      </c>
      <c r="F3" s="1462" t="s">
        <v>284</v>
      </c>
      <c r="G3" s="1462" t="s">
        <v>2084</v>
      </c>
      <c r="H3" s="1462" t="s">
        <v>1950</v>
      </c>
      <c r="I3" s="1463" t="s">
        <v>1948</v>
      </c>
      <c r="J3" s="1461" t="s">
        <v>1949</v>
      </c>
      <c r="K3" s="1464" t="s">
        <v>1618</v>
      </c>
    </row>
    <row r="4" spans="1:11" ht="12.75" customHeight="1" x14ac:dyDescent="0.2">
      <c r="A4" s="3" t="s">
        <v>651</v>
      </c>
      <c r="B4" s="1735">
        <v>1203.9355662899995</v>
      </c>
      <c r="C4" s="1045">
        <f>SUM(D4:J4)</f>
        <v>8083.1685935407404</v>
      </c>
      <c r="D4" s="1471">
        <v>4134.6220000000003</v>
      </c>
      <c r="E4" s="1060">
        <v>0</v>
      </c>
      <c r="F4" s="1060">
        <v>405.25400000000002</v>
      </c>
      <c r="G4" s="1060">
        <v>0</v>
      </c>
      <c r="H4" s="1060">
        <v>0</v>
      </c>
      <c r="I4" s="1692">
        <v>8.0990323953402008</v>
      </c>
      <c r="J4" s="1479">
        <v>3535.1935611453996</v>
      </c>
      <c r="K4" s="896">
        <v>381</v>
      </c>
    </row>
    <row r="5" spans="1:11" ht="12.75" customHeight="1" x14ac:dyDescent="0.2">
      <c r="A5" s="3" t="s">
        <v>612</v>
      </c>
      <c r="B5" s="1735">
        <v>1371.1189035700002</v>
      </c>
      <c r="C5" s="1045">
        <f t="shared" ref="C5:C68" si="0">SUM(D5:J5)</f>
        <v>7669.3026447804477</v>
      </c>
      <c r="D5" s="1471">
        <v>4451.2060000000001</v>
      </c>
      <c r="E5" s="1060">
        <v>0</v>
      </c>
      <c r="F5" s="1060">
        <v>352.35</v>
      </c>
      <c r="G5" s="1060">
        <v>0</v>
      </c>
      <c r="H5" s="1060">
        <v>0</v>
      </c>
      <c r="I5" s="1060">
        <v>77.923355469910376</v>
      </c>
      <c r="J5" s="1481">
        <v>2787.8232893105364</v>
      </c>
      <c r="K5" s="897">
        <v>357</v>
      </c>
    </row>
    <row r="6" spans="1:11" ht="12.75" customHeight="1" x14ac:dyDescent="0.2">
      <c r="A6" s="3" t="s">
        <v>696</v>
      </c>
      <c r="B6" s="1735">
        <v>1667.8660810800004</v>
      </c>
      <c r="C6" s="1045">
        <f t="shared" si="0"/>
        <v>11075.535579384657</v>
      </c>
      <c r="D6" s="1471">
        <v>5236.6710000000003</v>
      </c>
      <c r="E6" s="1060">
        <v>0</v>
      </c>
      <c r="F6" s="1060">
        <v>692.98900000000003</v>
      </c>
      <c r="G6" s="1060">
        <v>0</v>
      </c>
      <c r="H6" s="1060">
        <v>0</v>
      </c>
      <c r="I6" s="1060">
        <v>79.314684155911038</v>
      </c>
      <c r="J6" s="1481">
        <v>5066.5608952287466</v>
      </c>
      <c r="K6" s="897">
        <v>500</v>
      </c>
    </row>
    <row r="7" spans="1:11" ht="12.75" customHeight="1" x14ac:dyDescent="0.2">
      <c r="A7" s="3" t="s">
        <v>764</v>
      </c>
      <c r="B7" s="1735">
        <v>778.29116298999998</v>
      </c>
      <c r="C7" s="1045">
        <f t="shared" si="0"/>
        <v>4297.8524046905031</v>
      </c>
      <c r="D7" s="1471">
        <v>2039.9680000000001</v>
      </c>
      <c r="E7" s="1060">
        <v>0</v>
      </c>
      <c r="F7" s="1060">
        <v>173.24299999999999</v>
      </c>
      <c r="G7" s="1060">
        <v>0</v>
      </c>
      <c r="H7" s="1060">
        <v>0</v>
      </c>
      <c r="I7" s="1060">
        <v>37.927420476433689</v>
      </c>
      <c r="J7" s="1481">
        <v>2046.7139842140689</v>
      </c>
      <c r="K7" s="897">
        <v>271</v>
      </c>
    </row>
    <row r="8" spans="1:11" ht="12.75" customHeight="1" x14ac:dyDescent="0.2">
      <c r="A8" s="3" t="s">
        <v>765</v>
      </c>
      <c r="B8" s="1735">
        <v>3035.2891748000002</v>
      </c>
      <c r="C8" s="1045">
        <f t="shared" si="0"/>
        <v>15782.48471908481</v>
      </c>
      <c r="D8" s="1471">
        <v>9670.3819999999996</v>
      </c>
      <c r="E8" s="1060">
        <v>0</v>
      </c>
      <c r="F8" s="1060">
        <v>578.298</v>
      </c>
      <c r="G8" s="1060">
        <v>0</v>
      </c>
      <c r="H8" s="1060">
        <v>0</v>
      </c>
      <c r="I8" s="1060">
        <v>59.961385761434258</v>
      </c>
      <c r="J8" s="1481">
        <v>5473.8433333233752</v>
      </c>
      <c r="K8" s="897">
        <v>727</v>
      </c>
    </row>
    <row r="9" spans="1:11" ht="12.75" customHeight="1" x14ac:dyDescent="0.2">
      <c r="A9" s="3" t="s">
        <v>766</v>
      </c>
      <c r="B9" s="1735">
        <v>831.03245375000006</v>
      </c>
      <c r="C9" s="1045">
        <f t="shared" si="0"/>
        <v>7072.9195514227085</v>
      </c>
      <c r="D9" s="1471">
        <v>3415.2979999999998</v>
      </c>
      <c r="E9" s="1060">
        <v>0</v>
      </c>
      <c r="F9" s="1060">
        <v>170.50299999999999</v>
      </c>
      <c r="G9" s="1060">
        <v>0</v>
      </c>
      <c r="H9" s="1060">
        <v>0</v>
      </c>
      <c r="I9" s="1060">
        <v>9.5989571996051613</v>
      </c>
      <c r="J9" s="1481">
        <v>3477.5195942231035</v>
      </c>
      <c r="K9" s="897">
        <v>349</v>
      </c>
    </row>
    <row r="10" spans="1:11" ht="12.75" customHeight="1" x14ac:dyDescent="0.2">
      <c r="A10" s="3" t="s">
        <v>767</v>
      </c>
      <c r="B10" s="1735">
        <v>1975.7527504299999</v>
      </c>
      <c r="C10" s="1045">
        <f t="shared" si="0"/>
        <v>12563.356321683972</v>
      </c>
      <c r="D10" s="1471">
        <v>8259.8790000000008</v>
      </c>
      <c r="E10" s="1060">
        <v>0</v>
      </c>
      <c r="F10" s="1060">
        <v>339.19900000000001</v>
      </c>
      <c r="G10" s="1060">
        <v>0</v>
      </c>
      <c r="H10" s="1060">
        <v>0</v>
      </c>
      <c r="I10" s="1060">
        <v>75.447052027679092</v>
      </c>
      <c r="J10" s="1481">
        <v>3888.8312696562912</v>
      </c>
      <c r="K10" s="897">
        <v>474</v>
      </c>
    </row>
    <row r="11" spans="1:11" ht="12.75" customHeight="1" x14ac:dyDescent="0.2">
      <c r="A11" s="3" t="s">
        <v>135</v>
      </c>
      <c r="B11" s="1735">
        <v>9597.5394846099989</v>
      </c>
      <c r="C11" s="1045">
        <f t="shared" si="0"/>
        <v>43210.302504229039</v>
      </c>
      <c r="D11" s="1471">
        <v>17652.839</v>
      </c>
      <c r="E11" s="1060">
        <v>0</v>
      </c>
      <c r="F11" s="1060">
        <v>4290.817</v>
      </c>
      <c r="G11" s="1060">
        <v>0</v>
      </c>
      <c r="H11" s="1060">
        <v>0</v>
      </c>
      <c r="I11" s="1060">
        <v>597.49256584603256</v>
      </c>
      <c r="J11" s="1481">
        <v>20669.153938383002</v>
      </c>
      <c r="K11" s="897">
        <v>2294</v>
      </c>
    </row>
    <row r="12" spans="1:11" ht="12.75" customHeight="1" x14ac:dyDescent="0.2">
      <c r="A12" s="3" t="s">
        <v>700</v>
      </c>
      <c r="B12" s="1735">
        <v>1734.2867893400003</v>
      </c>
      <c r="C12" s="1045">
        <f t="shared" si="0"/>
        <v>9173.8327006530708</v>
      </c>
      <c r="D12" s="1471">
        <v>3842.3490000000002</v>
      </c>
      <c r="E12" s="1060">
        <v>0</v>
      </c>
      <c r="F12" s="1060">
        <v>299.17</v>
      </c>
      <c r="G12" s="1060">
        <v>0</v>
      </c>
      <c r="H12" s="1060">
        <v>0</v>
      </c>
      <c r="I12" s="1060">
        <v>72.235126355661663</v>
      </c>
      <c r="J12" s="1481">
        <v>4960.0785742974094</v>
      </c>
      <c r="K12" s="897">
        <v>522</v>
      </c>
    </row>
    <row r="13" spans="1:11" ht="12.75" customHeight="1" x14ac:dyDescent="0.2">
      <c r="A13" s="3" t="s">
        <v>768</v>
      </c>
      <c r="B13" s="1735">
        <v>4792.4945958200015</v>
      </c>
      <c r="C13" s="1045">
        <f t="shared" si="0"/>
        <v>33522.93879454337</v>
      </c>
      <c r="D13" s="1471">
        <v>16730.272000000001</v>
      </c>
      <c r="E13" s="1060">
        <v>0</v>
      </c>
      <c r="F13" s="1060">
        <v>1209.663</v>
      </c>
      <c r="G13" s="1060">
        <v>0</v>
      </c>
      <c r="H13" s="1060">
        <v>0</v>
      </c>
      <c r="I13" s="1060">
        <v>158.96841395293558</v>
      </c>
      <c r="J13" s="1481">
        <v>15424.035380590431</v>
      </c>
      <c r="K13" s="897">
        <v>1425</v>
      </c>
    </row>
    <row r="14" spans="1:11" ht="12.75" customHeight="1" x14ac:dyDescent="0.2">
      <c r="A14" s="3" t="s">
        <v>769</v>
      </c>
      <c r="B14" s="1735">
        <v>2645.4988271799989</v>
      </c>
      <c r="C14" s="1045">
        <f t="shared" si="0"/>
        <v>12356.997681218054</v>
      </c>
      <c r="D14" s="1471">
        <v>6270.616</v>
      </c>
      <c r="E14" s="1060">
        <v>0</v>
      </c>
      <c r="F14" s="1060">
        <v>615.39800000000002</v>
      </c>
      <c r="G14" s="1060">
        <v>0</v>
      </c>
      <c r="H14" s="1060">
        <v>0</v>
      </c>
      <c r="I14" s="1060">
        <v>153.3703673402824</v>
      </c>
      <c r="J14" s="1481">
        <v>5317.6133138777723</v>
      </c>
      <c r="K14" s="897">
        <v>656</v>
      </c>
    </row>
    <row r="15" spans="1:11" ht="12.75" customHeight="1" x14ac:dyDescent="0.2">
      <c r="A15" s="3" t="s">
        <v>770</v>
      </c>
      <c r="B15" s="1735">
        <v>748.16024476000018</v>
      </c>
      <c r="C15" s="1045">
        <f t="shared" si="0"/>
        <v>3895.6750556212264</v>
      </c>
      <c r="D15" s="1471">
        <v>1584.875</v>
      </c>
      <c r="E15" s="1060">
        <v>0</v>
      </c>
      <c r="F15" s="1060">
        <v>117.236</v>
      </c>
      <c r="G15" s="1060">
        <v>0</v>
      </c>
      <c r="H15" s="1060">
        <v>0</v>
      </c>
      <c r="I15" s="1060">
        <v>42.154180692829314</v>
      </c>
      <c r="J15" s="1481">
        <v>2151.4098749283967</v>
      </c>
      <c r="K15" s="897">
        <v>207</v>
      </c>
    </row>
    <row r="16" spans="1:11" ht="12.75" customHeight="1" x14ac:dyDescent="0.2">
      <c r="A16" s="3" t="s">
        <v>771</v>
      </c>
      <c r="B16" s="1735">
        <v>919.67016733000003</v>
      </c>
      <c r="C16" s="1045">
        <f t="shared" si="0"/>
        <v>7582.7318574432993</v>
      </c>
      <c r="D16" s="1471">
        <v>4508.6469999999999</v>
      </c>
      <c r="E16" s="1060">
        <v>0</v>
      </c>
      <c r="F16" s="1060">
        <v>99.42</v>
      </c>
      <c r="G16" s="1060">
        <v>0</v>
      </c>
      <c r="H16" s="1060">
        <v>0</v>
      </c>
      <c r="I16" s="1060">
        <v>253.48374326399519</v>
      </c>
      <c r="J16" s="1481">
        <v>2721.1811141793046</v>
      </c>
      <c r="K16" s="897">
        <v>364</v>
      </c>
    </row>
    <row r="17" spans="1:11" ht="12.75" customHeight="1" x14ac:dyDescent="0.2">
      <c r="A17" s="3" t="s">
        <v>772</v>
      </c>
      <c r="B17" s="1735">
        <v>1797.3860599800003</v>
      </c>
      <c r="C17" s="1045">
        <f t="shared" si="0"/>
        <v>10948.303401373665</v>
      </c>
      <c r="D17" s="1471">
        <v>5892.4319999999998</v>
      </c>
      <c r="E17" s="1060">
        <v>0</v>
      </c>
      <c r="F17" s="1060">
        <v>392.62799999999999</v>
      </c>
      <c r="G17" s="1060">
        <v>0</v>
      </c>
      <c r="H17" s="1060">
        <v>0</v>
      </c>
      <c r="I17" s="1060">
        <v>78.278596506915108</v>
      </c>
      <c r="J17" s="1481">
        <v>4584.9648048667514</v>
      </c>
      <c r="K17" s="897">
        <v>562</v>
      </c>
    </row>
    <row r="18" spans="1:11" ht="12.75" customHeight="1" x14ac:dyDescent="0.2">
      <c r="A18" s="3" t="s">
        <v>773</v>
      </c>
      <c r="B18" s="1735">
        <v>7177.5823220700013</v>
      </c>
      <c r="C18" s="1045">
        <f t="shared" si="0"/>
        <v>27775.669208857144</v>
      </c>
      <c r="D18" s="1471">
        <v>12276.402</v>
      </c>
      <c r="E18" s="1060">
        <v>0</v>
      </c>
      <c r="F18" s="1060">
        <v>1950.817</v>
      </c>
      <c r="G18" s="1060">
        <v>0</v>
      </c>
      <c r="H18" s="1060">
        <v>0</v>
      </c>
      <c r="I18" s="1060">
        <v>229.05474552936437</v>
      </c>
      <c r="J18" s="1481">
        <v>13319.395463327779</v>
      </c>
      <c r="K18" s="897">
        <v>1575</v>
      </c>
    </row>
    <row r="19" spans="1:11" ht="12.75" customHeight="1" x14ac:dyDescent="0.2">
      <c r="A19" s="3" t="s">
        <v>55</v>
      </c>
      <c r="B19" s="1735">
        <v>1026.1340480799997</v>
      </c>
      <c r="C19" s="1045">
        <f t="shared" si="0"/>
        <v>4790.9884088341059</v>
      </c>
      <c r="D19" s="1471">
        <v>2912.922</v>
      </c>
      <c r="E19" s="1060">
        <v>0</v>
      </c>
      <c r="F19" s="1060">
        <v>163.119</v>
      </c>
      <c r="G19" s="1060">
        <v>0</v>
      </c>
      <c r="H19" s="1060">
        <v>0</v>
      </c>
      <c r="I19" s="1060">
        <v>13.959158015353221</v>
      </c>
      <c r="J19" s="1481">
        <v>1700.9882508187522</v>
      </c>
      <c r="K19" s="897">
        <v>265</v>
      </c>
    </row>
    <row r="20" spans="1:11" ht="12.75" customHeight="1" x14ac:dyDescent="0.2">
      <c r="A20" s="3" t="s">
        <v>774</v>
      </c>
      <c r="B20" s="1735">
        <v>1180.0636177199999</v>
      </c>
      <c r="C20" s="1045">
        <f t="shared" si="0"/>
        <v>6177.602136984262</v>
      </c>
      <c r="D20" s="1471">
        <v>3602.9549999999999</v>
      </c>
      <c r="E20" s="1060">
        <v>0</v>
      </c>
      <c r="F20" s="1060">
        <v>237.35599999999999</v>
      </c>
      <c r="G20" s="1060">
        <v>0</v>
      </c>
      <c r="H20" s="1060">
        <v>0</v>
      </c>
      <c r="I20" s="1060">
        <v>49.031265621174576</v>
      </c>
      <c r="J20" s="1481">
        <v>2288.2598713630873</v>
      </c>
      <c r="K20" s="897">
        <v>353</v>
      </c>
    </row>
    <row r="21" spans="1:11" ht="12.75" customHeight="1" x14ac:dyDescent="0.2">
      <c r="A21" s="3" t="s">
        <v>775</v>
      </c>
      <c r="B21" s="1735">
        <v>2919.1047298700005</v>
      </c>
      <c r="C21" s="1045">
        <f t="shared" si="0"/>
        <v>17870.824177662987</v>
      </c>
      <c r="D21" s="1471">
        <v>9132.0990000000002</v>
      </c>
      <c r="E21" s="1060">
        <v>0</v>
      </c>
      <c r="F21" s="1060">
        <v>1583.9259999999999</v>
      </c>
      <c r="G21" s="1060">
        <v>0</v>
      </c>
      <c r="H21" s="1060">
        <v>0</v>
      </c>
      <c r="I21" s="1060">
        <v>242.22749962758868</v>
      </c>
      <c r="J21" s="1481">
        <v>6912.5716780353987</v>
      </c>
      <c r="K21" s="897">
        <v>721</v>
      </c>
    </row>
    <row r="22" spans="1:11" ht="12.75" customHeight="1" x14ac:dyDescent="0.2">
      <c r="A22" s="3" t="s">
        <v>776</v>
      </c>
      <c r="B22" s="1735">
        <v>6472.6580987600009</v>
      </c>
      <c r="C22" s="1045">
        <f t="shared" si="0"/>
        <v>41358.361991062455</v>
      </c>
      <c r="D22" s="1471">
        <v>12669.768</v>
      </c>
      <c r="E22" s="1060">
        <v>0</v>
      </c>
      <c r="F22" s="1060">
        <v>2767.42</v>
      </c>
      <c r="G22" s="1060">
        <v>0</v>
      </c>
      <c r="H22" s="1060">
        <v>0</v>
      </c>
      <c r="I22" s="1060">
        <v>477.999252179282</v>
      </c>
      <c r="J22" s="1481">
        <v>25443.174738883175</v>
      </c>
      <c r="K22" s="897">
        <v>1998</v>
      </c>
    </row>
    <row r="23" spans="1:11" ht="12.75" customHeight="1" x14ac:dyDescent="0.2">
      <c r="A23" s="3" t="s">
        <v>777</v>
      </c>
      <c r="B23" s="1735">
        <v>411.07683344999998</v>
      </c>
      <c r="C23" s="1045">
        <f t="shared" si="0"/>
        <v>2422.3113233849313</v>
      </c>
      <c r="D23" s="1471">
        <v>1181.8879999999999</v>
      </c>
      <c r="E23" s="1060">
        <v>0</v>
      </c>
      <c r="F23" s="1060">
        <v>31.033999999999999</v>
      </c>
      <c r="G23" s="1060">
        <v>0</v>
      </c>
      <c r="H23" s="1060">
        <v>0</v>
      </c>
      <c r="I23" s="1060">
        <v>8.5065989139076823</v>
      </c>
      <c r="J23" s="1481">
        <v>1200.8827244710235</v>
      </c>
      <c r="K23" s="897">
        <v>150</v>
      </c>
    </row>
    <row r="24" spans="1:11" ht="12.75" customHeight="1" x14ac:dyDescent="0.2">
      <c r="A24" s="3" t="s">
        <v>137</v>
      </c>
      <c r="B24" s="1735">
        <v>1223.8165136800005</v>
      </c>
      <c r="C24" s="1045">
        <f t="shared" si="0"/>
        <v>5883.09112059566</v>
      </c>
      <c r="D24" s="1471">
        <v>2235.8670000000002</v>
      </c>
      <c r="E24" s="1060">
        <v>0</v>
      </c>
      <c r="F24" s="1060">
        <v>180.69200000000001</v>
      </c>
      <c r="G24" s="1060">
        <v>0</v>
      </c>
      <c r="H24" s="1060">
        <v>0</v>
      </c>
      <c r="I24" s="1060">
        <v>19.606371975590779</v>
      </c>
      <c r="J24" s="1481">
        <v>3446.925748620069</v>
      </c>
      <c r="K24" s="897">
        <v>312</v>
      </c>
    </row>
    <row r="25" spans="1:11" ht="12.75" customHeight="1" x14ac:dyDescent="0.2">
      <c r="A25" s="3" t="s">
        <v>778</v>
      </c>
      <c r="B25" s="1735">
        <v>1555.6508112800002</v>
      </c>
      <c r="C25" s="1045">
        <f t="shared" si="0"/>
        <v>16781.156187983474</v>
      </c>
      <c r="D25" s="1471">
        <v>8130.1660000000002</v>
      </c>
      <c r="E25" s="1060">
        <v>0</v>
      </c>
      <c r="F25" s="1060">
        <v>414.84399999999999</v>
      </c>
      <c r="G25" s="1060">
        <v>0</v>
      </c>
      <c r="H25" s="1060">
        <v>0</v>
      </c>
      <c r="I25" s="1060">
        <v>47.129848261191796</v>
      </c>
      <c r="J25" s="1481">
        <v>8189.0163397222814</v>
      </c>
      <c r="K25" s="897">
        <v>684</v>
      </c>
    </row>
    <row r="26" spans="1:11" ht="12.75" customHeight="1" x14ac:dyDescent="0.2">
      <c r="A26" s="3" t="s">
        <v>779</v>
      </c>
      <c r="B26" s="1735">
        <v>1072.72245636</v>
      </c>
      <c r="C26" s="1045">
        <f t="shared" si="0"/>
        <v>8426.0965176814916</v>
      </c>
      <c r="D26" s="1471">
        <v>4007.45</v>
      </c>
      <c r="E26" s="1060">
        <v>0</v>
      </c>
      <c r="F26" s="1060">
        <v>118.16</v>
      </c>
      <c r="G26" s="1060">
        <v>0</v>
      </c>
      <c r="H26" s="1060">
        <v>0</v>
      </c>
      <c r="I26" s="1060">
        <v>97.25739591331245</v>
      </c>
      <c r="J26" s="1481">
        <v>4203.2291217681795</v>
      </c>
      <c r="K26" s="897">
        <v>419</v>
      </c>
    </row>
    <row r="27" spans="1:11" ht="12.75" customHeight="1" x14ac:dyDescent="0.2">
      <c r="A27" s="3" t="s">
        <v>564</v>
      </c>
      <c r="B27" s="1735">
        <v>7882.9784817599993</v>
      </c>
      <c r="C27" s="1045">
        <f t="shared" si="0"/>
        <v>65365.476663676018</v>
      </c>
      <c r="D27" s="1471">
        <v>36337.648000000001</v>
      </c>
      <c r="E27" s="1060">
        <v>0</v>
      </c>
      <c r="F27" s="1060">
        <v>12354.65</v>
      </c>
      <c r="G27" s="1060">
        <v>0</v>
      </c>
      <c r="H27" s="1060">
        <v>0</v>
      </c>
      <c r="I27" s="1060">
        <v>387.41766005956174</v>
      </c>
      <c r="J27" s="1481">
        <v>16285.761003616455</v>
      </c>
      <c r="K27" s="897">
        <v>2204</v>
      </c>
    </row>
    <row r="28" spans="1:11" ht="12.75" customHeight="1" x14ac:dyDescent="0.2">
      <c r="A28" s="3" t="s">
        <v>139</v>
      </c>
      <c r="B28" s="1735">
        <v>3306.1438293299998</v>
      </c>
      <c r="C28" s="1045">
        <f t="shared" si="0"/>
        <v>19577.630773545548</v>
      </c>
      <c r="D28" s="1471">
        <v>9206.2369999999992</v>
      </c>
      <c r="E28" s="1060">
        <v>0</v>
      </c>
      <c r="F28" s="1060">
        <v>639.14099999999996</v>
      </c>
      <c r="G28" s="1060">
        <v>0</v>
      </c>
      <c r="H28" s="1060">
        <v>0</v>
      </c>
      <c r="I28" s="1060">
        <v>65.153654176911147</v>
      </c>
      <c r="J28" s="1481">
        <v>9667.0991193686405</v>
      </c>
      <c r="K28" s="897">
        <v>967</v>
      </c>
    </row>
    <row r="29" spans="1:11" ht="12.75" customHeight="1" x14ac:dyDescent="0.2">
      <c r="A29" s="3" t="s">
        <v>62</v>
      </c>
      <c r="B29" s="1735">
        <v>1218.5479212399998</v>
      </c>
      <c r="C29" s="1045">
        <f t="shared" si="0"/>
        <v>8358.8501119904013</v>
      </c>
      <c r="D29" s="1471">
        <v>4779.7250000000004</v>
      </c>
      <c r="E29" s="1060">
        <v>0</v>
      </c>
      <c r="F29" s="1060">
        <v>114.76</v>
      </c>
      <c r="G29" s="1060">
        <v>0</v>
      </c>
      <c r="H29" s="1060">
        <v>0</v>
      </c>
      <c r="I29" s="1060">
        <v>1.8497578771480221</v>
      </c>
      <c r="J29" s="1481">
        <v>3462.5153541132531</v>
      </c>
      <c r="K29" s="897">
        <v>355</v>
      </c>
    </row>
    <row r="30" spans="1:11" ht="12.75" customHeight="1" x14ac:dyDescent="0.2">
      <c r="A30" s="3" t="s">
        <v>565</v>
      </c>
      <c r="B30" s="1735">
        <v>721.17094168999995</v>
      </c>
      <c r="C30" s="1045">
        <f t="shared" si="0"/>
        <v>4591.1341754800915</v>
      </c>
      <c r="D30" s="1471">
        <v>2878.7</v>
      </c>
      <c r="E30" s="1060">
        <v>0</v>
      </c>
      <c r="F30" s="1060">
        <v>75.971000000000004</v>
      </c>
      <c r="G30" s="1060">
        <v>0</v>
      </c>
      <c r="H30" s="1060">
        <v>0</v>
      </c>
      <c r="I30" s="1060">
        <v>30.655086192445495</v>
      </c>
      <c r="J30" s="1481">
        <v>1605.8080892876462</v>
      </c>
      <c r="K30" s="897">
        <v>227</v>
      </c>
    </row>
    <row r="31" spans="1:11" ht="12.75" customHeight="1" x14ac:dyDescent="0.2">
      <c r="A31" s="3" t="s">
        <v>144</v>
      </c>
      <c r="B31" s="1735">
        <v>778.36525018999998</v>
      </c>
      <c r="C31" s="1045">
        <f t="shared" si="0"/>
        <v>4489.2278956611208</v>
      </c>
      <c r="D31" s="1471">
        <v>2554.9589999999998</v>
      </c>
      <c r="E31" s="1060">
        <v>0</v>
      </c>
      <c r="F31" s="1060">
        <v>128.09299999999999</v>
      </c>
      <c r="G31" s="1060">
        <v>0</v>
      </c>
      <c r="H31" s="1060">
        <v>0</v>
      </c>
      <c r="I31" s="1060">
        <v>105.1410886632233</v>
      </c>
      <c r="J31" s="1481">
        <v>1701.0348069978982</v>
      </c>
      <c r="K31" s="897">
        <v>225</v>
      </c>
    </row>
    <row r="32" spans="1:11" ht="12.75" customHeight="1" x14ac:dyDescent="0.2">
      <c r="A32" s="3" t="s">
        <v>567</v>
      </c>
      <c r="B32" s="1735">
        <v>569.15469405999988</v>
      </c>
      <c r="C32" s="1045">
        <f t="shared" si="0"/>
        <v>3357.0296734296144</v>
      </c>
      <c r="D32" s="1471">
        <v>2293.2649999999999</v>
      </c>
      <c r="E32" s="1060">
        <v>0</v>
      </c>
      <c r="F32" s="1060">
        <v>41.912999999999997</v>
      </c>
      <c r="G32" s="1060">
        <v>0</v>
      </c>
      <c r="H32" s="1060">
        <v>0</v>
      </c>
      <c r="I32" s="1060">
        <v>0.79168492330379381</v>
      </c>
      <c r="J32" s="1481">
        <v>1021.0599885063108</v>
      </c>
      <c r="K32" s="897">
        <v>126</v>
      </c>
    </row>
    <row r="33" spans="1:11" ht="12.75" customHeight="1" x14ac:dyDescent="0.2">
      <c r="A33" s="3" t="s">
        <v>615</v>
      </c>
      <c r="B33" s="1735">
        <v>8234.82234651</v>
      </c>
      <c r="C33" s="1045">
        <f t="shared" si="0"/>
        <v>39986.264793975461</v>
      </c>
      <c r="D33" s="1471">
        <v>23455.284</v>
      </c>
      <c r="E33" s="1060">
        <v>0</v>
      </c>
      <c r="F33" s="1060">
        <v>1812.9280000000001</v>
      </c>
      <c r="G33" s="1060">
        <v>0</v>
      </c>
      <c r="H33" s="1060">
        <v>0</v>
      </c>
      <c r="I33" s="1060">
        <v>368.81362042351645</v>
      </c>
      <c r="J33" s="1481">
        <v>14349.239173551945</v>
      </c>
      <c r="K33" s="897">
        <v>2176</v>
      </c>
    </row>
    <row r="34" spans="1:11" ht="12.75" customHeight="1" x14ac:dyDescent="0.2">
      <c r="A34" s="3" t="s">
        <v>780</v>
      </c>
      <c r="B34" s="1735">
        <v>970.62331388000007</v>
      </c>
      <c r="C34" s="1045">
        <f t="shared" si="0"/>
        <v>4586.6010211498296</v>
      </c>
      <c r="D34" s="1471">
        <v>2414.3420000000001</v>
      </c>
      <c r="E34" s="1060">
        <v>0</v>
      </c>
      <c r="F34" s="1060">
        <v>99.186000000000007</v>
      </c>
      <c r="G34" s="1060">
        <v>0</v>
      </c>
      <c r="H34" s="1060">
        <v>0</v>
      </c>
      <c r="I34" s="1060">
        <v>51.453005472588714</v>
      </c>
      <c r="J34" s="1481">
        <v>2021.6200156772409</v>
      </c>
      <c r="K34" s="897">
        <v>275</v>
      </c>
    </row>
    <row r="35" spans="1:11" ht="12.75" customHeight="1" x14ac:dyDescent="0.2">
      <c r="A35" s="3" t="s">
        <v>781</v>
      </c>
      <c r="B35" s="1735">
        <v>294.88461051999985</v>
      </c>
      <c r="C35" s="1045">
        <f t="shared" si="0"/>
        <v>1644.8134223016793</v>
      </c>
      <c r="D35" s="1471">
        <v>751.44299999999998</v>
      </c>
      <c r="E35" s="1060">
        <v>0</v>
      </c>
      <c r="F35" s="1060">
        <v>43.298999999999999</v>
      </c>
      <c r="G35" s="1060">
        <v>0</v>
      </c>
      <c r="H35" s="1060">
        <v>0</v>
      </c>
      <c r="I35" s="1060">
        <v>13.656302335537008</v>
      </c>
      <c r="J35" s="1481">
        <v>836.41511996614236</v>
      </c>
      <c r="K35" s="897">
        <v>82</v>
      </c>
    </row>
    <row r="36" spans="1:11" ht="12.75" customHeight="1" x14ac:dyDescent="0.2">
      <c r="A36" s="3" t="s">
        <v>782</v>
      </c>
      <c r="B36" s="1735">
        <v>1095.7010280000002</v>
      </c>
      <c r="C36" s="1045">
        <f t="shared" si="0"/>
        <v>9440.097626560555</v>
      </c>
      <c r="D36" s="1471">
        <v>4368.5219999999999</v>
      </c>
      <c r="E36" s="1060">
        <v>0</v>
      </c>
      <c r="F36" s="1060">
        <v>220.76400000000001</v>
      </c>
      <c r="G36" s="1060">
        <v>0</v>
      </c>
      <c r="H36" s="1060">
        <v>0</v>
      </c>
      <c r="I36" s="1060">
        <v>3.7852731648813731</v>
      </c>
      <c r="J36" s="1481">
        <v>4847.0263533956731</v>
      </c>
      <c r="K36" s="897">
        <v>356</v>
      </c>
    </row>
    <row r="37" spans="1:11" ht="12.75" customHeight="1" x14ac:dyDescent="0.2">
      <c r="A37" s="3" t="s">
        <v>77</v>
      </c>
      <c r="B37" s="1735">
        <v>19955.476080319997</v>
      </c>
      <c r="C37" s="1045">
        <f t="shared" si="0"/>
        <v>146160.38607846492</v>
      </c>
      <c r="D37" s="1471">
        <v>52089.794999999998</v>
      </c>
      <c r="E37" s="1060">
        <v>787.53753000000006</v>
      </c>
      <c r="F37" s="1060">
        <v>11329.253000000001</v>
      </c>
      <c r="G37" s="1060">
        <v>0</v>
      </c>
      <c r="H37" s="1060">
        <v>2977.8592999999996</v>
      </c>
      <c r="I37" s="1060">
        <v>1548.1413283927523</v>
      </c>
      <c r="J37" s="1481">
        <v>77427.799920072153</v>
      </c>
      <c r="K37" s="897">
        <v>6229</v>
      </c>
    </row>
    <row r="38" spans="1:11" ht="12.75" customHeight="1" x14ac:dyDescent="0.2">
      <c r="A38" s="3" t="s">
        <v>783</v>
      </c>
      <c r="B38" s="1735">
        <v>1028.7728970799997</v>
      </c>
      <c r="C38" s="1045">
        <f t="shared" si="0"/>
        <v>8852.6287344890334</v>
      </c>
      <c r="D38" s="1471">
        <v>4011.7629999999999</v>
      </c>
      <c r="E38" s="1060">
        <v>0</v>
      </c>
      <c r="F38" s="1060">
        <v>220.13800000000001</v>
      </c>
      <c r="G38" s="1060">
        <v>0</v>
      </c>
      <c r="H38" s="1060">
        <v>0</v>
      </c>
      <c r="I38" s="1060">
        <v>171.2952796115564</v>
      </c>
      <c r="J38" s="1481">
        <v>4449.4324548774775</v>
      </c>
      <c r="K38" s="897">
        <v>443</v>
      </c>
    </row>
    <row r="39" spans="1:11" ht="12.75" customHeight="1" x14ac:dyDescent="0.2">
      <c r="A39" s="3" t="s">
        <v>455</v>
      </c>
      <c r="B39" s="1735">
        <v>2008.8804989500002</v>
      </c>
      <c r="C39" s="1045">
        <f t="shared" si="0"/>
        <v>19461.457043104045</v>
      </c>
      <c r="D39" s="1471">
        <v>11108.687</v>
      </c>
      <c r="E39" s="1060">
        <v>0</v>
      </c>
      <c r="F39" s="1060">
        <v>329.51100000000002</v>
      </c>
      <c r="G39" s="1060">
        <v>0</v>
      </c>
      <c r="H39" s="1060">
        <v>0</v>
      </c>
      <c r="I39" s="1060">
        <v>312.23590679046464</v>
      </c>
      <c r="J39" s="1481">
        <v>7711.023136313579</v>
      </c>
      <c r="K39" s="897">
        <v>922</v>
      </c>
    </row>
    <row r="40" spans="1:11" ht="12.75" customHeight="1" x14ac:dyDescent="0.2">
      <c r="A40" s="3" t="s">
        <v>78</v>
      </c>
      <c r="B40" s="1735">
        <v>4662.8211575300011</v>
      </c>
      <c r="C40" s="1045">
        <f t="shared" si="0"/>
        <v>24355.712925126852</v>
      </c>
      <c r="D40" s="1471">
        <v>11887.666999999999</v>
      </c>
      <c r="E40" s="1060">
        <v>0</v>
      </c>
      <c r="F40" s="1060">
        <v>1097.655</v>
      </c>
      <c r="G40" s="1060">
        <v>0</v>
      </c>
      <c r="H40" s="1060">
        <v>0</v>
      </c>
      <c r="I40" s="1060">
        <v>430.63462477292336</v>
      </c>
      <c r="J40" s="1481">
        <v>10939.756300353929</v>
      </c>
      <c r="K40" s="897">
        <v>1043</v>
      </c>
    </row>
    <row r="41" spans="1:11" ht="12.75" customHeight="1" x14ac:dyDescent="0.2">
      <c r="A41" s="3" t="s">
        <v>149</v>
      </c>
      <c r="B41" s="1735">
        <v>552.65685527999983</v>
      </c>
      <c r="C41" s="1045">
        <f t="shared" si="0"/>
        <v>4314.726380498907</v>
      </c>
      <c r="D41" s="1471">
        <v>2385.9560000000001</v>
      </c>
      <c r="E41" s="1060">
        <v>0</v>
      </c>
      <c r="F41" s="1060">
        <v>81.881</v>
      </c>
      <c r="G41" s="1060">
        <v>0</v>
      </c>
      <c r="H41" s="1060">
        <v>0</v>
      </c>
      <c r="I41" s="1060">
        <v>6.6437043925183161</v>
      </c>
      <c r="J41" s="1481">
        <v>1840.2456761063888</v>
      </c>
      <c r="K41" s="897">
        <v>204</v>
      </c>
    </row>
    <row r="42" spans="1:11" ht="12.75" customHeight="1" x14ac:dyDescent="0.2">
      <c r="A42" s="3" t="s">
        <v>573</v>
      </c>
      <c r="B42" s="1735">
        <v>750.30312403000005</v>
      </c>
      <c r="C42" s="1045">
        <f t="shared" si="0"/>
        <v>3395.0223524633984</v>
      </c>
      <c r="D42" s="1471">
        <v>1628.453</v>
      </c>
      <c r="E42" s="1060">
        <v>0</v>
      </c>
      <c r="F42" s="1060">
        <v>91.314999999999998</v>
      </c>
      <c r="G42" s="1060">
        <v>0</v>
      </c>
      <c r="H42" s="1060">
        <v>0</v>
      </c>
      <c r="I42" s="1060">
        <v>8.5625970674662391</v>
      </c>
      <c r="J42" s="1481">
        <v>1666.691755395932</v>
      </c>
      <c r="K42" s="897">
        <v>191</v>
      </c>
    </row>
    <row r="43" spans="1:11" ht="12.75" customHeight="1" x14ac:dyDescent="0.2">
      <c r="A43" s="3" t="s">
        <v>784</v>
      </c>
      <c r="B43" s="1735">
        <v>1201.7498623199999</v>
      </c>
      <c r="C43" s="1045">
        <f t="shared" si="0"/>
        <v>9312.3894870696386</v>
      </c>
      <c r="D43" s="1471">
        <v>4423.2879999999996</v>
      </c>
      <c r="E43" s="1060">
        <v>0</v>
      </c>
      <c r="F43" s="1060">
        <v>247.834</v>
      </c>
      <c r="G43" s="1060">
        <v>0</v>
      </c>
      <c r="H43" s="1060">
        <v>0</v>
      </c>
      <c r="I43" s="1060">
        <v>62.651644262782703</v>
      </c>
      <c r="J43" s="1481">
        <v>4578.6158428068566</v>
      </c>
      <c r="K43" s="897">
        <v>500</v>
      </c>
    </row>
    <row r="44" spans="1:11" ht="12.75" customHeight="1" x14ac:dyDescent="0.2">
      <c r="A44" s="3" t="s">
        <v>151</v>
      </c>
      <c r="B44" s="1735">
        <v>2132.9040115299999</v>
      </c>
      <c r="C44" s="1045">
        <f t="shared" si="0"/>
        <v>10397.05445105947</v>
      </c>
      <c r="D44" s="1471">
        <v>5217.9620000000004</v>
      </c>
      <c r="E44" s="1060">
        <v>0</v>
      </c>
      <c r="F44" s="1060">
        <v>633.79100000000005</v>
      </c>
      <c r="G44" s="1060">
        <v>0</v>
      </c>
      <c r="H44" s="1060">
        <v>0</v>
      </c>
      <c r="I44" s="1060">
        <v>21.704416206409626</v>
      </c>
      <c r="J44" s="1481">
        <v>4523.5970348530591</v>
      </c>
      <c r="K44" s="897">
        <v>506</v>
      </c>
    </row>
    <row r="45" spans="1:11" ht="12.75" customHeight="1" x14ac:dyDescent="0.2">
      <c r="A45" s="3" t="s">
        <v>785</v>
      </c>
      <c r="B45" s="1735">
        <v>2736.7917733799991</v>
      </c>
      <c r="C45" s="1045">
        <f t="shared" si="0"/>
        <v>18238.490130045473</v>
      </c>
      <c r="D45" s="1471">
        <v>8713.5079999999998</v>
      </c>
      <c r="E45" s="1060">
        <v>0</v>
      </c>
      <c r="F45" s="1060">
        <v>912.71100000000001</v>
      </c>
      <c r="G45" s="1060">
        <v>0</v>
      </c>
      <c r="H45" s="1060">
        <v>0</v>
      </c>
      <c r="I45" s="1060">
        <v>120.21893311372381</v>
      </c>
      <c r="J45" s="1481">
        <v>8492.0521969317488</v>
      </c>
      <c r="K45" s="897">
        <v>1039</v>
      </c>
    </row>
    <row r="46" spans="1:11" ht="12.75" customHeight="1" x14ac:dyDescent="0.2">
      <c r="A46" s="3" t="s">
        <v>786</v>
      </c>
      <c r="B46" s="1735">
        <v>2043.2924386199998</v>
      </c>
      <c r="C46" s="1045">
        <f t="shared" si="0"/>
        <v>12731.536947936322</v>
      </c>
      <c r="D46" s="1471">
        <v>7416.8879999999999</v>
      </c>
      <c r="E46" s="1060">
        <v>0</v>
      </c>
      <c r="F46" s="1060">
        <v>397.98700000000002</v>
      </c>
      <c r="G46" s="1060">
        <v>0</v>
      </c>
      <c r="H46" s="1060">
        <v>0</v>
      </c>
      <c r="I46" s="1060">
        <v>38.840212841305785</v>
      </c>
      <c r="J46" s="1481">
        <v>4877.8217350950163</v>
      </c>
      <c r="K46" s="897">
        <v>641</v>
      </c>
    </row>
    <row r="47" spans="1:11" ht="12.75" customHeight="1" x14ac:dyDescent="0.2">
      <c r="A47" s="3" t="s">
        <v>787</v>
      </c>
      <c r="B47" s="1735">
        <v>1087.7575493000002</v>
      </c>
      <c r="C47" s="1045">
        <f t="shared" si="0"/>
        <v>4263.6028459921727</v>
      </c>
      <c r="D47" s="1471">
        <v>2260.3490000000002</v>
      </c>
      <c r="E47" s="1060">
        <v>0</v>
      </c>
      <c r="F47" s="1060">
        <v>170.18899999999999</v>
      </c>
      <c r="G47" s="1060">
        <v>0</v>
      </c>
      <c r="H47" s="1060">
        <v>0</v>
      </c>
      <c r="I47" s="1060">
        <v>13.828238848468908</v>
      </c>
      <c r="J47" s="1481">
        <v>1819.2366071437036</v>
      </c>
      <c r="K47" s="897">
        <v>252</v>
      </c>
    </row>
    <row r="48" spans="1:11" ht="12.75" customHeight="1" x14ac:dyDescent="0.2">
      <c r="A48" s="3" t="s">
        <v>788</v>
      </c>
      <c r="B48" s="1735">
        <v>3407.5412555038201</v>
      </c>
      <c r="C48" s="1045">
        <f t="shared" si="0"/>
        <v>21236.733006871043</v>
      </c>
      <c r="D48" s="1471">
        <v>11281.272000000001</v>
      </c>
      <c r="E48" s="1060">
        <v>0</v>
      </c>
      <c r="F48" s="1060">
        <v>422.51</v>
      </c>
      <c r="G48" s="1060">
        <v>0</v>
      </c>
      <c r="H48" s="1060">
        <v>0</v>
      </c>
      <c r="I48" s="1060">
        <v>154.1705165971446</v>
      </c>
      <c r="J48" s="1481">
        <v>9378.7804902738972</v>
      </c>
      <c r="K48" s="897">
        <v>1046</v>
      </c>
    </row>
    <row r="49" spans="1:11" ht="12.75" customHeight="1" x14ac:dyDescent="0.2">
      <c r="A49" s="3" t="s">
        <v>465</v>
      </c>
      <c r="B49" s="1735">
        <v>799.74863590000007</v>
      </c>
      <c r="C49" s="1045">
        <f t="shared" si="0"/>
        <v>3103.0835101288285</v>
      </c>
      <c r="D49" s="1471">
        <v>1963.2180000000001</v>
      </c>
      <c r="E49" s="1060">
        <v>0</v>
      </c>
      <c r="F49" s="1060">
        <v>103.143</v>
      </c>
      <c r="G49" s="1060">
        <v>0</v>
      </c>
      <c r="H49" s="1060">
        <v>0</v>
      </c>
      <c r="I49" s="1060">
        <v>2.6199331274762976</v>
      </c>
      <c r="J49" s="1481">
        <v>1034.1025770013523</v>
      </c>
      <c r="K49" s="897">
        <v>184</v>
      </c>
    </row>
    <row r="50" spans="1:11" ht="12.75" customHeight="1" x14ac:dyDescent="0.2">
      <c r="A50" s="3" t="s">
        <v>575</v>
      </c>
      <c r="B50" s="1735">
        <v>15984.843282469999</v>
      </c>
      <c r="C50" s="1045">
        <f t="shared" si="0"/>
        <v>158898.00308841059</v>
      </c>
      <c r="D50" s="1471">
        <v>107051.84</v>
      </c>
      <c r="E50" s="1060">
        <v>0</v>
      </c>
      <c r="F50" s="1060">
        <v>21943.866000000002</v>
      </c>
      <c r="G50" s="1060">
        <v>0</v>
      </c>
      <c r="H50" s="1060">
        <v>0</v>
      </c>
      <c r="I50" s="1060">
        <v>971.20787339840012</v>
      </c>
      <c r="J50" s="1481">
        <v>28931.089215012209</v>
      </c>
      <c r="K50" s="897">
        <v>4681</v>
      </c>
    </row>
    <row r="51" spans="1:11" ht="12.75" customHeight="1" x14ac:dyDescent="0.2">
      <c r="A51" s="3" t="s">
        <v>789</v>
      </c>
      <c r="B51" s="1735">
        <v>1935.2605748400001</v>
      </c>
      <c r="C51" s="1045">
        <f t="shared" si="0"/>
        <v>20623.655515032566</v>
      </c>
      <c r="D51" s="1471">
        <v>12968.093999999999</v>
      </c>
      <c r="E51" s="1060">
        <v>0</v>
      </c>
      <c r="F51" s="1060">
        <v>338.589</v>
      </c>
      <c r="G51" s="1060">
        <v>0</v>
      </c>
      <c r="H51" s="1060">
        <v>0</v>
      </c>
      <c r="I51" s="1060">
        <v>179.83185908808875</v>
      </c>
      <c r="J51" s="1481">
        <v>7137.1406559444767</v>
      </c>
      <c r="K51" s="897">
        <v>729</v>
      </c>
    </row>
    <row r="52" spans="1:11" ht="12.75" customHeight="1" x14ac:dyDescent="0.2">
      <c r="A52" s="3" t="s">
        <v>621</v>
      </c>
      <c r="B52" s="1735">
        <v>1456.1532830200001</v>
      </c>
      <c r="C52" s="1045">
        <f t="shared" si="0"/>
        <v>9535.0567221632464</v>
      </c>
      <c r="D52" s="1471">
        <v>4309.2049999999999</v>
      </c>
      <c r="E52" s="1060">
        <v>0</v>
      </c>
      <c r="F52" s="1060">
        <v>158.40199999999999</v>
      </c>
      <c r="G52" s="1060">
        <v>0</v>
      </c>
      <c r="H52" s="1060">
        <v>0</v>
      </c>
      <c r="I52" s="1060">
        <v>158.14239989708665</v>
      </c>
      <c r="J52" s="1481">
        <v>4909.3073222661596</v>
      </c>
      <c r="K52" s="897">
        <v>462</v>
      </c>
    </row>
    <row r="53" spans="1:11" ht="12.75" customHeight="1" x14ac:dyDescent="0.2">
      <c r="A53" s="3" t="s">
        <v>468</v>
      </c>
      <c r="B53" s="1735">
        <v>1304.9479687999997</v>
      </c>
      <c r="C53" s="1045">
        <f t="shared" si="0"/>
        <v>7442.2772644841425</v>
      </c>
      <c r="D53" s="1471">
        <v>4041.096</v>
      </c>
      <c r="E53" s="1060">
        <v>0</v>
      </c>
      <c r="F53" s="1060">
        <v>248.27600000000001</v>
      </c>
      <c r="G53" s="1060">
        <v>0</v>
      </c>
      <c r="H53" s="1060">
        <v>0</v>
      </c>
      <c r="I53" s="1060">
        <v>46.594899321457234</v>
      </c>
      <c r="J53" s="1481">
        <v>3106.3103651626852</v>
      </c>
      <c r="K53" s="897">
        <v>358</v>
      </c>
    </row>
    <row r="54" spans="1:11" ht="12.75" customHeight="1" x14ac:dyDescent="0.2">
      <c r="A54" s="3" t="s">
        <v>576</v>
      </c>
      <c r="B54" s="1735">
        <v>3330.6190558800004</v>
      </c>
      <c r="C54" s="1045">
        <f t="shared" si="0"/>
        <v>16418.199810227954</v>
      </c>
      <c r="D54" s="1471">
        <v>7999.0540000000001</v>
      </c>
      <c r="E54" s="1060">
        <v>0</v>
      </c>
      <c r="F54" s="1060">
        <v>560.375</v>
      </c>
      <c r="G54" s="1060">
        <v>0</v>
      </c>
      <c r="H54" s="1060">
        <v>0</v>
      </c>
      <c r="I54" s="1060">
        <v>319.33206126940598</v>
      </c>
      <c r="J54" s="1481">
        <v>7539.438748958547</v>
      </c>
      <c r="K54" s="897">
        <v>1063</v>
      </c>
    </row>
    <row r="55" spans="1:11" ht="12.75" customHeight="1" x14ac:dyDescent="0.2">
      <c r="A55" s="3" t="s">
        <v>82</v>
      </c>
      <c r="B55" s="1735">
        <v>1433.6502826499998</v>
      </c>
      <c r="C55" s="1045">
        <f t="shared" si="0"/>
        <v>7723.7984175747297</v>
      </c>
      <c r="D55" s="1471">
        <v>3377.8159999999998</v>
      </c>
      <c r="E55" s="1060">
        <v>0</v>
      </c>
      <c r="F55" s="1060">
        <v>366.714</v>
      </c>
      <c r="G55" s="1060">
        <v>0</v>
      </c>
      <c r="H55" s="1060">
        <v>0</v>
      </c>
      <c r="I55" s="1060">
        <v>53.903851384194915</v>
      </c>
      <c r="J55" s="1481">
        <v>3925.3645661905357</v>
      </c>
      <c r="K55" s="897">
        <v>336</v>
      </c>
    </row>
    <row r="56" spans="1:11" ht="12.75" customHeight="1" x14ac:dyDescent="0.2">
      <c r="A56" s="3" t="s">
        <v>790</v>
      </c>
      <c r="B56" s="1735">
        <v>448.18362609999991</v>
      </c>
      <c r="C56" s="1045">
        <f t="shared" si="0"/>
        <v>1726.3285979693326</v>
      </c>
      <c r="D56" s="1471">
        <v>797.48599999999999</v>
      </c>
      <c r="E56" s="1060">
        <v>0</v>
      </c>
      <c r="F56" s="1060">
        <v>1.65</v>
      </c>
      <c r="G56" s="1060">
        <v>0</v>
      </c>
      <c r="H56" s="1060">
        <v>0</v>
      </c>
      <c r="I56" s="1060">
        <v>6.5305387090239417</v>
      </c>
      <c r="J56" s="1481">
        <v>920.66205926030864</v>
      </c>
      <c r="K56" s="897">
        <v>124</v>
      </c>
    </row>
    <row r="57" spans="1:11" ht="12.75" customHeight="1" x14ac:dyDescent="0.2">
      <c r="A57" s="3" t="s">
        <v>791</v>
      </c>
      <c r="B57" s="1735">
        <v>3717.7319251199988</v>
      </c>
      <c r="C57" s="1045">
        <f t="shared" si="0"/>
        <v>23269.133142077153</v>
      </c>
      <c r="D57" s="1471">
        <v>12959.724</v>
      </c>
      <c r="E57" s="1060">
        <v>0</v>
      </c>
      <c r="F57" s="1060">
        <v>895.08</v>
      </c>
      <c r="G57" s="1060">
        <v>0</v>
      </c>
      <c r="H57" s="1060">
        <v>0</v>
      </c>
      <c r="I57" s="1060">
        <v>194.33493723534301</v>
      </c>
      <c r="J57" s="1481">
        <v>9219.9942048418125</v>
      </c>
      <c r="K57" s="897">
        <v>1171</v>
      </c>
    </row>
    <row r="58" spans="1:11" ht="12.75" customHeight="1" x14ac:dyDescent="0.2">
      <c r="A58" s="3" t="s">
        <v>84</v>
      </c>
      <c r="B58" s="1735">
        <v>571.53405110999995</v>
      </c>
      <c r="C58" s="1045">
        <f t="shared" si="0"/>
        <v>6152.4072689252516</v>
      </c>
      <c r="D58" s="1471">
        <v>3282.5889999999999</v>
      </c>
      <c r="E58" s="1060">
        <v>0</v>
      </c>
      <c r="F58" s="1060">
        <v>106.10299999999999</v>
      </c>
      <c r="G58" s="1060">
        <v>0</v>
      </c>
      <c r="H58" s="1060">
        <v>0</v>
      </c>
      <c r="I58" s="1060">
        <v>0</v>
      </c>
      <c r="J58" s="1481">
        <v>2763.7152689252516</v>
      </c>
      <c r="K58" s="897">
        <v>253</v>
      </c>
    </row>
    <row r="59" spans="1:11" ht="12.75" customHeight="1" x14ac:dyDescent="0.2">
      <c r="A59" s="3" t="s">
        <v>85</v>
      </c>
      <c r="B59" s="1735">
        <v>56169.602878810001</v>
      </c>
      <c r="C59" s="1045">
        <f t="shared" si="0"/>
        <v>376917.00492907059</v>
      </c>
      <c r="D59" s="1471">
        <v>135428.927</v>
      </c>
      <c r="E59" s="1060">
        <v>5015.5096100000001</v>
      </c>
      <c r="F59" s="1060">
        <v>27096.552</v>
      </c>
      <c r="G59" s="1060">
        <v>0</v>
      </c>
      <c r="H59" s="1060">
        <v>33327.78325</v>
      </c>
      <c r="I59" s="1060">
        <v>4443.9523045407304</v>
      </c>
      <c r="J59" s="1481">
        <v>171604.28076452986</v>
      </c>
      <c r="K59" s="897">
        <v>16404</v>
      </c>
    </row>
    <row r="60" spans="1:11" ht="12.75" customHeight="1" x14ac:dyDescent="0.2">
      <c r="A60" s="3" t="s">
        <v>792</v>
      </c>
      <c r="B60" s="1735">
        <v>3493.27863114</v>
      </c>
      <c r="C60" s="1045">
        <f t="shared" si="0"/>
        <v>32039.918689100803</v>
      </c>
      <c r="D60" s="1471">
        <v>11700.569</v>
      </c>
      <c r="E60" s="1060">
        <v>378.47075999999998</v>
      </c>
      <c r="F60" s="1060">
        <v>1313.039</v>
      </c>
      <c r="G60" s="1060">
        <v>0</v>
      </c>
      <c r="H60" s="1060">
        <v>1110.5744299999999</v>
      </c>
      <c r="I60" s="1060">
        <v>170.16251099374125</v>
      </c>
      <c r="J60" s="1481">
        <v>17367.102988107061</v>
      </c>
      <c r="K60" s="897">
        <v>1310</v>
      </c>
    </row>
    <row r="61" spans="1:11" ht="12.75" customHeight="1" x14ac:dyDescent="0.2">
      <c r="A61" s="3" t="s">
        <v>157</v>
      </c>
      <c r="B61" s="1735">
        <v>1615.9011069300004</v>
      </c>
      <c r="C61" s="1045">
        <f t="shared" si="0"/>
        <v>17185.778907804717</v>
      </c>
      <c r="D61" s="1471">
        <v>10074.822</v>
      </c>
      <c r="E61" s="1060">
        <v>0</v>
      </c>
      <c r="F61" s="1060">
        <v>250.41900000000001</v>
      </c>
      <c r="G61" s="1060">
        <v>0</v>
      </c>
      <c r="H61" s="1060">
        <v>0</v>
      </c>
      <c r="I61" s="1060">
        <v>41.744091610742927</v>
      </c>
      <c r="J61" s="1481">
        <v>6818.7938161939746</v>
      </c>
      <c r="K61" s="897">
        <v>669</v>
      </c>
    </row>
    <row r="62" spans="1:11" ht="12.75" customHeight="1" x14ac:dyDescent="0.2">
      <c r="A62" s="3" t="s">
        <v>793</v>
      </c>
      <c r="B62" s="1735">
        <v>12661.389066250002</v>
      </c>
      <c r="C62" s="1045">
        <f t="shared" si="0"/>
        <v>62238.888771162303</v>
      </c>
      <c r="D62" s="1471">
        <v>20923.244999999999</v>
      </c>
      <c r="E62" s="1060">
        <v>0</v>
      </c>
      <c r="F62" s="1060">
        <v>4503.7889999999998</v>
      </c>
      <c r="G62" s="1060">
        <v>0</v>
      </c>
      <c r="H62" s="1060">
        <v>0</v>
      </c>
      <c r="I62" s="1060">
        <v>832.20219056680844</v>
      </c>
      <c r="J62" s="1481">
        <v>35979.652580595495</v>
      </c>
      <c r="K62" s="897">
        <v>3276</v>
      </c>
    </row>
    <row r="63" spans="1:11" ht="12.75" customHeight="1" x14ac:dyDescent="0.2">
      <c r="A63" s="3" t="s">
        <v>794</v>
      </c>
      <c r="B63" s="1735">
        <v>793.13993873000004</v>
      </c>
      <c r="C63" s="1045">
        <f t="shared" si="0"/>
        <v>6519.0161110975532</v>
      </c>
      <c r="D63" s="1471">
        <v>4042.6790000000001</v>
      </c>
      <c r="E63" s="1060">
        <v>0</v>
      </c>
      <c r="F63" s="1060">
        <v>125.873</v>
      </c>
      <c r="G63" s="1060">
        <v>0</v>
      </c>
      <c r="H63" s="1060">
        <v>0</v>
      </c>
      <c r="I63" s="1060">
        <v>9.6894426426401949</v>
      </c>
      <c r="J63" s="1481">
        <v>2340.7746684549129</v>
      </c>
      <c r="K63" s="897">
        <v>327</v>
      </c>
    </row>
    <row r="64" spans="1:11" ht="12.75" customHeight="1" x14ac:dyDescent="0.2">
      <c r="A64" s="3" t="s">
        <v>583</v>
      </c>
      <c r="B64" s="1735">
        <v>2165.0187260499997</v>
      </c>
      <c r="C64" s="1045">
        <f t="shared" si="0"/>
        <v>12709.378662228786</v>
      </c>
      <c r="D64" s="1471">
        <v>7031.4</v>
      </c>
      <c r="E64" s="1060">
        <v>0</v>
      </c>
      <c r="F64" s="1060">
        <v>572.64400000000001</v>
      </c>
      <c r="G64" s="1060">
        <v>0</v>
      </c>
      <c r="H64" s="1060">
        <v>0</v>
      </c>
      <c r="I64" s="1060">
        <v>41.633040511745683</v>
      </c>
      <c r="J64" s="1481">
        <v>5063.7016217170403</v>
      </c>
      <c r="K64" s="897">
        <v>574</v>
      </c>
    </row>
    <row r="65" spans="1:11" ht="12.75" customHeight="1" x14ac:dyDescent="0.2">
      <c r="A65" s="3" t="s">
        <v>795</v>
      </c>
      <c r="B65" s="1735">
        <v>1418.1820201600001</v>
      </c>
      <c r="C65" s="1045">
        <f t="shared" si="0"/>
        <v>6476.6494045098916</v>
      </c>
      <c r="D65" s="1471">
        <v>3932.212</v>
      </c>
      <c r="E65" s="1060">
        <v>0</v>
      </c>
      <c r="F65" s="1060">
        <v>347.75599999999997</v>
      </c>
      <c r="G65" s="1060">
        <v>0</v>
      </c>
      <c r="H65" s="1060">
        <v>0</v>
      </c>
      <c r="I65" s="1060">
        <v>124.66889772207723</v>
      </c>
      <c r="J65" s="1481">
        <v>2072.0125067878143</v>
      </c>
      <c r="K65" s="897">
        <v>326</v>
      </c>
    </row>
    <row r="66" spans="1:11" ht="12.75" customHeight="1" x14ac:dyDescent="0.2">
      <c r="A66" s="3" t="s">
        <v>796</v>
      </c>
      <c r="B66" s="1735">
        <v>3618.8106924599997</v>
      </c>
      <c r="C66" s="1045">
        <f t="shared" si="0"/>
        <v>32393.291704041603</v>
      </c>
      <c r="D66" s="1471">
        <v>17124.983</v>
      </c>
      <c r="E66" s="1060">
        <v>0</v>
      </c>
      <c r="F66" s="1060">
        <v>745.625</v>
      </c>
      <c r="G66" s="1060">
        <v>0</v>
      </c>
      <c r="H66" s="1060">
        <v>0</v>
      </c>
      <c r="I66" s="1060">
        <v>110.11391213935946</v>
      </c>
      <c r="J66" s="1481">
        <v>14412.569791902242</v>
      </c>
      <c r="K66" s="897">
        <v>1506</v>
      </c>
    </row>
    <row r="67" spans="1:11" ht="12.75" customHeight="1" x14ac:dyDescent="0.2">
      <c r="A67" s="3" t="s">
        <v>88</v>
      </c>
      <c r="B67" s="1735">
        <v>1026.3404607899997</v>
      </c>
      <c r="C67" s="1045">
        <f t="shared" si="0"/>
        <v>9811.1435680523118</v>
      </c>
      <c r="D67" s="1471">
        <v>5344.7120000000004</v>
      </c>
      <c r="E67" s="1060">
        <v>0</v>
      </c>
      <c r="F67" s="1060">
        <v>142.488</v>
      </c>
      <c r="G67" s="1060">
        <v>0</v>
      </c>
      <c r="H67" s="1060">
        <v>0</v>
      </c>
      <c r="I67" s="1060">
        <v>36.887359546169115</v>
      </c>
      <c r="J67" s="1481">
        <v>4287.056208506142</v>
      </c>
      <c r="K67" s="897">
        <v>448</v>
      </c>
    </row>
    <row r="68" spans="1:11" ht="12.75" customHeight="1" x14ac:dyDescent="0.2">
      <c r="A68" s="3" t="s">
        <v>89</v>
      </c>
      <c r="B68" s="1735">
        <v>500.34768964999989</v>
      </c>
      <c r="C68" s="1045">
        <f t="shared" si="0"/>
        <v>3932.0462404642385</v>
      </c>
      <c r="D68" s="1471">
        <v>2293.9789999999998</v>
      </c>
      <c r="E68" s="1060">
        <v>0</v>
      </c>
      <c r="F68" s="1060">
        <v>109.02</v>
      </c>
      <c r="G68" s="1060">
        <v>0</v>
      </c>
      <c r="H68" s="1060">
        <v>0</v>
      </c>
      <c r="I68" s="1060">
        <v>1.1809344950109504</v>
      </c>
      <c r="J68" s="1481">
        <v>1527.8663059692274</v>
      </c>
      <c r="K68" s="897">
        <v>189</v>
      </c>
    </row>
    <row r="69" spans="1:11" ht="12.75" customHeight="1" x14ac:dyDescent="0.2">
      <c r="A69" s="3" t="s">
        <v>797</v>
      </c>
      <c r="B69" s="1735">
        <v>454.99944218000007</v>
      </c>
      <c r="C69" s="1045">
        <f t="shared" ref="C69:C123" si="1">SUM(D69:J69)</f>
        <v>3813.7080516733877</v>
      </c>
      <c r="D69" s="1471">
        <v>2368.5610000000001</v>
      </c>
      <c r="E69" s="1060">
        <v>0</v>
      </c>
      <c r="F69" s="1060">
        <v>157.34299999999999</v>
      </c>
      <c r="G69" s="1060">
        <v>0</v>
      </c>
      <c r="H69" s="1060">
        <v>0</v>
      </c>
      <c r="I69" s="16">
        <v>0</v>
      </c>
      <c r="J69" s="1481">
        <v>1287.8040516733877</v>
      </c>
      <c r="K69" s="897">
        <v>197</v>
      </c>
    </row>
    <row r="70" spans="1:11" ht="12.75" customHeight="1" x14ac:dyDescent="0.2">
      <c r="A70" s="3" t="s">
        <v>798</v>
      </c>
      <c r="B70" s="1735">
        <v>1253.3589279799999</v>
      </c>
      <c r="C70" s="1045">
        <f t="shared" si="1"/>
        <v>10592.379175258162</v>
      </c>
      <c r="D70" s="1471">
        <v>6853.4660000000003</v>
      </c>
      <c r="E70" s="1060">
        <v>0</v>
      </c>
      <c r="F70" s="1060">
        <v>108.505</v>
      </c>
      <c r="G70" s="1060">
        <v>0</v>
      </c>
      <c r="H70" s="1060">
        <v>0</v>
      </c>
      <c r="I70" s="1060">
        <v>23.136353558785132</v>
      </c>
      <c r="J70" s="1481">
        <v>3607.2718216993762</v>
      </c>
      <c r="K70" s="897">
        <v>474</v>
      </c>
    </row>
    <row r="71" spans="1:11" ht="12.75" customHeight="1" x14ac:dyDescent="0.2">
      <c r="A71" s="3" t="s">
        <v>547</v>
      </c>
      <c r="B71" s="1735">
        <v>818.55546450999987</v>
      </c>
      <c r="C71" s="1045">
        <f t="shared" si="1"/>
        <v>7499.4210063881383</v>
      </c>
      <c r="D71" s="1471">
        <v>3441.0419999999999</v>
      </c>
      <c r="E71" s="1060">
        <v>0</v>
      </c>
      <c r="F71" s="1060">
        <v>170.81200000000001</v>
      </c>
      <c r="G71" s="1060">
        <v>0</v>
      </c>
      <c r="H71" s="1060">
        <v>0</v>
      </c>
      <c r="I71" s="1060">
        <v>2.8946907835892901</v>
      </c>
      <c r="J71" s="1481">
        <v>3884.6723156045491</v>
      </c>
      <c r="K71" s="897">
        <v>307</v>
      </c>
    </row>
    <row r="72" spans="1:11" ht="12.75" customHeight="1" x14ac:dyDescent="0.2">
      <c r="A72" s="3" t="s">
        <v>159</v>
      </c>
      <c r="B72" s="1735">
        <v>1691.62803712</v>
      </c>
      <c r="C72" s="1045">
        <f t="shared" si="1"/>
        <v>14590.805555822597</v>
      </c>
      <c r="D72" s="1471">
        <v>7200.0860000000002</v>
      </c>
      <c r="E72" s="1060">
        <v>0</v>
      </c>
      <c r="F72" s="1060">
        <v>339.50599999999997</v>
      </c>
      <c r="G72" s="1060">
        <v>0</v>
      </c>
      <c r="H72" s="1060">
        <v>0</v>
      </c>
      <c r="I72" s="1060">
        <v>62.037294377763672</v>
      </c>
      <c r="J72" s="1481">
        <v>6989.1762614448317</v>
      </c>
      <c r="K72" s="897">
        <v>695</v>
      </c>
    </row>
    <row r="73" spans="1:11" ht="12.75" customHeight="1" x14ac:dyDescent="0.2">
      <c r="A73" s="3" t="s">
        <v>585</v>
      </c>
      <c r="B73" s="1735">
        <v>891.88089793999995</v>
      </c>
      <c r="C73" s="1045">
        <f t="shared" si="1"/>
        <v>4710.3890348940131</v>
      </c>
      <c r="D73" s="1471">
        <v>2734.25</v>
      </c>
      <c r="E73" s="1060">
        <v>0</v>
      </c>
      <c r="F73" s="1060">
        <v>248.63499999999999</v>
      </c>
      <c r="G73" s="1060">
        <v>0</v>
      </c>
      <c r="H73" s="1060">
        <v>0</v>
      </c>
      <c r="I73" s="1060">
        <v>18.214641756556819</v>
      </c>
      <c r="J73" s="1481">
        <v>1709.2893931374563</v>
      </c>
      <c r="K73" s="897">
        <v>288</v>
      </c>
    </row>
    <row r="74" spans="1:11" ht="12.75" customHeight="1" x14ac:dyDescent="0.2">
      <c r="A74" s="3" t="s">
        <v>161</v>
      </c>
      <c r="B74" s="1735">
        <v>2113.2537373099995</v>
      </c>
      <c r="C74" s="1045">
        <f t="shared" si="1"/>
        <v>12207.951660639927</v>
      </c>
      <c r="D74" s="1471">
        <v>5952.5249999999996</v>
      </c>
      <c r="E74" s="1060">
        <v>0</v>
      </c>
      <c r="F74" s="1060">
        <v>476.60199999999998</v>
      </c>
      <c r="G74" s="1060">
        <v>0</v>
      </c>
      <c r="H74" s="1060">
        <v>0</v>
      </c>
      <c r="I74" s="1060">
        <v>11.792534562877343</v>
      </c>
      <c r="J74" s="1481">
        <v>5767.0321260770488</v>
      </c>
      <c r="K74" s="897">
        <v>509</v>
      </c>
    </row>
    <row r="75" spans="1:11" ht="12.75" customHeight="1" x14ac:dyDescent="0.2">
      <c r="A75" s="3" t="s">
        <v>675</v>
      </c>
      <c r="B75" s="1735">
        <v>816.53058242999987</v>
      </c>
      <c r="C75" s="1045">
        <f t="shared" si="1"/>
        <v>5135.5768724803638</v>
      </c>
      <c r="D75" s="1471">
        <v>2884.373</v>
      </c>
      <c r="E75" s="1060">
        <v>0</v>
      </c>
      <c r="F75" s="1060">
        <v>125.96599999999999</v>
      </c>
      <c r="G75" s="1060">
        <v>0</v>
      </c>
      <c r="H75" s="1060">
        <v>0</v>
      </c>
      <c r="I75" s="1060">
        <v>25.652494540997314</v>
      </c>
      <c r="J75" s="1481">
        <v>2099.585377939366</v>
      </c>
      <c r="K75" s="897">
        <v>249</v>
      </c>
    </row>
    <row r="76" spans="1:11" ht="12.75" customHeight="1" x14ac:dyDescent="0.2">
      <c r="A76" s="3" t="s">
        <v>2092</v>
      </c>
      <c r="B76" s="1735">
        <v>6067.4898898500005</v>
      </c>
      <c r="C76" s="1045">
        <f t="shared" si="1"/>
        <v>32601.265517908112</v>
      </c>
      <c r="D76" s="1471">
        <v>16254.923000000001</v>
      </c>
      <c r="E76" s="1060">
        <v>0</v>
      </c>
      <c r="F76" s="1060">
        <v>1651.4349999999999</v>
      </c>
      <c r="G76" s="1060">
        <v>0</v>
      </c>
      <c r="H76" s="1060">
        <v>0</v>
      </c>
      <c r="I76" s="1060">
        <v>227.34033731513219</v>
      </c>
      <c r="J76" s="1481">
        <v>14467.567180592981</v>
      </c>
      <c r="K76" s="897">
        <v>1996</v>
      </c>
    </row>
    <row r="77" spans="1:11" ht="12.75" customHeight="1" x14ac:dyDescent="0.2">
      <c r="A77" s="3" t="s">
        <v>2093</v>
      </c>
      <c r="B77" s="1735">
        <v>1173.6999378900002</v>
      </c>
      <c r="C77" s="1045">
        <f t="shared" si="1"/>
        <v>13254.328012594822</v>
      </c>
      <c r="D77" s="1471">
        <v>7436.375</v>
      </c>
      <c r="E77" s="1060">
        <v>0</v>
      </c>
      <c r="F77" s="1060">
        <v>226.01900000000001</v>
      </c>
      <c r="G77" s="1060">
        <v>0</v>
      </c>
      <c r="H77" s="1060">
        <v>0</v>
      </c>
      <c r="I77" s="1060">
        <v>19.313037361060807</v>
      </c>
      <c r="J77" s="1481">
        <v>5572.62097523376</v>
      </c>
      <c r="K77" s="897">
        <v>573</v>
      </c>
    </row>
    <row r="78" spans="1:11" ht="12.75" customHeight="1" x14ac:dyDescent="0.2">
      <c r="A78" s="3" t="s">
        <v>588</v>
      </c>
      <c r="B78" s="1735">
        <v>833.39898555000013</v>
      </c>
      <c r="C78" s="1045">
        <f t="shared" si="1"/>
        <v>3381.1955470461371</v>
      </c>
      <c r="D78" s="1471">
        <v>2166.2399999999998</v>
      </c>
      <c r="E78" s="1060">
        <v>0</v>
      </c>
      <c r="F78" s="1060">
        <v>86.759</v>
      </c>
      <c r="G78" s="1060">
        <v>0</v>
      </c>
      <c r="H78" s="1060">
        <v>0</v>
      </c>
      <c r="I78" s="1060">
        <v>5.2422189206325331</v>
      </c>
      <c r="J78" s="1481">
        <v>1122.9543281255048</v>
      </c>
      <c r="K78" s="897">
        <v>179</v>
      </c>
    </row>
    <row r="79" spans="1:11" ht="12.75" customHeight="1" x14ac:dyDescent="0.2">
      <c r="A79" s="3" t="s">
        <v>93</v>
      </c>
      <c r="B79" s="1735">
        <v>6064.6277341699979</v>
      </c>
      <c r="C79" s="1045">
        <f t="shared" si="1"/>
        <v>45622.350008459529</v>
      </c>
      <c r="D79" s="1471">
        <v>22571.464</v>
      </c>
      <c r="E79" s="1060">
        <v>0</v>
      </c>
      <c r="F79" s="1060">
        <v>4798.6099999999997</v>
      </c>
      <c r="G79" s="1060">
        <v>0</v>
      </c>
      <c r="H79" s="1060">
        <v>0</v>
      </c>
      <c r="I79" s="1060">
        <v>494.21861028193365</v>
      </c>
      <c r="J79" s="1481">
        <v>17758.0573981776</v>
      </c>
      <c r="K79" s="897">
        <v>2151</v>
      </c>
    </row>
    <row r="80" spans="1:11" ht="12.75" customHeight="1" x14ac:dyDescent="0.2">
      <c r="A80" s="3" t="s">
        <v>799</v>
      </c>
      <c r="B80" s="1735">
        <v>441.46171864000002</v>
      </c>
      <c r="C80" s="1045">
        <f t="shared" si="1"/>
        <v>5095.0994043543087</v>
      </c>
      <c r="D80" s="1471">
        <v>2964.4760000000001</v>
      </c>
      <c r="E80" s="1060">
        <v>0</v>
      </c>
      <c r="F80" s="1060">
        <v>92.228999999999999</v>
      </c>
      <c r="G80" s="1060">
        <v>0</v>
      </c>
      <c r="H80" s="1060">
        <v>0</v>
      </c>
      <c r="I80" s="1060">
        <v>29.106250368730791</v>
      </c>
      <c r="J80" s="1481">
        <v>2009.2881539855784</v>
      </c>
      <c r="K80" s="897">
        <v>228</v>
      </c>
    </row>
    <row r="81" spans="1:11" ht="12.75" customHeight="1" x14ac:dyDescent="0.2">
      <c r="A81" s="3" t="s">
        <v>95</v>
      </c>
      <c r="B81" s="1735">
        <v>1282.4011433799997</v>
      </c>
      <c r="C81" s="1045">
        <f t="shared" si="1"/>
        <v>8557.6533778808316</v>
      </c>
      <c r="D81" s="1471">
        <v>3829.819</v>
      </c>
      <c r="E81" s="1060">
        <v>937.45376999999996</v>
      </c>
      <c r="F81" s="1060">
        <v>268.51299999999998</v>
      </c>
      <c r="G81" s="1060">
        <v>0</v>
      </c>
      <c r="H81" s="1060">
        <v>442.15244999999999</v>
      </c>
      <c r="I81" s="1060">
        <v>25.857322761073412</v>
      </c>
      <c r="J81" s="1481">
        <v>3053.8578351197589</v>
      </c>
      <c r="K81" s="897">
        <v>338</v>
      </c>
    </row>
    <row r="82" spans="1:11" ht="12.75" customHeight="1" x14ac:dyDescent="0.2">
      <c r="A82" s="3" t="s">
        <v>96</v>
      </c>
      <c r="B82" s="1735">
        <v>3197.6954288100005</v>
      </c>
      <c r="C82" s="1045">
        <f t="shared" si="1"/>
        <v>19946.602088583983</v>
      </c>
      <c r="D82" s="1471">
        <v>7999.3639999999996</v>
      </c>
      <c r="E82" s="1060">
        <v>0</v>
      </c>
      <c r="F82" s="1060">
        <v>592.01400000000001</v>
      </c>
      <c r="G82" s="1060">
        <v>0</v>
      </c>
      <c r="H82" s="1060">
        <v>0</v>
      </c>
      <c r="I82" s="1060">
        <v>362.69643106544277</v>
      </c>
      <c r="J82" s="1481">
        <v>10992.527657518543</v>
      </c>
      <c r="K82" s="897">
        <v>1051</v>
      </c>
    </row>
    <row r="83" spans="1:11" ht="12.75" customHeight="1" x14ac:dyDescent="0.2">
      <c r="A83" s="3" t="s">
        <v>393</v>
      </c>
      <c r="B83" s="1735">
        <v>537.09287468000014</v>
      </c>
      <c r="C83" s="1045">
        <f t="shared" si="1"/>
        <v>5747.4250459678005</v>
      </c>
      <c r="D83" s="1471">
        <v>2715.4450000000002</v>
      </c>
      <c r="E83" s="1060">
        <v>0</v>
      </c>
      <c r="F83" s="1060">
        <v>37.316000000000003</v>
      </c>
      <c r="G83" s="1060">
        <v>0</v>
      </c>
      <c r="H83" s="1060">
        <v>0</v>
      </c>
      <c r="I83" s="1060">
        <v>11.479404487914305</v>
      </c>
      <c r="J83" s="1481">
        <v>2983.1846414798865</v>
      </c>
      <c r="K83" s="897">
        <v>212</v>
      </c>
    </row>
    <row r="84" spans="1:11" ht="12.75" customHeight="1" x14ac:dyDescent="0.2">
      <c r="A84" s="3" t="s">
        <v>590</v>
      </c>
      <c r="B84" s="1735">
        <v>1397.8064664599999</v>
      </c>
      <c r="C84" s="1045">
        <f t="shared" si="1"/>
        <v>7528.543135646476</v>
      </c>
      <c r="D84" s="1471">
        <v>3417.2370000000001</v>
      </c>
      <c r="E84" s="1060">
        <v>0</v>
      </c>
      <c r="F84" s="1060">
        <v>265.28699999999998</v>
      </c>
      <c r="G84" s="1060">
        <v>0</v>
      </c>
      <c r="H84" s="1060">
        <v>0</v>
      </c>
      <c r="I84" s="1060">
        <v>42.063644732862905</v>
      </c>
      <c r="J84" s="1481">
        <v>3803.9554909136132</v>
      </c>
      <c r="K84" s="897">
        <v>396</v>
      </c>
    </row>
    <row r="85" spans="1:11" ht="12.75" customHeight="1" x14ac:dyDescent="0.2">
      <c r="A85" s="3" t="s">
        <v>729</v>
      </c>
      <c r="B85" s="1735">
        <v>3646.2398012099998</v>
      </c>
      <c r="C85" s="1045">
        <f t="shared" si="1"/>
        <v>20786.330834479726</v>
      </c>
      <c r="D85" s="1471">
        <v>11848.432000000001</v>
      </c>
      <c r="E85" s="1060">
        <v>0</v>
      </c>
      <c r="F85" s="1060">
        <v>1703.962</v>
      </c>
      <c r="G85" s="1060">
        <v>0</v>
      </c>
      <c r="H85" s="1060">
        <v>0</v>
      </c>
      <c r="I85" s="1060">
        <v>143.70812457694885</v>
      </c>
      <c r="J85" s="1481">
        <v>7090.2287099027772</v>
      </c>
      <c r="K85" s="897">
        <v>1004</v>
      </c>
    </row>
    <row r="86" spans="1:11" ht="12.75" customHeight="1" x14ac:dyDescent="0.2">
      <c r="A86" s="3" t="s">
        <v>800</v>
      </c>
      <c r="B86" s="1735">
        <v>496.3387711900001</v>
      </c>
      <c r="C86" s="1045">
        <f t="shared" si="1"/>
        <v>3661.3265293788654</v>
      </c>
      <c r="D86" s="1471">
        <v>2233.56</v>
      </c>
      <c r="E86" s="1060">
        <v>0</v>
      </c>
      <c r="F86" s="1060">
        <v>60.79</v>
      </c>
      <c r="G86" s="1060">
        <v>0</v>
      </c>
      <c r="H86" s="1060">
        <v>0</v>
      </c>
      <c r="I86" s="1060">
        <v>2.7357376224865995</v>
      </c>
      <c r="J86" s="1481">
        <v>1364.2407917563789</v>
      </c>
      <c r="K86" s="897">
        <v>173</v>
      </c>
    </row>
    <row r="87" spans="1:11" ht="12.75" customHeight="1" x14ac:dyDescent="0.2">
      <c r="A87" s="3" t="s">
        <v>593</v>
      </c>
      <c r="B87" s="1735">
        <v>1791.1540693000002</v>
      </c>
      <c r="C87" s="1045">
        <f t="shared" si="1"/>
        <v>10845.214149804768</v>
      </c>
      <c r="D87" s="1471">
        <v>5061.7049999999999</v>
      </c>
      <c r="E87" s="1060">
        <v>0</v>
      </c>
      <c r="F87" s="1060">
        <v>399.61</v>
      </c>
      <c r="G87" s="1060">
        <v>0</v>
      </c>
      <c r="H87" s="1060">
        <v>0</v>
      </c>
      <c r="I87" s="1060">
        <v>37.425043486781739</v>
      </c>
      <c r="J87" s="1481">
        <v>5346.4741063179854</v>
      </c>
      <c r="K87" s="897">
        <v>529</v>
      </c>
    </row>
    <row r="88" spans="1:11" ht="12.75" customHeight="1" x14ac:dyDescent="0.2">
      <c r="A88" s="3" t="s">
        <v>801</v>
      </c>
      <c r="B88" s="1735">
        <v>681.27493453999989</v>
      </c>
      <c r="C88" s="1045">
        <f t="shared" si="1"/>
        <v>3767.3037722091149</v>
      </c>
      <c r="D88" s="1471">
        <v>2079.8870000000002</v>
      </c>
      <c r="E88" s="1060">
        <v>0</v>
      </c>
      <c r="F88" s="1060">
        <v>108.84</v>
      </c>
      <c r="G88" s="1060">
        <v>0</v>
      </c>
      <c r="H88" s="1060">
        <v>0</v>
      </c>
      <c r="I88" s="1060">
        <v>25.146842598839974</v>
      </c>
      <c r="J88" s="1481">
        <v>1553.4299296102747</v>
      </c>
      <c r="K88" s="897">
        <v>164</v>
      </c>
    </row>
    <row r="89" spans="1:11" ht="12.75" customHeight="1" x14ac:dyDescent="0.2">
      <c r="A89" s="3" t="s">
        <v>98</v>
      </c>
      <c r="B89" s="1735">
        <v>670.58501603999991</v>
      </c>
      <c r="C89" s="1045">
        <f t="shared" si="1"/>
        <v>3367.8040711388512</v>
      </c>
      <c r="D89" s="1471">
        <v>2411.4250000000002</v>
      </c>
      <c r="E89" s="1060">
        <v>0</v>
      </c>
      <c r="F89" s="1060">
        <v>111.771</v>
      </c>
      <c r="G89" s="1060">
        <v>0</v>
      </c>
      <c r="H89" s="1060">
        <v>0</v>
      </c>
      <c r="I89" s="1060">
        <v>8.6229057255815924</v>
      </c>
      <c r="J89" s="1481">
        <v>835.98516541326933</v>
      </c>
      <c r="K89" s="897">
        <v>148</v>
      </c>
    </row>
    <row r="90" spans="1:11" ht="12.75" customHeight="1" x14ac:dyDescent="0.2">
      <c r="A90" s="3" t="s">
        <v>99</v>
      </c>
      <c r="B90" s="1735">
        <v>2079.8922332399998</v>
      </c>
      <c r="C90" s="1045">
        <f t="shared" si="1"/>
        <v>14378.529207037993</v>
      </c>
      <c r="D90" s="1471">
        <v>6355.6030000000001</v>
      </c>
      <c r="E90" s="1060">
        <v>0</v>
      </c>
      <c r="F90" s="1060">
        <v>571.774</v>
      </c>
      <c r="G90" s="1060">
        <v>0</v>
      </c>
      <c r="H90" s="1060">
        <v>0</v>
      </c>
      <c r="I90" s="1060">
        <v>120.64072803079715</v>
      </c>
      <c r="J90" s="1481">
        <v>7330.5114790071957</v>
      </c>
      <c r="K90" s="897">
        <v>651</v>
      </c>
    </row>
    <row r="91" spans="1:11" ht="12.75" customHeight="1" x14ac:dyDescent="0.2">
      <c r="A91" s="3" t="s">
        <v>100</v>
      </c>
      <c r="B91" s="1735">
        <v>1016.0833166100001</v>
      </c>
      <c r="C91" s="1045">
        <f t="shared" si="1"/>
        <v>4693.4782405922324</v>
      </c>
      <c r="D91" s="1471">
        <v>2488.0279999999998</v>
      </c>
      <c r="E91" s="1060">
        <v>0</v>
      </c>
      <c r="F91" s="1060">
        <v>115.64100000000001</v>
      </c>
      <c r="G91" s="1060">
        <v>0</v>
      </c>
      <c r="H91" s="1060">
        <v>0</v>
      </c>
      <c r="I91" s="1060">
        <v>3.8848787607458588</v>
      </c>
      <c r="J91" s="1481">
        <v>2085.9243618314872</v>
      </c>
      <c r="K91" s="897">
        <v>245</v>
      </c>
    </row>
    <row r="92" spans="1:11" ht="12.75" customHeight="1" x14ac:dyDescent="0.2">
      <c r="A92" s="3" t="s">
        <v>802</v>
      </c>
      <c r="B92" s="1735">
        <v>2147.2337816900003</v>
      </c>
      <c r="C92" s="1045">
        <f t="shared" si="1"/>
        <v>11846.968079251827</v>
      </c>
      <c r="D92" s="1471">
        <v>7249.0640000000003</v>
      </c>
      <c r="E92" s="1060">
        <v>0</v>
      </c>
      <c r="F92" s="1060">
        <v>258.68099999999998</v>
      </c>
      <c r="G92" s="1060">
        <v>0</v>
      </c>
      <c r="H92" s="1060">
        <v>0</v>
      </c>
      <c r="I92" s="1060">
        <v>195.59145699305762</v>
      </c>
      <c r="J92" s="1481">
        <v>4143.6316222587693</v>
      </c>
      <c r="K92" s="897">
        <v>530</v>
      </c>
    </row>
    <row r="93" spans="1:11" ht="12.75" customHeight="1" x14ac:dyDescent="0.2">
      <c r="A93" s="3" t="s">
        <v>803</v>
      </c>
      <c r="B93" s="1735">
        <v>3549.1130753000002</v>
      </c>
      <c r="C93" s="1045">
        <f t="shared" si="1"/>
        <v>17549.286190269282</v>
      </c>
      <c r="D93" s="1471">
        <v>8961.27</v>
      </c>
      <c r="E93" s="1060">
        <v>0</v>
      </c>
      <c r="F93" s="1060">
        <v>1192.2059999999999</v>
      </c>
      <c r="G93" s="1060">
        <v>0</v>
      </c>
      <c r="H93" s="1060">
        <v>0</v>
      </c>
      <c r="I93" s="1060">
        <v>101.70140839200204</v>
      </c>
      <c r="J93" s="1481">
        <v>7294.1087818772812</v>
      </c>
      <c r="K93" s="897">
        <v>906</v>
      </c>
    </row>
    <row r="94" spans="1:11" ht="12.75" customHeight="1" x14ac:dyDescent="0.2">
      <c r="A94" s="3" t="s">
        <v>804</v>
      </c>
      <c r="B94" s="1735">
        <v>605.27144019999992</v>
      </c>
      <c r="C94" s="1045">
        <f t="shared" si="1"/>
        <v>4450.7220236495978</v>
      </c>
      <c r="D94" s="1471">
        <v>1679.7349999999999</v>
      </c>
      <c r="E94" s="1060">
        <v>0</v>
      </c>
      <c r="F94" s="1060">
        <v>98.352000000000004</v>
      </c>
      <c r="G94" s="1060">
        <v>0</v>
      </c>
      <c r="H94" s="1060">
        <v>0</v>
      </c>
      <c r="I94" s="1060">
        <v>3.7691342014171698</v>
      </c>
      <c r="J94" s="1481">
        <v>2668.8658894481805</v>
      </c>
      <c r="K94" s="897">
        <v>237</v>
      </c>
    </row>
    <row r="95" spans="1:11" ht="12.75" customHeight="1" x14ac:dyDescent="0.2">
      <c r="A95" s="3" t="s">
        <v>2050</v>
      </c>
      <c r="B95" s="1735">
        <v>2020.9769326399996</v>
      </c>
      <c r="C95" s="1045">
        <f t="shared" si="1"/>
        <v>10328.92273784208</v>
      </c>
      <c r="D95" s="1471">
        <v>6407.9889999999996</v>
      </c>
      <c r="E95" s="1060">
        <v>0</v>
      </c>
      <c r="F95" s="1060">
        <v>206.059</v>
      </c>
      <c r="G95" s="1060">
        <v>0</v>
      </c>
      <c r="H95" s="1060">
        <v>0</v>
      </c>
      <c r="I95" s="1060">
        <v>70.501039819821159</v>
      </c>
      <c r="J95" s="1481">
        <v>3644.3736980222602</v>
      </c>
      <c r="K95" s="897">
        <v>527</v>
      </c>
    </row>
    <row r="96" spans="1:11" ht="12.75" customHeight="1" x14ac:dyDescent="0.2">
      <c r="A96" s="3" t="s">
        <v>805</v>
      </c>
      <c r="B96" s="1735">
        <v>5175.3461515499994</v>
      </c>
      <c r="C96" s="1045">
        <f t="shared" si="1"/>
        <v>16169.753085132546</v>
      </c>
      <c r="D96" s="1471">
        <v>8058.2250000000004</v>
      </c>
      <c r="E96" s="1060">
        <v>0</v>
      </c>
      <c r="F96" s="1060">
        <v>1567.645</v>
      </c>
      <c r="G96" s="1060">
        <v>0</v>
      </c>
      <c r="H96" s="1060">
        <v>0</v>
      </c>
      <c r="I96" s="1060">
        <v>222.14885432933733</v>
      </c>
      <c r="J96" s="1481">
        <v>6321.7342308032084</v>
      </c>
      <c r="K96" s="897">
        <v>850</v>
      </c>
    </row>
    <row r="97" spans="1:11" ht="12.75" customHeight="1" x14ac:dyDescent="0.2">
      <c r="A97" s="3" t="s">
        <v>631</v>
      </c>
      <c r="B97" s="1735">
        <v>952.43323673999998</v>
      </c>
      <c r="C97" s="1045">
        <f t="shared" si="1"/>
        <v>3301.6463963512115</v>
      </c>
      <c r="D97" s="1471">
        <v>973.77700000000004</v>
      </c>
      <c r="E97" s="1060">
        <v>0</v>
      </c>
      <c r="F97" s="1060">
        <v>35.378999999999998</v>
      </c>
      <c r="G97" s="1060">
        <v>0</v>
      </c>
      <c r="H97" s="1060">
        <v>0</v>
      </c>
      <c r="I97" s="1060">
        <v>36.598663941384743</v>
      </c>
      <c r="J97" s="1481">
        <v>2255.891732409827</v>
      </c>
      <c r="K97" s="897">
        <v>224</v>
      </c>
    </row>
    <row r="98" spans="1:11" ht="12.75" customHeight="1" x14ac:dyDescent="0.2">
      <c r="A98" s="3" t="s">
        <v>806</v>
      </c>
      <c r="B98" s="1735">
        <v>299.74358584000004</v>
      </c>
      <c r="C98" s="1045">
        <f t="shared" si="1"/>
        <v>2663.4929298125144</v>
      </c>
      <c r="D98" s="1471">
        <v>2074.8240000000001</v>
      </c>
      <c r="E98" s="1060">
        <v>0</v>
      </c>
      <c r="F98" s="1060">
        <v>8.3369999999999997</v>
      </c>
      <c r="G98" s="1060">
        <v>0</v>
      </c>
      <c r="H98" s="1060">
        <v>0</v>
      </c>
      <c r="I98" s="1060">
        <v>0</v>
      </c>
      <c r="J98" s="1481">
        <v>580.33192981251409</v>
      </c>
      <c r="K98" s="897">
        <v>41</v>
      </c>
    </row>
    <row r="99" spans="1:11" ht="12.75" customHeight="1" x14ac:dyDescent="0.2">
      <c r="A99" s="3" t="s">
        <v>807</v>
      </c>
      <c r="B99" s="1735">
        <v>1271.5902926099996</v>
      </c>
      <c r="C99" s="1045">
        <f t="shared" si="1"/>
        <v>7118.6641283406098</v>
      </c>
      <c r="D99" s="1471">
        <v>2495.0949999999998</v>
      </c>
      <c r="E99" s="1060">
        <v>0</v>
      </c>
      <c r="F99" s="1060">
        <v>228.624</v>
      </c>
      <c r="G99" s="1060">
        <v>0</v>
      </c>
      <c r="H99" s="1060">
        <v>0</v>
      </c>
      <c r="I99" s="1060">
        <v>74.261667743708202</v>
      </c>
      <c r="J99" s="1481">
        <v>4320.6834605969016</v>
      </c>
      <c r="K99" s="897">
        <v>356</v>
      </c>
    </row>
    <row r="100" spans="1:11" ht="12.75" customHeight="1" x14ac:dyDescent="0.2">
      <c r="A100" s="3" t="s">
        <v>101</v>
      </c>
      <c r="B100" s="1735">
        <v>1465.64732845</v>
      </c>
      <c r="C100" s="1045">
        <f t="shared" si="1"/>
        <v>18627.35209144852</v>
      </c>
      <c r="D100" s="1471">
        <v>12418.453</v>
      </c>
      <c r="E100" s="1060">
        <v>0</v>
      </c>
      <c r="F100" s="1060">
        <v>313.79899999999998</v>
      </c>
      <c r="G100" s="1060">
        <v>0</v>
      </c>
      <c r="H100" s="1060">
        <v>0</v>
      </c>
      <c r="I100" s="1060">
        <v>26.348973776050894</v>
      </c>
      <c r="J100" s="1481">
        <v>5868.7511176724711</v>
      </c>
      <c r="K100" s="897">
        <v>710</v>
      </c>
    </row>
    <row r="101" spans="1:11" ht="12.75" customHeight="1" x14ac:dyDescent="0.2">
      <c r="A101" s="3" t="s">
        <v>103</v>
      </c>
      <c r="B101" s="1735">
        <v>3614.5745882100005</v>
      </c>
      <c r="C101" s="1045">
        <f t="shared" si="1"/>
        <v>29220.291614731817</v>
      </c>
      <c r="D101" s="1471">
        <v>18018.684000000001</v>
      </c>
      <c r="E101" s="1060">
        <v>0</v>
      </c>
      <c r="F101" s="1060">
        <v>496.29899999999998</v>
      </c>
      <c r="G101" s="1060">
        <v>0</v>
      </c>
      <c r="H101" s="1060">
        <v>0</v>
      </c>
      <c r="I101" s="1060">
        <v>227.93888448907322</v>
      </c>
      <c r="J101" s="1481">
        <v>10477.369730242741</v>
      </c>
      <c r="K101" s="897">
        <v>1312</v>
      </c>
    </row>
    <row r="102" spans="1:11" ht="12.75" customHeight="1" x14ac:dyDescent="0.2">
      <c r="A102" s="3" t="s">
        <v>808</v>
      </c>
      <c r="B102" s="1735">
        <v>991.07631527999979</v>
      </c>
      <c r="C102" s="1045">
        <f t="shared" si="1"/>
        <v>8825.7235647732468</v>
      </c>
      <c r="D102" s="1471">
        <v>4896.0690000000004</v>
      </c>
      <c r="E102" s="1060">
        <v>0</v>
      </c>
      <c r="F102" s="1060">
        <v>146.19200000000001</v>
      </c>
      <c r="G102" s="1060">
        <v>0</v>
      </c>
      <c r="H102" s="1060">
        <v>0</v>
      </c>
      <c r="I102" s="1060">
        <v>4.3607586439831811</v>
      </c>
      <c r="J102" s="1481">
        <v>3779.1018061292634</v>
      </c>
      <c r="K102" s="897">
        <v>383</v>
      </c>
    </row>
    <row r="103" spans="1:11" ht="12.75" customHeight="1" x14ac:dyDescent="0.2">
      <c r="A103" s="3" t="s">
        <v>171</v>
      </c>
      <c r="B103" s="1735">
        <v>5258.6989393700005</v>
      </c>
      <c r="C103" s="1045">
        <f t="shared" si="1"/>
        <v>42587.233686377636</v>
      </c>
      <c r="D103" s="1471">
        <v>22923.462</v>
      </c>
      <c r="E103" s="1060">
        <v>9.8010000000000002</v>
      </c>
      <c r="F103" s="1060">
        <v>1201.461</v>
      </c>
      <c r="G103" s="1060">
        <v>0</v>
      </c>
      <c r="H103" s="1060">
        <v>124.37494000000001</v>
      </c>
      <c r="I103" s="1060">
        <v>229.60322262706541</v>
      </c>
      <c r="J103" s="1481">
        <v>18098.531523750571</v>
      </c>
      <c r="K103" s="897">
        <v>2220</v>
      </c>
    </row>
    <row r="104" spans="1:11" ht="12.75" customHeight="1" x14ac:dyDescent="0.2">
      <c r="A104" s="3" t="s">
        <v>809</v>
      </c>
      <c r="B104" s="1735">
        <v>195.73089869000003</v>
      </c>
      <c r="C104" s="1045">
        <f t="shared" si="1"/>
        <v>1077.5158326753956</v>
      </c>
      <c r="D104" s="1471">
        <v>553.13800000000003</v>
      </c>
      <c r="E104" s="1060">
        <v>0</v>
      </c>
      <c r="F104" s="1060">
        <v>10.382</v>
      </c>
      <c r="G104" s="1060">
        <v>0</v>
      </c>
      <c r="H104" s="1060">
        <v>0</v>
      </c>
      <c r="I104" s="1060">
        <v>10.433622392557213</v>
      </c>
      <c r="J104" s="1481">
        <v>503.56221028283829</v>
      </c>
      <c r="K104" s="897">
        <v>55</v>
      </c>
    </row>
    <row r="105" spans="1:11" ht="12.75" customHeight="1" x14ac:dyDescent="0.2">
      <c r="A105" s="3" t="s">
        <v>810</v>
      </c>
      <c r="B105" s="1735">
        <v>925.05573794000009</v>
      </c>
      <c r="C105" s="1045">
        <f t="shared" si="1"/>
        <v>7484.1236238854926</v>
      </c>
      <c r="D105" s="1471">
        <v>4202.0929999999998</v>
      </c>
      <c r="E105" s="1060">
        <v>0</v>
      </c>
      <c r="F105" s="1060">
        <v>110.608</v>
      </c>
      <c r="G105" s="1060">
        <v>0</v>
      </c>
      <c r="H105" s="1060">
        <v>0</v>
      </c>
      <c r="I105" s="1060">
        <v>9.8667750684979509</v>
      </c>
      <c r="J105" s="1481">
        <v>3161.5558488169941</v>
      </c>
      <c r="K105" s="897">
        <v>388</v>
      </c>
    </row>
    <row r="106" spans="1:11" ht="12.75" customHeight="1" x14ac:dyDescent="0.2">
      <c r="A106" s="3" t="s">
        <v>811</v>
      </c>
      <c r="B106" s="1735">
        <v>1458.2459135899999</v>
      </c>
      <c r="C106" s="1045">
        <f t="shared" si="1"/>
        <v>11677.391927047363</v>
      </c>
      <c r="D106" s="1471">
        <v>5431.2160000000003</v>
      </c>
      <c r="E106" s="1060">
        <v>0</v>
      </c>
      <c r="F106" s="1060">
        <v>538.00400000000002</v>
      </c>
      <c r="G106" s="1060">
        <v>0</v>
      </c>
      <c r="H106" s="1060">
        <v>0</v>
      </c>
      <c r="I106" s="1060">
        <v>20.921818675500102</v>
      </c>
      <c r="J106" s="1481">
        <v>5687.2501083718635</v>
      </c>
      <c r="K106" s="897">
        <v>584</v>
      </c>
    </row>
    <row r="107" spans="1:11" ht="12.75" customHeight="1" x14ac:dyDescent="0.2">
      <c r="A107" s="3" t="s">
        <v>105</v>
      </c>
      <c r="B107" s="1735">
        <v>1373.1247277499997</v>
      </c>
      <c r="C107" s="1045">
        <f t="shared" si="1"/>
        <v>9211.9757264054097</v>
      </c>
      <c r="D107" s="1471">
        <v>5377.3559999999998</v>
      </c>
      <c r="E107" s="1060">
        <v>0</v>
      </c>
      <c r="F107" s="1060">
        <v>324.875</v>
      </c>
      <c r="G107" s="1060">
        <v>0</v>
      </c>
      <c r="H107" s="1060">
        <v>0</v>
      </c>
      <c r="I107" s="1060">
        <v>9.3818325959089606</v>
      </c>
      <c r="J107" s="1481">
        <v>3500.3628938094998</v>
      </c>
      <c r="K107" s="897">
        <v>450</v>
      </c>
    </row>
    <row r="108" spans="1:11" ht="12.75" customHeight="1" x14ac:dyDescent="0.2">
      <c r="A108" s="3" t="s">
        <v>174</v>
      </c>
      <c r="B108" s="1735">
        <v>3555.3953820400002</v>
      </c>
      <c r="C108" s="1045">
        <f t="shared" si="1"/>
        <v>17406.253524069834</v>
      </c>
      <c r="D108" s="1471">
        <v>8410.3629999999994</v>
      </c>
      <c r="E108" s="1060">
        <v>0</v>
      </c>
      <c r="F108" s="1060">
        <v>1159.3320000000001</v>
      </c>
      <c r="G108" s="1060">
        <v>0</v>
      </c>
      <c r="H108" s="1060">
        <v>0</v>
      </c>
      <c r="I108" s="1060">
        <v>96.209277017014145</v>
      </c>
      <c r="J108" s="1481">
        <v>7740.3492470528181</v>
      </c>
      <c r="K108" s="897">
        <v>899</v>
      </c>
    </row>
    <row r="109" spans="1:11" ht="12.75" customHeight="1" x14ac:dyDescent="0.2">
      <c r="A109" s="3" t="s">
        <v>107</v>
      </c>
      <c r="B109" s="1735">
        <v>3441.8082910399999</v>
      </c>
      <c r="C109" s="1045">
        <f t="shared" si="1"/>
        <v>13091.213261260018</v>
      </c>
      <c r="D109" s="1471">
        <v>6518.9930000000004</v>
      </c>
      <c r="E109" s="1060">
        <v>0</v>
      </c>
      <c r="F109" s="1060">
        <v>1251.079</v>
      </c>
      <c r="G109" s="1060">
        <v>0</v>
      </c>
      <c r="H109" s="1060">
        <v>0</v>
      </c>
      <c r="I109" s="1060">
        <v>99.918273068722129</v>
      </c>
      <c r="J109" s="1481">
        <v>5221.2229881912954</v>
      </c>
      <c r="K109" s="897">
        <v>690</v>
      </c>
    </row>
    <row r="110" spans="1:11" ht="12.75" customHeight="1" x14ac:dyDescent="0.2">
      <c r="A110" s="3" t="s">
        <v>812</v>
      </c>
      <c r="B110" s="1735">
        <v>1421.3368104699994</v>
      </c>
      <c r="C110" s="1045">
        <f t="shared" si="1"/>
        <v>7256.1666300835686</v>
      </c>
      <c r="D110" s="1471">
        <v>4351.51</v>
      </c>
      <c r="E110" s="1060">
        <v>0</v>
      </c>
      <c r="F110" s="1060">
        <v>208.48</v>
      </c>
      <c r="G110" s="1060">
        <v>0</v>
      </c>
      <c r="H110" s="1060">
        <v>0</v>
      </c>
      <c r="I110" s="1060">
        <v>21.460754228889446</v>
      </c>
      <c r="J110" s="1481">
        <v>2674.7158758546793</v>
      </c>
      <c r="K110" s="897">
        <v>357</v>
      </c>
    </row>
    <row r="111" spans="1:11" ht="12.75" customHeight="1" x14ac:dyDescent="0.2">
      <c r="A111" s="3" t="s">
        <v>637</v>
      </c>
      <c r="B111" s="1735">
        <v>1130.3644401700003</v>
      </c>
      <c r="C111" s="1045">
        <f t="shared" si="1"/>
        <v>6068.6268505393873</v>
      </c>
      <c r="D111" s="1471">
        <v>3211.2910000000002</v>
      </c>
      <c r="E111" s="1060">
        <v>0</v>
      </c>
      <c r="F111" s="1060">
        <v>393.18700000000001</v>
      </c>
      <c r="G111" s="1060">
        <v>0</v>
      </c>
      <c r="H111" s="1060">
        <v>0</v>
      </c>
      <c r="I111" s="1060">
        <v>51.301436691743277</v>
      </c>
      <c r="J111" s="1481">
        <v>2412.847413847644</v>
      </c>
      <c r="K111" s="897">
        <v>348</v>
      </c>
    </row>
    <row r="112" spans="1:11" ht="12.75" customHeight="1" x14ac:dyDescent="0.2">
      <c r="A112" s="3" t="s">
        <v>409</v>
      </c>
      <c r="B112" s="1735">
        <v>1513.7799749499998</v>
      </c>
      <c r="C112" s="1045">
        <f t="shared" si="1"/>
        <v>11031.356751375894</v>
      </c>
      <c r="D112" s="1471">
        <v>6039.3140000000003</v>
      </c>
      <c r="E112" s="1060">
        <v>0</v>
      </c>
      <c r="F112" s="1060">
        <v>891.44</v>
      </c>
      <c r="G112" s="1060">
        <v>0</v>
      </c>
      <c r="H112" s="1060">
        <v>0</v>
      </c>
      <c r="I112" s="1060">
        <v>102.16682812752418</v>
      </c>
      <c r="J112" s="1481">
        <v>3998.435923248368</v>
      </c>
      <c r="K112" s="897">
        <v>524</v>
      </c>
    </row>
    <row r="113" spans="1:11" ht="12.75" customHeight="1" x14ac:dyDescent="0.2">
      <c r="A113" s="3" t="s">
        <v>813</v>
      </c>
      <c r="B113" s="1735">
        <v>926.11098064999987</v>
      </c>
      <c r="C113" s="1045">
        <f t="shared" si="1"/>
        <v>5978.7888141081858</v>
      </c>
      <c r="D113" s="1471">
        <v>3394.62</v>
      </c>
      <c r="E113" s="1060">
        <v>0</v>
      </c>
      <c r="F113" s="1060">
        <v>332.14400000000001</v>
      </c>
      <c r="G113" s="1060">
        <v>0</v>
      </c>
      <c r="H113" s="1060">
        <v>0</v>
      </c>
      <c r="I113" s="1060">
        <v>10.23227084238656</v>
      </c>
      <c r="J113" s="1481">
        <v>2241.7925432657985</v>
      </c>
      <c r="K113" s="897">
        <v>249</v>
      </c>
    </row>
    <row r="114" spans="1:11" ht="12.75" customHeight="1" x14ac:dyDescent="0.2">
      <c r="A114" s="3" t="s">
        <v>814</v>
      </c>
      <c r="B114" s="1735">
        <v>1412.91025556</v>
      </c>
      <c r="C114" s="1045">
        <f t="shared" si="1"/>
        <v>10451.718284406281</v>
      </c>
      <c r="D114" s="1471">
        <v>6814.3109999999997</v>
      </c>
      <c r="E114" s="1060">
        <v>0</v>
      </c>
      <c r="F114" s="1060">
        <v>803.149</v>
      </c>
      <c r="G114" s="1060">
        <v>0</v>
      </c>
      <c r="H114" s="1060">
        <v>0</v>
      </c>
      <c r="I114" s="1060">
        <v>33.644009630314315</v>
      </c>
      <c r="J114" s="1481">
        <v>2800.6142747759659</v>
      </c>
      <c r="K114" s="897">
        <v>458</v>
      </c>
    </row>
    <row r="115" spans="1:11" ht="12.75" customHeight="1" x14ac:dyDescent="0.2">
      <c r="A115" s="3" t="s">
        <v>815</v>
      </c>
      <c r="B115" s="1735">
        <v>732.29004269000018</v>
      </c>
      <c r="C115" s="1045">
        <f t="shared" si="1"/>
        <v>4198.3943612993535</v>
      </c>
      <c r="D115" s="1471">
        <v>2045.6980000000001</v>
      </c>
      <c r="E115" s="1060">
        <v>0</v>
      </c>
      <c r="F115" s="1060">
        <v>66.786000000000001</v>
      </c>
      <c r="G115" s="1060">
        <v>0</v>
      </c>
      <c r="H115" s="1060">
        <v>0</v>
      </c>
      <c r="I115" s="1060">
        <v>60.804683884574828</v>
      </c>
      <c r="J115" s="1481">
        <v>2025.1056774147783</v>
      </c>
      <c r="K115" s="897">
        <v>221</v>
      </c>
    </row>
    <row r="116" spans="1:11" ht="12.75" customHeight="1" x14ac:dyDescent="0.2">
      <c r="A116" s="3" t="s">
        <v>180</v>
      </c>
      <c r="B116" s="1735">
        <v>1038.8492437500001</v>
      </c>
      <c r="C116" s="1045">
        <f t="shared" si="1"/>
        <v>6516.1549662523084</v>
      </c>
      <c r="D116" s="1471">
        <v>3595.8969999999999</v>
      </c>
      <c r="E116" s="1060">
        <v>0</v>
      </c>
      <c r="F116" s="1060">
        <v>128.98699999999999</v>
      </c>
      <c r="G116" s="1060">
        <v>0</v>
      </c>
      <c r="H116" s="1060">
        <v>0</v>
      </c>
      <c r="I116" s="1060">
        <v>14.46431059359012</v>
      </c>
      <c r="J116" s="1481">
        <v>2776.8066556587178</v>
      </c>
      <c r="K116" s="897">
        <v>358</v>
      </c>
    </row>
    <row r="117" spans="1:11" ht="12.75" customHeight="1" x14ac:dyDescent="0.2">
      <c r="A117" s="3" t="s">
        <v>514</v>
      </c>
      <c r="B117" s="1735">
        <v>7952.33793814</v>
      </c>
      <c r="C117" s="1045">
        <f t="shared" si="1"/>
        <v>41768.731973295697</v>
      </c>
      <c r="D117" s="1471">
        <v>24224.326000000001</v>
      </c>
      <c r="E117" s="1060">
        <v>0</v>
      </c>
      <c r="F117" s="1060">
        <v>3676.03</v>
      </c>
      <c r="G117" s="1060">
        <v>0</v>
      </c>
      <c r="H117" s="1060">
        <v>0</v>
      </c>
      <c r="I117" s="1060">
        <v>570.96370494074608</v>
      </c>
      <c r="J117" s="1481">
        <v>13297.41226835495</v>
      </c>
      <c r="K117" s="897">
        <v>1813</v>
      </c>
    </row>
    <row r="118" spans="1:11" ht="12.75" customHeight="1" x14ac:dyDescent="0.2">
      <c r="A118" s="3" t="s">
        <v>2074</v>
      </c>
      <c r="B118" s="1735">
        <v>703.93823382000028</v>
      </c>
      <c r="C118" s="1045">
        <f t="shared" si="1"/>
        <v>4347.3682414509149</v>
      </c>
      <c r="D118" s="1471">
        <v>2061.8939999999998</v>
      </c>
      <c r="E118" s="1060">
        <v>0</v>
      </c>
      <c r="F118" s="1060">
        <v>260.40899999999999</v>
      </c>
      <c r="G118" s="1060">
        <v>0</v>
      </c>
      <c r="H118" s="1060">
        <v>0</v>
      </c>
      <c r="I118" s="1060">
        <v>23.441731261618116</v>
      </c>
      <c r="J118" s="1481">
        <v>2001.6235101892971</v>
      </c>
      <c r="K118" s="897">
        <v>193</v>
      </c>
    </row>
    <row r="119" spans="1:11" ht="12.75" customHeight="1" x14ac:dyDescent="0.2">
      <c r="A119" s="3" t="s">
        <v>515</v>
      </c>
      <c r="B119" s="1735">
        <v>1560.1182515600003</v>
      </c>
      <c r="C119" s="1045">
        <f t="shared" si="1"/>
        <v>10306.103429785986</v>
      </c>
      <c r="D119" s="1471">
        <v>5987.96</v>
      </c>
      <c r="E119" s="1060">
        <v>0</v>
      </c>
      <c r="F119" s="1060">
        <v>226.23500000000001</v>
      </c>
      <c r="G119" s="1060">
        <v>0</v>
      </c>
      <c r="H119" s="1060">
        <v>0</v>
      </c>
      <c r="I119" s="1060">
        <v>110.98747587994714</v>
      </c>
      <c r="J119" s="1481">
        <v>3980.9209539060389</v>
      </c>
      <c r="K119" s="897">
        <v>508</v>
      </c>
    </row>
    <row r="120" spans="1:11" ht="12.75" customHeight="1" x14ac:dyDescent="0.2">
      <c r="A120" s="3" t="s">
        <v>516</v>
      </c>
      <c r="B120" s="1735">
        <v>963.2755344699998</v>
      </c>
      <c r="C120" s="1045">
        <f t="shared" si="1"/>
        <v>5055.2645757377441</v>
      </c>
      <c r="D120" s="1471">
        <v>2933.0839999999998</v>
      </c>
      <c r="E120" s="1060">
        <v>0</v>
      </c>
      <c r="F120" s="1060">
        <v>183.66</v>
      </c>
      <c r="G120" s="1060">
        <v>0</v>
      </c>
      <c r="H120" s="1060">
        <v>0</v>
      </c>
      <c r="I120" s="1060">
        <v>12.072405639474288</v>
      </c>
      <c r="J120" s="1481">
        <v>1926.4481700982701</v>
      </c>
      <c r="K120" s="897">
        <v>306</v>
      </c>
    </row>
    <row r="121" spans="1:11" ht="12.75" customHeight="1" x14ac:dyDescent="0.2">
      <c r="A121" s="3" t="s">
        <v>649</v>
      </c>
      <c r="B121" s="1735">
        <v>2610.9903792099999</v>
      </c>
      <c r="C121" s="1045">
        <f t="shared" si="1"/>
        <v>28360.459735410452</v>
      </c>
      <c r="D121" s="1471">
        <v>17824.471000000001</v>
      </c>
      <c r="E121" s="1060">
        <v>0</v>
      </c>
      <c r="F121" s="1060">
        <v>915.99300000000005</v>
      </c>
      <c r="G121" s="1060">
        <v>0</v>
      </c>
      <c r="H121" s="1060">
        <v>0</v>
      </c>
      <c r="I121" s="1060">
        <v>94.201728198492049</v>
      </c>
      <c r="J121" s="1481">
        <v>9525.79400721196</v>
      </c>
      <c r="K121" s="897">
        <v>946</v>
      </c>
    </row>
    <row r="122" spans="1:11" ht="12.75" customHeight="1" x14ac:dyDescent="0.2">
      <c r="A122" s="3" t="s">
        <v>816</v>
      </c>
      <c r="B122" s="1735">
        <v>421.86938993000001</v>
      </c>
      <c r="C122" s="1045">
        <f t="shared" si="1"/>
        <v>4236.7585750627586</v>
      </c>
      <c r="D122" s="1471">
        <v>2485.8530000000001</v>
      </c>
      <c r="E122" s="1060">
        <v>0</v>
      </c>
      <c r="F122" s="1060">
        <v>66.656000000000006</v>
      </c>
      <c r="G122" s="1060">
        <v>0</v>
      </c>
      <c r="H122" s="1060">
        <v>0</v>
      </c>
      <c r="I122" s="1060">
        <v>2.3331248060210621</v>
      </c>
      <c r="J122" s="1481">
        <v>1681.9164502567378</v>
      </c>
      <c r="K122" s="897">
        <v>183</v>
      </c>
    </row>
    <row r="123" spans="1:11" ht="12.75" customHeight="1" x14ac:dyDescent="0.2">
      <c r="A123" s="3" t="s">
        <v>611</v>
      </c>
      <c r="B123" s="1735">
        <v>2004.2669393399999</v>
      </c>
      <c r="C123" s="1045">
        <f t="shared" si="1"/>
        <v>11627.672518403488</v>
      </c>
      <c r="D123" s="1471">
        <v>4930.8519999999999</v>
      </c>
      <c r="E123" s="1060">
        <v>0</v>
      </c>
      <c r="F123" s="1060">
        <v>602.48900000000003</v>
      </c>
      <c r="G123" s="1060">
        <v>0</v>
      </c>
      <c r="H123" s="1060">
        <v>0</v>
      </c>
      <c r="I123" s="1060">
        <v>68.952871005773602</v>
      </c>
      <c r="J123" s="1481">
        <v>6025.3786473977143</v>
      </c>
      <c r="K123" s="897">
        <v>548</v>
      </c>
    </row>
    <row r="124" spans="1:11" ht="12.75" customHeight="1" x14ac:dyDescent="0.2">
      <c r="A124" s="456"/>
      <c r="B124" s="457"/>
      <c r="C124" s="1049"/>
      <c r="D124" s="1049"/>
      <c r="E124" s="1049"/>
      <c r="F124" s="1049"/>
      <c r="G124" s="1049"/>
      <c r="H124" s="1049"/>
      <c r="I124" s="1049"/>
      <c r="J124" s="1061"/>
      <c r="K124" s="713"/>
    </row>
    <row r="125" spans="1:11" ht="12.75" customHeight="1" x14ac:dyDescent="0.2">
      <c r="A125" s="458" t="s">
        <v>2071</v>
      </c>
      <c r="B125" s="459">
        <f>SUM(B4:B123)</f>
        <v>339334.10995575384</v>
      </c>
      <c r="C125" s="1062">
        <f t="shared" ref="C125:K125" si="2">SUM(C4:C123)</f>
        <v>2229580.2061789101</v>
      </c>
      <c r="D125" s="1062">
        <f t="shared" si="2"/>
        <v>1087772.1089999999</v>
      </c>
      <c r="E125" s="1062">
        <f t="shared" si="2"/>
        <v>7128.7726700000012</v>
      </c>
      <c r="F125" s="1062">
        <f t="shared" si="2"/>
        <v>139199.31699999995</v>
      </c>
      <c r="G125" s="1062">
        <f t="shared" si="2"/>
        <v>0</v>
      </c>
      <c r="H125" s="1062">
        <f t="shared" si="2"/>
        <v>37982.74437</v>
      </c>
      <c r="I125" s="1666">
        <f>SUM(I4:I123)</f>
        <v>18871.197119051591</v>
      </c>
      <c r="J125" s="1064">
        <f t="shared" si="2"/>
        <v>938626.06601985882</v>
      </c>
      <c r="K125" s="963">
        <f t="shared" si="2"/>
        <v>101096</v>
      </c>
    </row>
    <row r="126" spans="1:11" ht="12.75" customHeight="1" thickBot="1" x14ac:dyDescent="0.25">
      <c r="A126" s="460"/>
      <c r="B126" s="461"/>
      <c r="C126" s="1065"/>
      <c r="D126" s="1066"/>
      <c r="E126" s="1066"/>
      <c r="F126" s="1066"/>
      <c r="G126" s="1066"/>
      <c r="H126" s="1066"/>
      <c r="I126" s="1066"/>
      <c r="J126" s="1067"/>
      <c r="K126" s="714"/>
    </row>
    <row r="127" spans="1:11" ht="12.75" customHeight="1" x14ac:dyDescent="0.2">
      <c r="A127" s="107" t="s">
        <v>285</v>
      </c>
      <c r="B127" s="1738">
        <v>59053.633651667762</v>
      </c>
      <c r="C127" s="1045">
        <f t="shared" ref="C127:C132" si="3">SUM(D127:J127)</f>
        <v>368064.69102280366</v>
      </c>
      <c r="D127" s="1471">
        <v>197940.85883642768</v>
      </c>
      <c r="E127" s="1068">
        <v>937.45376999999996</v>
      </c>
      <c r="F127" s="1011">
        <v>24962.185677703474</v>
      </c>
      <c r="G127" s="1012">
        <v>0</v>
      </c>
      <c r="H127" s="1068">
        <v>442.15244999999999</v>
      </c>
      <c r="I127" s="1068">
        <v>2871.1051159775266</v>
      </c>
      <c r="J127" s="1481">
        <v>140910.935172695</v>
      </c>
      <c r="K127" s="837">
        <v>17716</v>
      </c>
    </row>
    <row r="128" spans="1:11" ht="12.75" customHeight="1" x14ac:dyDescent="0.2">
      <c r="A128" s="107" t="s">
        <v>286</v>
      </c>
      <c r="B128" s="1738">
        <v>67834.819422570406</v>
      </c>
      <c r="C128" s="1045">
        <f t="shared" si="3"/>
        <v>430326.36043036077</v>
      </c>
      <c r="D128" s="1471">
        <v>252187.34339887626</v>
      </c>
      <c r="E128" s="1011">
        <v>378.47075999999998</v>
      </c>
      <c r="F128" s="1011">
        <v>36991.268617025446</v>
      </c>
      <c r="G128" s="1012">
        <v>0</v>
      </c>
      <c r="H128" s="1011">
        <v>1110.5744299999999</v>
      </c>
      <c r="I128" s="1011">
        <v>3138.5738354525661</v>
      </c>
      <c r="J128" s="1481">
        <v>136520.12938900656</v>
      </c>
      <c r="K128" s="837">
        <v>18148</v>
      </c>
    </row>
    <row r="129" spans="1:13" ht="12.75" customHeight="1" x14ac:dyDescent="0.2">
      <c r="A129" s="107" t="s">
        <v>287</v>
      </c>
      <c r="B129" s="1738">
        <v>54851.53723639348</v>
      </c>
      <c r="C129" s="1045">
        <f t="shared" si="3"/>
        <v>373712.72429677477</v>
      </c>
      <c r="D129" s="1471">
        <v>134171.38521747582</v>
      </c>
      <c r="E129" s="1011">
        <v>5015.5096100000001</v>
      </c>
      <c r="F129" s="1011">
        <v>26844.943668920638</v>
      </c>
      <c r="G129" s="1012">
        <v>0</v>
      </c>
      <c r="H129" s="1011">
        <v>33327.78325</v>
      </c>
      <c r="I129" s="1011">
        <v>4311.3807217301064</v>
      </c>
      <c r="J129" s="1481">
        <v>170041.72182864821</v>
      </c>
      <c r="K129" s="837">
        <v>16150</v>
      </c>
    </row>
    <row r="130" spans="1:13" ht="12.75" customHeight="1" x14ac:dyDescent="0.2">
      <c r="A130" s="107" t="s">
        <v>288</v>
      </c>
      <c r="B130" s="1738">
        <v>59243.253539464553</v>
      </c>
      <c r="C130" s="1045">
        <f t="shared" si="3"/>
        <v>298443.30702915031</v>
      </c>
      <c r="D130" s="1471">
        <v>123113.81999786032</v>
      </c>
      <c r="E130" s="1011">
        <v>0</v>
      </c>
      <c r="F130" s="1011">
        <v>18580.290700935057</v>
      </c>
      <c r="G130" s="1012">
        <v>0</v>
      </c>
      <c r="H130" s="1011">
        <v>0</v>
      </c>
      <c r="I130" s="1011">
        <v>3168.2028509419879</v>
      </c>
      <c r="J130" s="1481">
        <v>153580.99347941292</v>
      </c>
      <c r="K130" s="837">
        <v>15109</v>
      </c>
      <c r="M130" s="16"/>
    </row>
    <row r="131" spans="1:13" ht="12.75" customHeight="1" x14ac:dyDescent="0.2">
      <c r="A131" s="107" t="s">
        <v>289</v>
      </c>
      <c r="B131" s="1738">
        <v>44667.217232461131</v>
      </c>
      <c r="C131" s="1045">
        <f t="shared" si="3"/>
        <v>390236.23717073048</v>
      </c>
      <c r="D131" s="1471">
        <v>223523.91721392062</v>
      </c>
      <c r="E131" s="1011">
        <v>9.8010000000000002</v>
      </c>
      <c r="F131" s="1011">
        <v>8824.7950809857539</v>
      </c>
      <c r="G131" s="1012">
        <v>0</v>
      </c>
      <c r="H131" s="1011">
        <v>124.37494000000001</v>
      </c>
      <c r="I131" s="1011">
        <v>2004.0623810524219</v>
      </c>
      <c r="J131" s="1481">
        <v>155749.28655477171</v>
      </c>
      <c r="K131" s="837">
        <v>17203</v>
      </c>
      <c r="M131" s="16"/>
    </row>
    <row r="132" spans="1:13" ht="12.75" customHeight="1" x14ac:dyDescent="0.2">
      <c r="A132" s="107" t="s">
        <v>290</v>
      </c>
      <c r="B132" s="1738">
        <v>53683.648873196536</v>
      </c>
      <c r="C132" s="1045">
        <f t="shared" si="3"/>
        <v>368796.89631003916</v>
      </c>
      <c r="D132" s="1471">
        <v>156834.7843354393</v>
      </c>
      <c r="E132" s="1011">
        <v>787.53753000000006</v>
      </c>
      <c r="F132" s="1045">
        <v>22995.833254429643</v>
      </c>
      <c r="G132" s="1012">
        <v>0</v>
      </c>
      <c r="H132" s="1011">
        <v>2977.8592999999996</v>
      </c>
      <c r="I132" s="1011">
        <v>3377.8822948453731</v>
      </c>
      <c r="J132" s="1481">
        <v>181822.99959532486</v>
      </c>
      <c r="K132" s="837">
        <v>16770</v>
      </c>
    </row>
    <row r="133" spans="1:13" ht="12.75" customHeight="1" x14ac:dyDescent="0.2">
      <c r="A133" s="107"/>
      <c r="B133" s="463"/>
      <c r="C133" s="1049"/>
      <c r="D133" s="1049"/>
      <c r="E133" s="1049"/>
      <c r="F133" s="1069"/>
      <c r="G133" s="1069"/>
      <c r="H133" s="1049"/>
      <c r="I133" s="1049"/>
      <c r="J133" s="1050"/>
      <c r="K133" s="919"/>
    </row>
    <row r="134" spans="1:13" ht="12.75" customHeight="1" x14ac:dyDescent="0.2">
      <c r="A134" s="458" t="s">
        <v>2071</v>
      </c>
      <c r="B134" s="459">
        <f>SUM(B127:B132)</f>
        <v>339334.1099557539</v>
      </c>
      <c r="C134" s="1062">
        <f t="shared" ref="C134:K134" si="4">SUM(C127:C132)</f>
        <v>2229580.216259859</v>
      </c>
      <c r="D134" s="1062">
        <f t="shared" si="4"/>
        <v>1087772.1089999999</v>
      </c>
      <c r="E134" s="1062">
        <f t="shared" si="4"/>
        <v>7128.7726700000003</v>
      </c>
      <c r="F134" s="1062">
        <f t="shared" si="4"/>
        <v>139199.31700000001</v>
      </c>
      <c r="G134" s="1062">
        <f t="shared" si="4"/>
        <v>0</v>
      </c>
      <c r="H134" s="1062">
        <f t="shared" si="4"/>
        <v>37982.74437</v>
      </c>
      <c r="I134" s="1063">
        <f t="shared" si="4"/>
        <v>18871.207199999979</v>
      </c>
      <c r="J134" s="1064">
        <f t="shared" si="4"/>
        <v>938626.06601985928</v>
      </c>
      <c r="K134" s="963">
        <f t="shared" si="4"/>
        <v>101096</v>
      </c>
    </row>
    <row r="135" spans="1:13" ht="12.75" customHeight="1" thickBot="1" x14ac:dyDescent="0.25">
      <c r="A135" s="464"/>
      <c r="B135" s="465"/>
      <c r="C135" s="9"/>
      <c r="D135" s="133"/>
      <c r="E135" s="143"/>
      <c r="F135" s="462"/>
      <c r="G135" s="81"/>
      <c r="H135" s="143"/>
      <c r="I135" s="143"/>
      <c r="J135" s="606"/>
      <c r="K135" s="715"/>
    </row>
    <row r="136" spans="1:13" ht="12.75" customHeight="1" x14ac:dyDescent="0.2">
      <c r="A136" s="652"/>
      <c r="B136" s="653"/>
      <c r="C136" s="654"/>
      <c r="D136" s="654"/>
      <c r="E136" s="654"/>
      <c r="F136" s="654"/>
      <c r="G136" s="654"/>
      <c r="H136" s="654"/>
      <c r="I136" s="654"/>
      <c r="J136" s="654"/>
      <c r="K136" s="662"/>
    </row>
    <row r="137" spans="1:13" x14ac:dyDescent="0.2">
      <c r="A137" s="656" t="s">
        <v>2064</v>
      </c>
      <c r="B137" s="595"/>
      <c r="C137" s="266"/>
      <c r="D137" s="266"/>
      <c r="E137" s="266"/>
      <c r="F137" s="266"/>
      <c r="G137" s="266"/>
      <c r="H137" s="266"/>
      <c r="I137" s="266"/>
      <c r="J137" s="266"/>
      <c r="K137" s="663"/>
    </row>
    <row r="138" spans="1:13" ht="12" customHeight="1" x14ac:dyDescent="0.2">
      <c r="A138" s="1801" t="s">
        <v>2111</v>
      </c>
      <c r="B138" s="1799"/>
      <c r="C138" s="1799"/>
      <c r="D138" s="1799"/>
      <c r="E138" s="1799"/>
      <c r="F138" s="1799"/>
      <c r="G138" s="1799"/>
      <c r="H138" s="1799"/>
      <c r="I138" s="1800"/>
      <c r="J138" s="1801"/>
      <c r="K138" s="1800"/>
    </row>
    <row r="139" spans="1:13" ht="36" customHeight="1" x14ac:dyDescent="0.2">
      <c r="A139" s="1798" t="s">
        <v>2085</v>
      </c>
      <c r="B139" s="1799"/>
      <c r="C139" s="1799"/>
      <c r="D139" s="1799"/>
      <c r="E139" s="1799"/>
      <c r="F139" s="1799"/>
      <c r="G139" s="1799"/>
      <c r="H139" s="1799"/>
      <c r="I139" s="1799"/>
      <c r="J139" s="1799"/>
      <c r="K139" s="1800"/>
    </row>
    <row r="140" spans="1:13" ht="12.75" customHeight="1" x14ac:dyDescent="0.2">
      <c r="A140" s="1801" t="s">
        <v>1248</v>
      </c>
      <c r="B140" s="1799"/>
      <c r="C140" s="1799"/>
      <c r="D140" s="1799"/>
      <c r="E140" s="1799"/>
      <c r="F140" s="1799"/>
      <c r="G140" s="1799"/>
      <c r="H140" s="1799"/>
      <c r="I140" s="1799"/>
      <c r="J140" s="1799"/>
      <c r="K140" s="1800"/>
    </row>
    <row r="141" spans="1:13" ht="36" customHeight="1" x14ac:dyDescent="0.2">
      <c r="A141" s="1798" t="s">
        <v>2110</v>
      </c>
      <c r="B141" s="1799"/>
      <c r="C141" s="1799"/>
      <c r="D141" s="1799"/>
      <c r="E141" s="1799"/>
      <c r="F141" s="1799"/>
      <c r="G141" s="1799"/>
      <c r="H141" s="1799"/>
      <c r="I141" s="1800"/>
      <c r="J141" s="1801"/>
      <c r="K141" s="1800"/>
    </row>
    <row r="142" spans="1:13" ht="12" customHeight="1" x14ac:dyDescent="0.2">
      <c r="A142" s="1801" t="s">
        <v>2080</v>
      </c>
      <c r="B142" s="1799"/>
      <c r="C142" s="1799"/>
      <c r="D142" s="1799"/>
      <c r="E142" s="1799"/>
      <c r="F142" s="1799"/>
      <c r="G142" s="1799"/>
      <c r="H142" s="1799"/>
      <c r="I142" s="1799"/>
      <c r="J142" s="1799"/>
      <c r="K142" s="1800"/>
      <c r="L142" s="15"/>
    </row>
    <row r="143" spans="1:13" ht="24" customHeight="1" x14ac:dyDescent="0.2">
      <c r="A143" s="1798" t="s">
        <v>2089</v>
      </c>
      <c r="B143" s="1799"/>
      <c r="C143" s="1799"/>
      <c r="D143" s="1799"/>
      <c r="E143" s="1799"/>
      <c r="F143" s="1799"/>
      <c r="G143" s="1799"/>
      <c r="H143" s="1799"/>
      <c r="I143" s="1799"/>
      <c r="J143" s="1799"/>
      <c r="K143" s="1800"/>
    </row>
    <row r="144" spans="1:13" ht="24" customHeight="1" x14ac:dyDescent="0.2">
      <c r="A144" s="1798" t="s">
        <v>1249</v>
      </c>
      <c r="B144" s="1799"/>
      <c r="C144" s="1799"/>
      <c r="D144" s="1799"/>
      <c r="E144" s="1799"/>
      <c r="F144" s="1799"/>
      <c r="G144" s="1799"/>
      <c r="H144" s="1799"/>
      <c r="I144" s="1799"/>
      <c r="J144" s="1799"/>
      <c r="K144" s="1800"/>
    </row>
    <row r="145" spans="1:11" x14ac:dyDescent="0.2">
      <c r="A145" s="1801" t="s">
        <v>1250</v>
      </c>
      <c r="B145" s="1799"/>
      <c r="C145" s="1799"/>
      <c r="D145" s="1799"/>
      <c r="E145" s="1799"/>
      <c r="F145" s="1799"/>
      <c r="G145" s="1799"/>
      <c r="H145" s="1799"/>
      <c r="I145" s="1800"/>
      <c r="J145" s="1801"/>
      <c r="K145" s="1800"/>
    </row>
    <row r="146" spans="1:11" ht="13.5" customHeight="1" thickBot="1" x14ac:dyDescent="0.25">
      <c r="A146" s="1795" t="s">
        <v>2134</v>
      </c>
      <c r="B146" s="1796"/>
      <c r="C146" s="1796"/>
      <c r="D146" s="1796"/>
      <c r="E146" s="1796"/>
      <c r="F146" s="1796"/>
      <c r="G146" s="1796"/>
      <c r="H146" s="1796"/>
      <c r="I146" s="1796"/>
      <c r="J146" s="1796"/>
      <c r="K146" s="1797"/>
    </row>
    <row r="147" spans="1:11" x14ac:dyDescent="0.2">
      <c r="B147" s="112"/>
      <c r="C147" s="135"/>
      <c r="D147" s="136"/>
      <c r="E147" s="136"/>
      <c r="F147" s="136"/>
      <c r="G147" s="136"/>
      <c r="H147" s="136"/>
      <c r="I147" s="136"/>
      <c r="J147" s="135"/>
      <c r="K147" s="557"/>
    </row>
    <row r="148" spans="1:11" x14ac:dyDescent="0.2">
      <c r="A148" s="46"/>
      <c r="B148" s="112"/>
      <c r="C148" s="135"/>
      <c r="D148" s="136"/>
      <c r="E148" s="136"/>
      <c r="F148" s="136"/>
      <c r="G148" s="136"/>
      <c r="H148" s="136"/>
      <c r="I148" s="136"/>
      <c r="J148" s="135"/>
      <c r="K148" s="557"/>
    </row>
  </sheetData>
  <mergeCells count="11">
    <mergeCell ref="A146:K146"/>
    <mergeCell ref="A1:K1"/>
    <mergeCell ref="A2:K2"/>
    <mergeCell ref="A138:K138"/>
    <mergeCell ref="A139:K139"/>
    <mergeCell ref="A145:K145"/>
    <mergeCell ref="A143:K143"/>
    <mergeCell ref="A144:K144"/>
    <mergeCell ref="A140:K140"/>
    <mergeCell ref="A141:K141"/>
    <mergeCell ref="A142:K142"/>
  </mergeCells>
  <phoneticPr fontId="2" type="noConversion"/>
  <printOptions horizontalCentered="1" gridLines="1"/>
  <pageMargins left="0.25" right="0.25" top="0.75" bottom="0.75" header="0.5" footer="0.5"/>
  <pageSetup scale="89" orientation="landscape" r:id="rId1"/>
  <headerFooter alignWithMargins="0">
    <oddHeader>&amp;C&amp;"Arial,Bold"&amp;11FY13 GEOGRAPHIC DISTRIBUTION OF VA EXPENDITURES (GDX)</oddHeader>
    <oddFooter>&amp;R&amp;8&amp;P of &amp;N</oddFooter>
  </headerFooter>
  <rowBreaks count="1" manualBreakCount="1">
    <brk id="126"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1"/>
  <sheetViews>
    <sheetView zoomScaleNormal="100" workbookViewId="0">
      <selection activeCell="A500" sqref="A500"/>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59" customWidth="1"/>
    <col min="12" max="16384" width="8.85546875" style="2"/>
  </cols>
  <sheetData>
    <row r="1" spans="1:12" x14ac:dyDescent="0.2">
      <c r="A1" s="1808" t="s">
        <v>2112</v>
      </c>
      <c r="B1" s="1809"/>
      <c r="C1" s="1809"/>
      <c r="D1" s="1809"/>
      <c r="E1" s="1809"/>
      <c r="F1" s="1809"/>
      <c r="G1" s="1809"/>
      <c r="H1" s="1809"/>
      <c r="I1" s="1809"/>
      <c r="J1" s="1809"/>
      <c r="K1" s="1810"/>
    </row>
    <row r="2" spans="1:12" ht="13.5" customHeight="1" thickBot="1" x14ac:dyDescent="0.25">
      <c r="A2" s="1805" t="s">
        <v>1946</v>
      </c>
      <c r="B2" s="1806"/>
      <c r="C2" s="1806"/>
      <c r="D2" s="1806"/>
      <c r="E2" s="1806"/>
      <c r="F2" s="1806"/>
      <c r="G2" s="1806"/>
      <c r="H2" s="1806"/>
      <c r="I2" s="1806"/>
      <c r="J2" s="1806"/>
      <c r="K2" s="1807"/>
      <c r="L2" s="19"/>
    </row>
    <row r="3" spans="1:12" ht="57" customHeight="1" thickBot="1" x14ac:dyDescent="0.25">
      <c r="A3" s="1461" t="s">
        <v>1903</v>
      </c>
      <c r="B3" s="1462" t="s">
        <v>1947</v>
      </c>
      <c r="C3" s="22" t="s">
        <v>723</v>
      </c>
      <c r="D3" s="1462" t="s">
        <v>2083</v>
      </c>
      <c r="E3" s="22" t="s">
        <v>1899</v>
      </c>
      <c r="F3" s="1462" t="s">
        <v>284</v>
      </c>
      <c r="G3" s="1462" t="s">
        <v>2084</v>
      </c>
      <c r="H3" s="1462" t="s">
        <v>1950</v>
      </c>
      <c r="I3" s="1464" t="s">
        <v>1948</v>
      </c>
      <c r="J3" s="1461" t="s">
        <v>1949</v>
      </c>
      <c r="K3" s="1464" t="s">
        <v>1618</v>
      </c>
      <c r="L3" s="19"/>
    </row>
    <row r="4" spans="1:12" ht="12.75" customHeight="1" x14ac:dyDescent="0.2">
      <c r="A4" s="23" t="s">
        <v>2081</v>
      </c>
      <c r="B4" s="804">
        <v>159.28396194000001</v>
      </c>
      <c r="C4" s="1045">
        <f>SUM(D4:J4)</f>
        <v>153.8144754963833</v>
      </c>
      <c r="D4" s="1471">
        <v>38.399000000000001</v>
      </c>
      <c r="E4" s="1046">
        <v>0</v>
      </c>
      <c r="F4" s="1046">
        <v>30.584</v>
      </c>
      <c r="G4" s="1046">
        <v>0</v>
      </c>
      <c r="H4" s="1046">
        <v>0</v>
      </c>
      <c r="I4" s="1697">
        <v>2.7339283199999982</v>
      </c>
      <c r="J4" s="1479">
        <v>82.097547176383301</v>
      </c>
      <c r="K4" s="941">
        <v>12</v>
      </c>
      <c r="L4" s="19"/>
    </row>
    <row r="5" spans="1:12" ht="12.75" customHeight="1" x14ac:dyDescent="0.2">
      <c r="A5" s="3" t="s">
        <v>2082</v>
      </c>
      <c r="B5" s="804">
        <v>384.65021464999995</v>
      </c>
      <c r="C5" s="1045">
        <f t="shared" ref="C5:C32" si="0">SUM(D5:J5)</f>
        <v>154.15335422478569</v>
      </c>
      <c r="D5" s="1471">
        <v>115.91200000000001</v>
      </c>
      <c r="E5" s="1046">
        <v>0</v>
      </c>
      <c r="F5" s="1046">
        <v>1.0129999999999999</v>
      </c>
      <c r="G5" s="1046">
        <v>0</v>
      </c>
      <c r="H5" s="1046">
        <v>0</v>
      </c>
      <c r="I5" s="1698">
        <v>0</v>
      </c>
      <c r="J5" s="1481">
        <v>37.22835422478569</v>
      </c>
      <c r="K5" s="822">
        <v>11</v>
      </c>
      <c r="L5" s="19"/>
    </row>
    <row r="6" spans="1:12" ht="12.75" customHeight="1" x14ac:dyDescent="0.2">
      <c r="A6" s="3" t="s">
        <v>28</v>
      </c>
      <c r="B6" s="804">
        <v>30662.657512990001</v>
      </c>
      <c r="C6" s="1045">
        <f t="shared" si="0"/>
        <v>252991.99089421466</v>
      </c>
      <c r="D6" s="1471">
        <v>99939.561000000002</v>
      </c>
      <c r="E6" s="1046">
        <v>382.87034999999997</v>
      </c>
      <c r="F6" s="1046">
        <v>33940.506000000001</v>
      </c>
      <c r="G6" s="1046">
        <v>0</v>
      </c>
      <c r="H6" s="1046">
        <v>6686.4609200000004</v>
      </c>
      <c r="I6" s="1698">
        <v>1661.4470100000001</v>
      </c>
      <c r="J6" s="1481">
        <v>110381.14561421465</v>
      </c>
      <c r="K6" s="822">
        <v>8346</v>
      </c>
      <c r="L6" s="19"/>
    </row>
    <row r="7" spans="1:12" ht="12.75" customHeight="1" x14ac:dyDescent="0.2">
      <c r="A7" s="3" t="s">
        <v>29</v>
      </c>
      <c r="B7" s="804">
        <v>1032.1808984600002</v>
      </c>
      <c r="C7" s="1045">
        <f t="shared" si="0"/>
        <v>1169.1945200336504</v>
      </c>
      <c r="D7" s="1471">
        <v>651.01700000000005</v>
      </c>
      <c r="E7" s="1046">
        <v>0</v>
      </c>
      <c r="F7" s="1046">
        <v>95.605000000000004</v>
      </c>
      <c r="G7" s="1046">
        <v>0</v>
      </c>
      <c r="H7" s="1046">
        <v>0</v>
      </c>
      <c r="I7" s="1698">
        <v>0</v>
      </c>
      <c r="J7" s="1481">
        <v>422.57252003365022</v>
      </c>
      <c r="K7" s="822">
        <v>64</v>
      </c>
      <c r="L7" s="19"/>
    </row>
    <row r="8" spans="1:12" ht="12.75" customHeight="1" x14ac:dyDescent="0.2">
      <c r="A8" s="3" t="s">
        <v>30</v>
      </c>
      <c r="B8" s="804">
        <v>149.01139377999999</v>
      </c>
      <c r="C8" s="1045">
        <f t="shared" si="0"/>
        <v>323.03633122442739</v>
      </c>
      <c r="D8" s="1471">
        <v>227.154</v>
      </c>
      <c r="E8" s="1046">
        <v>0</v>
      </c>
      <c r="F8" s="1046">
        <v>0</v>
      </c>
      <c r="G8" s="1046">
        <v>0</v>
      </c>
      <c r="H8" s="1046">
        <v>0</v>
      </c>
      <c r="I8" s="16">
        <v>0</v>
      </c>
      <c r="J8" s="1481">
        <v>95.882331224427361</v>
      </c>
      <c r="K8" s="822">
        <v>14</v>
      </c>
      <c r="L8" s="19"/>
    </row>
    <row r="9" spans="1:12" ht="12.75" customHeight="1" x14ac:dyDescent="0.2">
      <c r="A9" s="3" t="s">
        <v>31</v>
      </c>
      <c r="B9" s="804">
        <v>253.77359947000005</v>
      </c>
      <c r="C9" s="1045">
        <f t="shared" si="0"/>
        <v>1492.9630541187871</v>
      </c>
      <c r="D9" s="1471">
        <v>480.137</v>
      </c>
      <c r="E9" s="1046">
        <v>0</v>
      </c>
      <c r="F9" s="1046">
        <v>146.76</v>
      </c>
      <c r="G9" s="1046">
        <v>0</v>
      </c>
      <c r="H9" s="1046">
        <v>0</v>
      </c>
      <c r="I9" s="1698">
        <v>21.411439999999999</v>
      </c>
      <c r="J9" s="1481">
        <v>844.65461411878732</v>
      </c>
      <c r="K9" s="822">
        <v>48</v>
      </c>
      <c r="L9" s="19"/>
    </row>
    <row r="10" spans="1:12" ht="12.75" customHeight="1" x14ac:dyDescent="0.2">
      <c r="A10" s="3" t="s">
        <v>32</v>
      </c>
      <c r="B10" s="804">
        <v>317.18722026999995</v>
      </c>
      <c r="C10" s="1045">
        <f t="shared" si="0"/>
        <v>527.62579429407219</v>
      </c>
      <c r="D10" s="1471">
        <v>265.00900000000001</v>
      </c>
      <c r="E10" s="1046">
        <v>0</v>
      </c>
      <c r="F10" s="1046">
        <v>51.948999999999998</v>
      </c>
      <c r="G10" s="1046">
        <v>0</v>
      </c>
      <c r="H10" s="1046">
        <v>0</v>
      </c>
      <c r="I10" s="1698">
        <v>0</v>
      </c>
      <c r="J10" s="1481">
        <v>210.66779429407219</v>
      </c>
      <c r="K10" s="822">
        <v>30</v>
      </c>
      <c r="L10" s="19"/>
    </row>
    <row r="11" spans="1:12" ht="12.75" customHeight="1" x14ac:dyDescent="0.2">
      <c r="A11" s="3" t="s">
        <v>2087</v>
      </c>
      <c r="B11" s="804">
        <v>12818.863845600003</v>
      </c>
      <c r="C11" s="1045">
        <f t="shared" si="0"/>
        <v>75423.64079280135</v>
      </c>
      <c r="D11" s="1471">
        <v>35639.044999999998</v>
      </c>
      <c r="E11" s="1046">
        <v>0</v>
      </c>
      <c r="F11" s="1046">
        <v>12834.654</v>
      </c>
      <c r="G11" s="1046">
        <v>0</v>
      </c>
      <c r="H11" s="1046">
        <v>0</v>
      </c>
      <c r="I11" s="1698">
        <v>559.93027999999993</v>
      </c>
      <c r="J11" s="1481">
        <v>26390.011512801349</v>
      </c>
      <c r="K11" s="822">
        <v>2354</v>
      </c>
      <c r="L11" s="19"/>
    </row>
    <row r="12" spans="1:12" ht="12.75" customHeight="1" x14ac:dyDescent="0.2">
      <c r="A12" s="3" t="s">
        <v>33</v>
      </c>
      <c r="B12" s="804">
        <v>283.79680123999992</v>
      </c>
      <c r="C12" s="1045">
        <f t="shared" si="0"/>
        <v>1094.1885460335229</v>
      </c>
      <c r="D12" s="1471">
        <v>542.27099999999996</v>
      </c>
      <c r="E12" s="1046">
        <v>0</v>
      </c>
      <c r="F12" s="1046">
        <v>29.562999999999999</v>
      </c>
      <c r="G12" s="1046">
        <v>0</v>
      </c>
      <c r="H12" s="1046">
        <v>0</v>
      </c>
      <c r="I12" s="1698">
        <v>0.88271999999999962</v>
      </c>
      <c r="J12" s="1481">
        <v>521.47182603352292</v>
      </c>
      <c r="K12" s="822">
        <v>41</v>
      </c>
      <c r="L12" s="19"/>
    </row>
    <row r="13" spans="1:12" ht="12.75" customHeight="1" x14ac:dyDescent="0.2">
      <c r="A13" s="3" t="s">
        <v>2075</v>
      </c>
      <c r="B13" s="804">
        <v>209.46108364999998</v>
      </c>
      <c r="C13" s="1045">
        <f t="shared" si="0"/>
        <v>650.43453525081623</v>
      </c>
      <c r="D13" s="1471">
        <v>340.25299999999999</v>
      </c>
      <c r="E13" s="1046">
        <v>0</v>
      </c>
      <c r="F13" s="1046">
        <v>12.753</v>
      </c>
      <c r="G13" s="1046">
        <v>0</v>
      </c>
      <c r="H13" s="1046">
        <v>0</v>
      </c>
      <c r="I13" s="1698">
        <v>16.405539999999991</v>
      </c>
      <c r="J13" s="1481">
        <v>281.02299525081622</v>
      </c>
      <c r="K13" s="822">
        <v>38</v>
      </c>
      <c r="L13" s="19"/>
    </row>
    <row r="14" spans="1:12" ht="12.75" customHeight="1" x14ac:dyDescent="0.2">
      <c r="A14" s="3" t="s">
        <v>34</v>
      </c>
      <c r="B14" s="804">
        <v>2346.5869887600002</v>
      </c>
      <c r="C14" s="1045">
        <f t="shared" si="0"/>
        <v>11563.640116740076</v>
      </c>
      <c r="D14" s="1471">
        <v>5441.1090000000004</v>
      </c>
      <c r="E14" s="1046">
        <v>0</v>
      </c>
      <c r="F14" s="1046">
        <v>1373.5029999999999</v>
      </c>
      <c r="G14" s="1046">
        <v>0</v>
      </c>
      <c r="H14" s="1046">
        <v>0</v>
      </c>
      <c r="I14" s="1698">
        <v>259.69267999999983</v>
      </c>
      <c r="J14" s="1481">
        <v>4489.3354367400771</v>
      </c>
      <c r="K14" s="822">
        <v>434</v>
      </c>
      <c r="L14" s="19"/>
    </row>
    <row r="15" spans="1:12" ht="12.75" customHeight="1" x14ac:dyDescent="0.2">
      <c r="A15" s="3" t="s">
        <v>35</v>
      </c>
      <c r="B15" s="804">
        <v>5513.0759663199997</v>
      </c>
      <c r="C15" s="1045">
        <f t="shared" si="0"/>
        <v>39419.433047053535</v>
      </c>
      <c r="D15" s="1471">
        <v>15015.102000000001</v>
      </c>
      <c r="E15" s="1046">
        <v>0</v>
      </c>
      <c r="F15" s="1046">
        <v>1586.53</v>
      </c>
      <c r="G15" s="1046">
        <v>0</v>
      </c>
      <c r="H15" s="1046">
        <v>0</v>
      </c>
      <c r="I15" s="1698">
        <v>228.78505168000001</v>
      </c>
      <c r="J15" s="1481">
        <v>22589.015995373531</v>
      </c>
      <c r="K15" s="822">
        <v>1643</v>
      </c>
    </row>
    <row r="16" spans="1:12" ht="12.75" customHeight="1" x14ac:dyDescent="0.2">
      <c r="A16" s="3" t="s">
        <v>36</v>
      </c>
      <c r="B16" s="804">
        <v>1517.2780303300001</v>
      </c>
      <c r="C16" s="1045">
        <f t="shared" si="0"/>
        <v>4064.3758232399209</v>
      </c>
      <c r="D16" s="1471">
        <v>2160.3539999999998</v>
      </c>
      <c r="E16" s="1046">
        <v>0</v>
      </c>
      <c r="F16" s="1046">
        <v>351.63</v>
      </c>
      <c r="G16" s="1046">
        <v>0</v>
      </c>
      <c r="H16" s="1046">
        <v>0</v>
      </c>
      <c r="I16" s="1698">
        <v>20.132929999999991</v>
      </c>
      <c r="J16" s="1481">
        <v>1532.2588932399208</v>
      </c>
      <c r="K16" s="822">
        <v>149</v>
      </c>
    </row>
    <row r="17" spans="1:11" ht="12.75" customHeight="1" x14ac:dyDescent="0.2">
      <c r="A17" s="3" t="s">
        <v>37</v>
      </c>
      <c r="B17" s="804">
        <v>1424.2932099300001</v>
      </c>
      <c r="C17" s="1045">
        <f t="shared" si="0"/>
        <v>5142.0937261455556</v>
      </c>
      <c r="D17" s="1471">
        <v>2489.9569999999999</v>
      </c>
      <c r="E17" s="1046">
        <v>0</v>
      </c>
      <c r="F17" s="1046">
        <v>1024.55</v>
      </c>
      <c r="G17" s="1046">
        <v>0</v>
      </c>
      <c r="H17" s="1046">
        <v>0</v>
      </c>
      <c r="I17" s="1698">
        <v>70.540519999999958</v>
      </c>
      <c r="J17" s="1481">
        <v>1557.046206145556</v>
      </c>
      <c r="K17" s="822">
        <v>144</v>
      </c>
    </row>
    <row r="18" spans="1:11" ht="12.75" customHeight="1" x14ac:dyDescent="0.2">
      <c r="A18" s="3" t="s">
        <v>38</v>
      </c>
      <c r="B18" s="804">
        <v>134.74792070000001</v>
      </c>
      <c r="C18" s="1045">
        <f t="shared" si="0"/>
        <v>110.73497580167231</v>
      </c>
      <c r="D18" s="1471">
        <v>92.956000000000003</v>
      </c>
      <c r="E18" s="1046">
        <v>0</v>
      </c>
      <c r="F18" s="1046">
        <v>5.47</v>
      </c>
      <c r="G18" s="1046">
        <v>0</v>
      </c>
      <c r="H18" s="1046">
        <v>0</v>
      </c>
      <c r="I18" s="16">
        <v>0</v>
      </c>
      <c r="J18" s="1481">
        <v>12.3089758016723</v>
      </c>
      <c r="K18" s="1794" t="s">
        <v>2133</v>
      </c>
    </row>
    <row r="19" spans="1:11" ht="12.75" customHeight="1" x14ac:dyDescent="0.2">
      <c r="A19" s="3" t="s">
        <v>39</v>
      </c>
      <c r="B19" s="804">
        <v>10875.558289379998</v>
      </c>
      <c r="C19" s="1045">
        <f t="shared" si="0"/>
        <v>84368.44369971531</v>
      </c>
      <c r="D19" s="1471">
        <v>36824.682000000001</v>
      </c>
      <c r="E19" s="1046">
        <v>0</v>
      </c>
      <c r="F19" s="1046">
        <v>9082.6020000000008</v>
      </c>
      <c r="G19" s="1046">
        <v>0</v>
      </c>
      <c r="H19" s="1046">
        <v>0</v>
      </c>
      <c r="I19" s="1698">
        <v>490.67678999999976</v>
      </c>
      <c r="J19" s="1481">
        <v>37970.48290971532</v>
      </c>
      <c r="K19" s="822">
        <v>3074</v>
      </c>
    </row>
    <row r="20" spans="1:11" ht="12.75" customHeight="1" x14ac:dyDescent="0.2">
      <c r="A20" s="3" t="s">
        <v>40</v>
      </c>
      <c r="B20" s="804">
        <v>687.51503777999983</v>
      </c>
      <c r="C20" s="1045">
        <f t="shared" si="0"/>
        <v>863.67582150564363</v>
      </c>
      <c r="D20" s="1471">
        <v>446.11500000000001</v>
      </c>
      <c r="E20" s="1046">
        <v>0</v>
      </c>
      <c r="F20" s="1046">
        <v>78.311999999999998</v>
      </c>
      <c r="G20" s="1046">
        <v>0</v>
      </c>
      <c r="H20" s="1046">
        <v>0</v>
      </c>
      <c r="I20" s="16">
        <v>0</v>
      </c>
      <c r="J20" s="1481">
        <v>339.24882150564355</v>
      </c>
      <c r="K20" s="822">
        <v>40</v>
      </c>
    </row>
    <row r="21" spans="1:11" ht="12.75" customHeight="1" x14ac:dyDescent="0.2">
      <c r="A21" s="3" t="s">
        <v>41</v>
      </c>
      <c r="B21" s="804">
        <v>388.77741361999989</v>
      </c>
      <c r="C21" s="1045">
        <f t="shared" si="0"/>
        <v>361.71883936340782</v>
      </c>
      <c r="D21" s="1471">
        <v>246.11500000000001</v>
      </c>
      <c r="E21" s="1046">
        <v>0</v>
      </c>
      <c r="F21" s="1046">
        <v>2.2829999999999999</v>
      </c>
      <c r="G21" s="1046">
        <v>0</v>
      </c>
      <c r="H21" s="1046">
        <v>0</v>
      </c>
      <c r="I21" s="1698">
        <v>0.78359999999999952</v>
      </c>
      <c r="J21" s="1481">
        <v>112.53723936340782</v>
      </c>
      <c r="K21" s="822">
        <v>25</v>
      </c>
    </row>
    <row r="22" spans="1:11" ht="12.75" customHeight="1" x14ac:dyDescent="0.2">
      <c r="A22" s="3" t="s">
        <v>42</v>
      </c>
      <c r="B22" s="804">
        <v>485.2345447099998</v>
      </c>
      <c r="C22" s="1045">
        <f t="shared" si="0"/>
        <v>271.1303691862766</v>
      </c>
      <c r="D22" s="1471">
        <v>174.18199999999999</v>
      </c>
      <c r="E22" s="1046">
        <v>0</v>
      </c>
      <c r="F22" s="1046">
        <v>32.161999999999999</v>
      </c>
      <c r="G22" s="1046">
        <v>0</v>
      </c>
      <c r="H22" s="1046">
        <v>0</v>
      </c>
      <c r="I22" s="1698">
        <v>0</v>
      </c>
      <c r="J22" s="1481">
        <v>64.786369186276588</v>
      </c>
      <c r="K22" s="1794" t="s">
        <v>2133</v>
      </c>
    </row>
    <row r="23" spans="1:11" ht="12.75" customHeight="1" x14ac:dyDescent="0.2">
      <c r="A23" s="3" t="s">
        <v>2076</v>
      </c>
      <c r="B23" s="804">
        <v>426.93250577399982</v>
      </c>
      <c r="C23" s="1045">
        <f t="shared" si="0"/>
        <v>1110.0542437555168</v>
      </c>
      <c r="D23" s="1471">
        <v>720.88900000000001</v>
      </c>
      <c r="E23" s="1046">
        <v>0</v>
      </c>
      <c r="F23" s="1046">
        <v>29.606000000000002</v>
      </c>
      <c r="G23" s="1046">
        <v>0</v>
      </c>
      <c r="H23" s="1046">
        <v>0</v>
      </c>
      <c r="I23" s="1698">
        <v>6.1301199999999962</v>
      </c>
      <c r="J23" s="1481">
        <v>353.42912375551668</v>
      </c>
      <c r="K23" s="822">
        <v>44</v>
      </c>
    </row>
    <row r="24" spans="1:11" ht="12.75" customHeight="1" x14ac:dyDescent="0.2">
      <c r="A24" s="3" t="s">
        <v>2077</v>
      </c>
      <c r="B24" s="804">
        <v>571.61386040999992</v>
      </c>
      <c r="C24" s="1045">
        <f t="shared" si="0"/>
        <v>2363.557071581637</v>
      </c>
      <c r="D24" s="1471">
        <v>871.41499999999996</v>
      </c>
      <c r="E24" s="1046">
        <v>0</v>
      </c>
      <c r="F24" s="1046">
        <v>14.692</v>
      </c>
      <c r="G24" s="1046">
        <v>0</v>
      </c>
      <c r="H24" s="1046">
        <v>0</v>
      </c>
      <c r="I24" s="1698">
        <v>22.478689999999986</v>
      </c>
      <c r="J24" s="1481">
        <v>1454.9713815816369</v>
      </c>
      <c r="K24" s="822">
        <v>105</v>
      </c>
    </row>
    <row r="25" spans="1:11" ht="12.75" customHeight="1" x14ac:dyDescent="0.2">
      <c r="A25" s="3" t="s">
        <v>43</v>
      </c>
      <c r="B25" s="804">
        <v>857.73479922999991</v>
      </c>
      <c r="C25" s="1045">
        <f t="shared" si="0"/>
        <v>2761.6611829463286</v>
      </c>
      <c r="D25" s="1471">
        <v>1309.106</v>
      </c>
      <c r="E25" s="1046">
        <v>233.23206999999999</v>
      </c>
      <c r="F25" s="1046">
        <v>257.25400000000002</v>
      </c>
      <c r="G25" s="1046">
        <v>0</v>
      </c>
      <c r="H25" s="1046">
        <v>0</v>
      </c>
      <c r="I25" s="1698">
        <v>39.264060000000015</v>
      </c>
      <c r="J25" s="1481">
        <v>922.80505294632837</v>
      </c>
      <c r="K25" s="822">
        <v>108</v>
      </c>
    </row>
    <row r="26" spans="1:11" ht="12.75" customHeight="1" x14ac:dyDescent="0.2">
      <c r="A26" s="1" t="s">
        <v>2078</v>
      </c>
      <c r="B26" s="804">
        <v>89.769035850000009</v>
      </c>
      <c r="C26" s="1045">
        <f t="shared" si="0"/>
        <v>161.19041917289263</v>
      </c>
      <c r="D26" s="1471">
        <v>38.146000000000001</v>
      </c>
      <c r="E26" s="1046">
        <v>0</v>
      </c>
      <c r="F26" s="1752">
        <v>0</v>
      </c>
      <c r="G26" s="1046">
        <v>0</v>
      </c>
      <c r="H26" s="1046">
        <v>0</v>
      </c>
      <c r="I26" s="1698">
        <v>0</v>
      </c>
      <c r="J26" s="1481">
        <v>123.04441917289262</v>
      </c>
      <c r="K26" s="822">
        <v>14</v>
      </c>
    </row>
    <row r="27" spans="1:11" ht="12.75" customHeight="1" x14ac:dyDescent="0.2">
      <c r="A27" s="3" t="s">
        <v>44</v>
      </c>
      <c r="B27" s="804">
        <v>761.16217272000006</v>
      </c>
      <c r="C27" s="1045">
        <f t="shared" si="0"/>
        <v>5891.4744148216196</v>
      </c>
      <c r="D27" s="1471">
        <v>3338.1770000000001</v>
      </c>
      <c r="E27" s="1046">
        <v>0</v>
      </c>
      <c r="F27" s="1046">
        <v>394.55799999999999</v>
      </c>
      <c r="G27" s="1046">
        <v>0</v>
      </c>
      <c r="H27" s="1046">
        <v>0</v>
      </c>
      <c r="I27" s="1698">
        <v>16.968139999999988</v>
      </c>
      <c r="J27" s="1481">
        <v>2141.77127482162</v>
      </c>
      <c r="K27" s="822">
        <v>218</v>
      </c>
    </row>
    <row r="28" spans="1:11" ht="12.75" customHeight="1" x14ac:dyDescent="0.2">
      <c r="A28" s="3" t="s">
        <v>45</v>
      </c>
      <c r="B28" s="804">
        <v>1127.1923440599996</v>
      </c>
      <c r="C28" s="1045">
        <f t="shared" si="0"/>
        <v>5609.8865154376163</v>
      </c>
      <c r="D28" s="1471">
        <v>1949.943</v>
      </c>
      <c r="E28" s="1046">
        <v>0</v>
      </c>
      <c r="F28" s="1046">
        <v>208.19300000000001</v>
      </c>
      <c r="G28" s="1046">
        <v>0</v>
      </c>
      <c r="H28" s="1046">
        <v>0</v>
      </c>
      <c r="I28" s="1698">
        <v>11.196639999999991</v>
      </c>
      <c r="J28" s="1481">
        <v>3440.5538754376162</v>
      </c>
      <c r="K28" s="822">
        <v>192</v>
      </c>
    </row>
    <row r="29" spans="1:11" ht="12.75" customHeight="1" x14ac:dyDescent="0.2">
      <c r="A29" s="3" t="s">
        <v>46</v>
      </c>
      <c r="B29" s="804">
        <v>288.42694703000001</v>
      </c>
      <c r="C29" s="1045">
        <f t="shared" si="0"/>
        <v>861.52204907251735</v>
      </c>
      <c r="D29" s="1471">
        <v>574.29300000000001</v>
      </c>
      <c r="E29" s="1046">
        <v>0</v>
      </c>
      <c r="F29" s="1046">
        <v>16.363</v>
      </c>
      <c r="G29" s="1046">
        <v>0</v>
      </c>
      <c r="H29" s="1046">
        <v>0</v>
      </c>
      <c r="I29" s="16">
        <v>0</v>
      </c>
      <c r="J29" s="1481">
        <v>270.86604907251734</v>
      </c>
      <c r="K29" s="822">
        <v>29</v>
      </c>
    </row>
    <row r="30" spans="1:11" ht="12.75" customHeight="1" x14ac:dyDescent="0.2">
      <c r="A30" s="3" t="s">
        <v>2079</v>
      </c>
      <c r="B30" s="804">
        <v>284.62167051599988</v>
      </c>
      <c r="C30" s="1045">
        <f t="shared" si="0"/>
        <v>801.20381027270923</v>
      </c>
      <c r="D30" s="1471">
        <v>361.33199999999999</v>
      </c>
      <c r="E30" s="1046">
        <v>0</v>
      </c>
      <c r="F30" s="1046">
        <v>12.412000000000001</v>
      </c>
      <c r="G30" s="1046">
        <v>0</v>
      </c>
      <c r="H30" s="1046">
        <v>0</v>
      </c>
      <c r="I30" s="1698">
        <v>11.177489999999993</v>
      </c>
      <c r="J30" s="1481">
        <v>416.28232027270923</v>
      </c>
      <c r="K30" s="822">
        <v>39</v>
      </c>
    </row>
    <row r="31" spans="1:11" ht="12.75" customHeight="1" x14ac:dyDescent="0.2">
      <c r="A31" s="3" t="s">
        <v>47</v>
      </c>
      <c r="B31" s="804">
        <v>91.544761809999997</v>
      </c>
      <c r="C31" s="1045">
        <f t="shared" si="0"/>
        <v>176.11269575535704</v>
      </c>
      <c r="D31" s="1471">
        <v>94.188999999999993</v>
      </c>
      <c r="E31" s="1046">
        <v>0</v>
      </c>
      <c r="F31" s="1046">
        <v>22.19</v>
      </c>
      <c r="G31" s="1046">
        <v>0</v>
      </c>
      <c r="H31" s="1046">
        <v>0</v>
      </c>
      <c r="I31" s="1698">
        <v>0</v>
      </c>
      <c r="J31" s="1481">
        <v>59.733695755357033</v>
      </c>
      <c r="K31" s="1794" t="s">
        <v>2133</v>
      </c>
    </row>
    <row r="32" spans="1:11" ht="12.75" customHeight="1" x14ac:dyDescent="0.2">
      <c r="A32" s="3" t="s">
        <v>48</v>
      </c>
      <c r="B32" s="804">
        <v>527.74548145999995</v>
      </c>
      <c r="C32" s="1045">
        <f t="shared" si="0"/>
        <v>1721.3107293965177</v>
      </c>
      <c r="D32" s="1471">
        <v>873.06299999999999</v>
      </c>
      <c r="E32" s="1046">
        <v>0</v>
      </c>
      <c r="F32" s="1046">
        <v>214.114</v>
      </c>
      <c r="G32" s="1046">
        <v>0</v>
      </c>
      <c r="H32" s="1046">
        <v>0</v>
      </c>
      <c r="I32" s="1698">
        <v>0</v>
      </c>
      <c r="J32" s="1481">
        <v>634.13372939651777</v>
      </c>
      <c r="K32" s="822">
        <v>71</v>
      </c>
    </row>
    <row r="33" spans="1:15" ht="12.75" customHeight="1" x14ac:dyDescent="0.2">
      <c r="A33" s="3"/>
      <c r="B33" s="27"/>
      <c r="C33" s="1049"/>
      <c r="D33" s="1049"/>
      <c r="E33" s="1049"/>
      <c r="F33" s="1049"/>
      <c r="G33" s="1049"/>
      <c r="H33" s="1049"/>
      <c r="I33" s="1699"/>
      <c r="J33" s="1050"/>
      <c r="K33" s="942"/>
    </row>
    <row r="34" spans="1:15" ht="12.75" customHeight="1" x14ac:dyDescent="0.2">
      <c r="A34" s="28" t="s">
        <v>116</v>
      </c>
      <c r="B34" s="944">
        <f>SUM(B4:B32)</f>
        <v>74670.677512440016</v>
      </c>
      <c r="C34" s="1179">
        <f>SUM(C4:C32)</f>
        <v>501604.26184865664</v>
      </c>
      <c r="D34" s="1179">
        <f t="shared" ref="D34:J34" si="1">SUM(D4:D32)</f>
        <v>211259.883</v>
      </c>
      <c r="E34" s="1179">
        <f t="shared" si="1"/>
        <v>616.10241999999994</v>
      </c>
      <c r="F34" s="1179">
        <f>SUM(F4:F32)</f>
        <v>61849.811000000002</v>
      </c>
      <c r="G34" s="1179">
        <f t="shared" si="1"/>
        <v>0</v>
      </c>
      <c r="H34" s="1179">
        <f t="shared" si="1"/>
        <v>6686.4609200000004</v>
      </c>
      <c r="I34" s="1165">
        <f t="shared" si="1"/>
        <v>3440.6376300000002</v>
      </c>
      <c r="J34" s="1166">
        <f t="shared" si="1"/>
        <v>217751.36687865658</v>
      </c>
      <c r="K34" s="958">
        <v>17304</v>
      </c>
      <c r="L34" s="29"/>
      <c r="M34" s="29"/>
      <c r="N34" s="29"/>
      <c r="O34" s="29"/>
    </row>
    <row r="35" spans="1:15" ht="12.75" customHeight="1" thickBot="1" x14ac:dyDescent="0.25">
      <c r="A35" s="30"/>
      <c r="B35" s="31"/>
      <c r="C35" s="1065"/>
      <c r="D35" s="1218"/>
      <c r="E35" s="1218"/>
      <c r="F35" s="1218"/>
      <c r="G35" s="1218"/>
      <c r="H35" s="1219"/>
      <c r="I35" s="1638"/>
      <c r="J35" s="1220"/>
      <c r="K35" s="665"/>
      <c r="L35" s="33"/>
      <c r="M35" s="33"/>
      <c r="N35" s="33"/>
      <c r="O35" s="33"/>
    </row>
    <row r="36" spans="1:15" ht="12.75" customHeight="1" x14ac:dyDescent="0.2">
      <c r="A36" s="25" t="s">
        <v>285</v>
      </c>
      <c r="B36" s="1738">
        <v>74670.677512439972</v>
      </c>
      <c r="C36" s="1045">
        <f>SUM(D36:J36)</f>
        <v>501604.26184865646</v>
      </c>
      <c r="D36" s="1471">
        <v>211259.883</v>
      </c>
      <c r="E36" s="1471">
        <v>616.10241999999994</v>
      </c>
      <c r="F36" s="1046">
        <v>61849.811000000002</v>
      </c>
      <c r="G36" s="1046">
        <v>0</v>
      </c>
      <c r="H36" s="1046">
        <v>6686.4609200000004</v>
      </c>
      <c r="I36" s="1047">
        <v>3440.6376299999993</v>
      </c>
      <c r="J36" s="1685">
        <v>217751.36687865641</v>
      </c>
      <c r="K36" s="897">
        <v>17304</v>
      </c>
      <c r="L36" s="34"/>
      <c r="M36" s="1770"/>
      <c r="N36" s="34"/>
      <c r="O36" s="34"/>
    </row>
    <row r="37" spans="1:15" ht="12.75" customHeight="1" x14ac:dyDescent="0.2">
      <c r="A37" s="6"/>
      <c r="B37" s="35"/>
      <c r="C37" s="1049"/>
      <c r="D37" s="1221"/>
      <c r="E37" s="1049"/>
      <c r="F37" s="1221"/>
      <c r="G37" s="1221"/>
      <c r="H37" s="1222"/>
      <c r="I37" s="1489"/>
      <c r="J37" s="1061"/>
      <c r="K37" s="901"/>
      <c r="L37" s="34"/>
      <c r="M37" s="34"/>
      <c r="N37" s="34"/>
      <c r="O37" s="34"/>
    </row>
    <row r="38" spans="1:15" ht="12.75" customHeight="1" x14ac:dyDescent="0.2">
      <c r="A38" s="28" t="s">
        <v>116</v>
      </c>
      <c r="B38" s="110">
        <f>SUM(B36)</f>
        <v>74670.677512439972</v>
      </c>
      <c r="C38" s="1179">
        <f>SUM(C36)</f>
        <v>501604.26184865646</v>
      </c>
      <c r="D38" s="1179">
        <f t="shared" ref="D38:K38" si="2">SUM(D36)</f>
        <v>211259.883</v>
      </c>
      <c r="E38" s="1179">
        <f t="shared" si="2"/>
        <v>616.10241999999994</v>
      </c>
      <c r="F38" s="1179">
        <f t="shared" si="2"/>
        <v>61849.811000000002</v>
      </c>
      <c r="G38" s="1179">
        <f t="shared" si="2"/>
        <v>0</v>
      </c>
      <c r="H38" s="1179">
        <f t="shared" si="2"/>
        <v>6686.4609200000004</v>
      </c>
      <c r="I38" s="1165">
        <f t="shared" si="2"/>
        <v>3440.6376299999993</v>
      </c>
      <c r="J38" s="1166">
        <f t="shared" si="2"/>
        <v>217751.36687865641</v>
      </c>
      <c r="K38" s="958">
        <f t="shared" si="2"/>
        <v>17304</v>
      </c>
      <c r="L38" s="36"/>
      <c r="M38" s="36"/>
      <c r="N38" s="36"/>
      <c r="O38" s="36"/>
    </row>
    <row r="39" spans="1:15" ht="12.75" customHeight="1" thickBot="1" x14ac:dyDescent="0.25">
      <c r="A39" s="37"/>
      <c r="B39" s="38"/>
      <c r="C39" s="39"/>
      <c r="D39" s="39"/>
      <c r="E39" s="39"/>
      <c r="F39" s="39"/>
      <c r="G39" s="39"/>
      <c r="H39" s="40"/>
      <c r="I39" s="1639"/>
      <c r="J39" s="943"/>
      <c r="K39" s="666"/>
      <c r="L39" s="33"/>
      <c r="M39" s="33"/>
      <c r="N39" s="33"/>
      <c r="O39" s="33"/>
    </row>
    <row r="40" spans="1:15" x14ac:dyDescent="0.2">
      <c r="A40" s="652"/>
      <c r="B40" s="653"/>
      <c r="C40" s="654"/>
      <c r="D40" s="654"/>
      <c r="E40" s="654"/>
      <c r="F40" s="654"/>
      <c r="G40" s="654"/>
      <c r="H40" s="654"/>
      <c r="I40" s="654"/>
      <c r="J40" s="654"/>
      <c r="K40" s="662"/>
      <c r="L40" s="33"/>
      <c r="M40" s="33"/>
      <c r="N40" s="33"/>
      <c r="O40" s="33"/>
    </row>
    <row r="41" spans="1:15" x14ac:dyDescent="0.2">
      <c r="A41" s="656" t="s">
        <v>2064</v>
      </c>
      <c r="B41" s="595"/>
      <c r="C41" s="266"/>
      <c r="D41" s="266"/>
      <c r="E41" s="266"/>
      <c r="F41" s="266"/>
      <c r="G41" s="266"/>
      <c r="H41" s="266"/>
      <c r="I41" s="1704"/>
      <c r="J41" s="1704"/>
      <c r="K41" s="663"/>
      <c r="L41" s="12"/>
      <c r="M41" s="12"/>
      <c r="N41" s="12"/>
      <c r="O41" s="12"/>
    </row>
    <row r="42" spans="1:15" ht="12" customHeight="1" x14ac:dyDescent="0.2">
      <c r="A42" s="1801" t="s">
        <v>2111</v>
      </c>
      <c r="B42" s="1799"/>
      <c r="C42" s="1799"/>
      <c r="D42" s="1799"/>
      <c r="E42" s="1799"/>
      <c r="F42" s="1799"/>
      <c r="G42" s="1799"/>
      <c r="H42" s="1799"/>
      <c r="I42" s="1800"/>
      <c r="J42" s="1801"/>
      <c r="K42" s="1800"/>
      <c r="L42" s="15"/>
      <c r="M42" s="15"/>
      <c r="N42" s="15"/>
      <c r="O42" s="15"/>
    </row>
    <row r="43" spans="1:15" s="588" customFormat="1" ht="36" customHeight="1" x14ac:dyDescent="0.2">
      <c r="A43" s="1798" t="s">
        <v>2085</v>
      </c>
      <c r="B43" s="1799"/>
      <c r="C43" s="1799"/>
      <c r="D43" s="1799"/>
      <c r="E43" s="1799"/>
      <c r="F43" s="1799"/>
      <c r="G43" s="1799"/>
      <c r="H43" s="1799"/>
      <c r="I43" s="1800"/>
      <c r="J43" s="1801"/>
      <c r="K43" s="1800"/>
      <c r="L43" s="590"/>
      <c r="M43" s="590"/>
      <c r="O43" s="589"/>
    </row>
    <row r="44" spans="1:15" ht="12.75" customHeight="1" x14ac:dyDescent="0.2">
      <c r="A44" s="1814" t="s">
        <v>1248</v>
      </c>
      <c r="B44" s="1815"/>
      <c r="C44" s="1815"/>
      <c r="D44" s="1815"/>
      <c r="E44" s="1815"/>
      <c r="F44" s="1815"/>
      <c r="G44" s="1815"/>
      <c r="H44" s="1815"/>
      <c r="I44" s="1816"/>
      <c r="J44" s="1814"/>
      <c r="K44" s="1816"/>
      <c r="L44" s="15"/>
      <c r="M44" s="15"/>
      <c r="N44" s="15"/>
      <c r="O44" s="15"/>
    </row>
    <row r="45" spans="1:15" ht="36" customHeight="1" x14ac:dyDescent="0.2">
      <c r="A45" s="1798" t="s">
        <v>2110</v>
      </c>
      <c r="B45" s="1799"/>
      <c r="C45" s="1799"/>
      <c r="D45" s="1799"/>
      <c r="E45" s="1799"/>
      <c r="F45" s="1799"/>
      <c r="G45" s="1799"/>
      <c r="H45" s="1799"/>
      <c r="I45" s="1800"/>
      <c r="J45" s="1801"/>
      <c r="K45" s="1800"/>
      <c r="N45" s="17"/>
    </row>
    <row r="46" spans="1:15" ht="12" customHeight="1" x14ac:dyDescent="0.2">
      <c r="A46" s="1814" t="s">
        <v>2080</v>
      </c>
      <c r="B46" s="1815"/>
      <c r="C46" s="1815"/>
      <c r="D46" s="1815"/>
      <c r="E46" s="1815"/>
      <c r="F46" s="1815"/>
      <c r="G46" s="1815"/>
      <c r="H46" s="1815"/>
      <c r="I46" s="1816"/>
      <c r="J46" s="1814"/>
      <c r="K46" s="1816"/>
      <c r="L46" s="15"/>
      <c r="M46" s="15"/>
      <c r="N46" s="15"/>
      <c r="O46" s="15"/>
    </row>
    <row r="47" spans="1:15" ht="24" customHeight="1" x14ac:dyDescent="0.2">
      <c r="A47" s="1811" t="s">
        <v>2089</v>
      </c>
      <c r="B47" s="1812"/>
      <c r="C47" s="1812"/>
      <c r="D47" s="1812"/>
      <c r="E47" s="1812"/>
      <c r="F47" s="1812"/>
      <c r="G47" s="1812"/>
      <c r="H47" s="1812"/>
      <c r="I47" s="1813"/>
      <c r="J47" s="1811"/>
      <c r="K47" s="1813"/>
      <c r="L47" s="15"/>
      <c r="M47" s="15"/>
      <c r="N47" s="15"/>
      <c r="O47" s="15"/>
    </row>
    <row r="48" spans="1:15" ht="24" customHeight="1" x14ac:dyDescent="0.2">
      <c r="A48" s="1811" t="s">
        <v>1249</v>
      </c>
      <c r="B48" s="1812"/>
      <c r="C48" s="1812"/>
      <c r="D48" s="1812"/>
      <c r="E48" s="1812"/>
      <c r="F48" s="1812"/>
      <c r="G48" s="1812"/>
      <c r="H48" s="1812"/>
      <c r="I48" s="1813"/>
      <c r="J48" s="1811"/>
      <c r="K48" s="1813"/>
      <c r="L48" s="12"/>
      <c r="M48" s="12"/>
      <c r="N48" s="12"/>
      <c r="O48" s="12"/>
    </row>
    <row r="49" spans="1:11" x14ac:dyDescent="0.2">
      <c r="A49" s="1801" t="s">
        <v>1250</v>
      </c>
      <c r="B49" s="1799"/>
      <c r="C49" s="1799"/>
      <c r="D49" s="1799"/>
      <c r="E49" s="1799"/>
      <c r="F49" s="1799"/>
      <c r="G49" s="1799"/>
      <c r="H49" s="1799"/>
      <c r="I49" s="1800"/>
      <c r="J49" s="1801"/>
      <c r="K49" s="1800"/>
    </row>
    <row r="50" spans="1:11" ht="13.5" customHeight="1" thickBot="1" x14ac:dyDescent="0.25">
      <c r="A50" s="1795" t="s">
        <v>2134</v>
      </c>
      <c r="B50" s="1796"/>
      <c r="C50" s="1796"/>
      <c r="D50" s="1796"/>
      <c r="E50" s="1796"/>
      <c r="F50" s="1796"/>
      <c r="G50" s="1796"/>
      <c r="H50" s="1796"/>
      <c r="I50" s="1796"/>
      <c r="J50" s="1796"/>
      <c r="K50" s="1797"/>
    </row>
    <row r="51" spans="1:11" x14ac:dyDescent="0.2">
      <c r="I51" s="19"/>
      <c r="J51" s="19"/>
    </row>
    <row r="52" spans="1:11" x14ac:dyDescent="0.2">
      <c r="B52" s="44"/>
      <c r="C52" s="45"/>
      <c r="D52" s="45"/>
      <c r="E52" s="45"/>
      <c r="F52" s="45"/>
      <c r="G52" s="45"/>
      <c r="H52" s="45"/>
      <c r="I52" s="45"/>
      <c r="J52" s="45"/>
    </row>
    <row r="53" spans="1:11" x14ac:dyDescent="0.2">
      <c r="A53" s="46"/>
      <c r="B53" s="44"/>
      <c r="C53" s="45"/>
      <c r="D53" s="45"/>
      <c r="E53" s="45"/>
      <c r="F53" s="45"/>
      <c r="G53" s="45"/>
      <c r="H53" s="45"/>
      <c r="I53" s="45"/>
      <c r="J53" s="45"/>
    </row>
    <row r="54" spans="1:11" x14ac:dyDescent="0.2">
      <c r="I54" s="19"/>
      <c r="J54" s="19"/>
    </row>
    <row r="55" spans="1:11" x14ac:dyDescent="0.2">
      <c r="I55" s="19"/>
      <c r="J55" s="19"/>
    </row>
    <row r="56" spans="1:11" x14ac:dyDescent="0.2">
      <c r="I56" s="19"/>
      <c r="J56" s="19"/>
    </row>
    <row r="57" spans="1:11" x14ac:dyDescent="0.2">
      <c r="I57" s="19"/>
      <c r="J57" s="19"/>
    </row>
    <row r="58" spans="1:11" x14ac:dyDescent="0.2">
      <c r="I58" s="19"/>
      <c r="J58" s="19"/>
    </row>
    <row r="59" spans="1:11" x14ac:dyDescent="0.2">
      <c r="I59" s="19"/>
      <c r="J59" s="19"/>
    </row>
    <row r="60" spans="1:11" x14ac:dyDescent="0.2">
      <c r="I60" s="19"/>
      <c r="J60" s="19"/>
    </row>
    <row r="61" spans="1:11" x14ac:dyDescent="0.2">
      <c r="I61" s="19"/>
      <c r="J61" s="19"/>
    </row>
    <row r="62" spans="1:11" x14ac:dyDescent="0.2">
      <c r="I62" s="19"/>
      <c r="J62" s="19"/>
    </row>
    <row r="63" spans="1:11" x14ac:dyDescent="0.2">
      <c r="I63" s="19"/>
      <c r="J63" s="19"/>
    </row>
    <row r="64" spans="1:11" x14ac:dyDescent="0.2">
      <c r="I64" s="19"/>
      <c r="J64" s="19"/>
    </row>
    <row r="65" spans="6:10" x14ac:dyDescent="0.2">
      <c r="I65" s="19"/>
      <c r="J65" s="19"/>
    </row>
    <row r="66" spans="6:10" x14ac:dyDescent="0.2">
      <c r="I66" s="19"/>
      <c r="J66" s="19"/>
    </row>
    <row r="67" spans="6:10" x14ac:dyDescent="0.2">
      <c r="I67" s="19"/>
      <c r="J67" s="19"/>
    </row>
    <row r="68" spans="6:10" x14ac:dyDescent="0.2">
      <c r="F68" s="47"/>
      <c r="G68" s="47"/>
      <c r="H68" s="47"/>
      <c r="I68" s="47"/>
      <c r="J68" s="47"/>
    </row>
    <row r="69" spans="6:10" x14ac:dyDescent="0.2">
      <c r="F69" s="48"/>
      <c r="G69" s="48"/>
      <c r="H69" s="48"/>
      <c r="I69" s="48"/>
      <c r="J69" s="48"/>
    </row>
    <row r="70" spans="6:10" x14ac:dyDescent="0.2">
      <c r="F70" s="48"/>
      <c r="G70" s="48"/>
      <c r="H70" s="48"/>
      <c r="I70" s="48"/>
      <c r="J70" s="48"/>
    </row>
    <row r="71" spans="6:10" x14ac:dyDescent="0.2">
      <c r="F71" s="48"/>
      <c r="G71" s="48"/>
      <c r="H71" s="48"/>
      <c r="I71" s="48"/>
      <c r="J71" s="48"/>
    </row>
  </sheetData>
  <mergeCells count="11">
    <mergeCell ref="A50:K50"/>
    <mergeCell ref="A1:K1"/>
    <mergeCell ref="A2:K2"/>
    <mergeCell ref="A43:K43"/>
    <mergeCell ref="A42:K42"/>
    <mergeCell ref="A49:K49"/>
    <mergeCell ref="A48:K48"/>
    <mergeCell ref="A47:K47"/>
    <mergeCell ref="A46:K46"/>
    <mergeCell ref="A45:K45"/>
    <mergeCell ref="A44:K44"/>
  </mergeCells>
  <phoneticPr fontId="2" type="noConversion"/>
  <printOptions horizontalCentered="1" gridLines="1"/>
  <pageMargins left="0.25" right="0.25" top="0.75" bottom="0.75" header="0.5" footer="0.5"/>
  <pageSetup scale="89" orientation="landscape" r:id="rId1"/>
  <headerFooter alignWithMargins="0">
    <oddHeader>&amp;C&amp;"Arial,Bold"&amp;11FY13 GEOGRAPHIC DISTRIBUTION OF VA EXPENDITURES (GDX)</oddHeader>
    <oddFooter>&amp;R&amp;8&amp;P of &amp;N</oddFooter>
  </headerFooter>
  <rowBreaks count="1" manualBreakCount="1">
    <brk id="39" max="10" man="1"/>
  </rowBreak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2"/>
  <sheetViews>
    <sheetView zoomScaleNormal="100" workbookViewId="0">
      <selection activeCell="A500" sqref="A500"/>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59" customWidth="1"/>
    <col min="12" max="16384" width="8.85546875" style="2"/>
  </cols>
  <sheetData>
    <row r="1" spans="1:11" x14ac:dyDescent="0.2">
      <c r="A1" s="1817" t="s">
        <v>2112</v>
      </c>
      <c r="B1" s="1818"/>
      <c r="C1" s="1818"/>
      <c r="D1" s="1818"/>
      <c r="E1" s="1818"/>
      <c r="F1" s="1818"/>
      <c r="G1" s="1818"/>
      <c r="H1" s="1818"/>
      <c r="I1" s="1818"/>
      <c r="J1" s="1818"/>
      <c r="K1" s="1819"/>
    </row>
    <row r="2" spans="1:11" ht="13.5" customHeight="1" thickBot="1" x14ac:dyDescent="0.25">
      <c r="A2" s="1805" t="s">
        <v>1946</v>
      </c>
      <c r="B2" s="1806"/>
      <c r="C2" s="1806"/>
      <c r="D2" s="1806"/>
      <c r="E2" s="1806"/>
      <c r="F2" s="1806"/>
      <c r="G2" s="1806"/>
      <c r="H2" s="1806"/>
      <c r="I2" s="1806"/>
      <c r="J2" s="1806"/>
      <c r="K2" s="1807"/>
    </row>
    <row r="3" spans="1:11" ht="57" customHeight="1" thickBot="1" x14ac:dyDescent="0.25">
      <c r="A3" s="1461" t="s">
        <v>1903</v>
      </c>
      <c r="B3" s="1462" t="s">
        <v>1947</v>
      </c>
      <c r="C3" s="22" t="s">
        <v>723</v>
      </c>
      <c r="D3" s="1462" t="s">
        <v>2083</v>
      </c>
      <c r="E3" s="22" t="s">
        <v>1899</v>
      </c>
      <c r="F3" s="1462" t="s">
        <v>284</v>
      </c>
      <c r="G3" s="1462" t="s">
        <v>2084</v>
      </c>
      <c r="H3" s="1462" t="s">
        <v>1950</v>
      </c>
      <c r="I3" s="1463" t="s">
        <v>1948</v>
      </c>
      <c r="J3" s="1461" t="s">
        <v>1949</v>
      </c>
      <c r="K3" s="1464" t="s">
        <v>1618</v>
      </c>
    </row>
    <row r="4" spans="1:11" ht="12.75" customHeight="1" x14ac:dyDescent="0.2">
      <c r="A4" s="3" t="s">
        <v>817</v>
      </c>
      <c r="B4" s="1735">
        <v>3646.2585500099999</v>
      </c>
      <c r="C4" s="1045">
        <f>SUM(D4:J4)</f>
        <v>19965.120214694653</v>
      </c>
      <c r="D4" s="1471">
        <v>10565.549000000001</v>
      </c>
      <c r="E4" s="1046">
        <v>0</v>
      </c>
      <c r="F4" s="1046">
        <v>543.03800000000001</v>
      </c>
      <c r="G4" s="1046">
        <v>0</v>
      </c>
      <c r="H4" s="1046">
        <v>0</v>
      </c>
      <c r="I4" s="1047">
        <v>108.39962341080944</v>
      </c>
      <c r="J4" s="1471">
        <v>8748.1335912838422</v>
      </c>
      <c r="K4" s="896">
        <v>1106</v>
      </c>
    </row>
    <row r="5" spans="1:11" ht="12.75" customHeight="1" x14ac:dyDescent="0.2">
      <c r="A5" s="3" t="s">
        <v>612</v>
      </c>
      <c r="B5" s="1735">
        <v>1812.3000316799996</v>
      </c>
      <c r="C5" s="1045">
        <f t="shared" ref="C5:C67" si="0">SUM(D5:J5)</f>
        <v>10783.908733404383</v>
      </c>
      <c r="D5" s="1471">
        <v>5289.4480000000003</v>
      </c>
      <c r="E5" s="1046">
        <v>0</v>
      </c>
      <c r="F5" s="1046">
        <v>215.548</v>
      </c>
      <c r="G5" s="1046">
        <v>0</v>
      </c>
      <c r="H5" s="1046">
        <v>0</v>
      </c>
      <c r="I5" s="1688">
        <v>142.69910092137832</v>
      </c>
      <c r="J5" s="1481">
        <v>5136.2136324830044</v>
      </c>
      <c r="K5" s="897">
        <v>551</v>
      </c>
    </row>
    <row r="6" spans="1:11" ht="12.75" customHeight="1" x14ac:dyDescent="0.2">
      <c r="A6" s="3" t="s">
        <v>818</v>
      </c>
      <c r="B6" s="1735">
        <v>6717.044045810002</v>
      </c>
      <c r="C6" s="1045">
        <f t="shared" si="0"/>
        <v>28694.323310387466</v>
      </c>
      <c r="D6" s="1471">
        <v>16132.674999999999</v>
      </c>
      <c r="E6" s="1046">
        <v>0</v>
      </c>
      <c r="F6" s="1046">
        <v>2466.5390000000002</v>
      </c>
      <c r="G6" s="1046">
        <v>0</v>
      </c>
      <c r="H6" s="1046">
        <v>0</v>
      </c>
      <c r="I6" s="1688">
        <v>172.28868180379595</v>
      </c>
      <c r="J6" s="1481">
        <v>9922.8206285836714</v>
      </c>
      <c r="K6" s="897">
        <v>1216</v>
      </c>
    </row>
    <row r="7" spans="1:11" ht="12.75" customHeight="1" x14ac:dyDescent="0.2">
      <c r="A7" s="3" t="s">
        <v>819</v>
      </c>
      <c r="B7" s="1735">
        <v>1349.5555733800002</v>
      </c>
      <c r="C7" s="1045">
        <f t="shared" si="0"/>
        <v>5830.6522209669192</v>
      </c>
      <c r="D7" s="1471">
        <v>3709.672</v>
      </c>
      <c r="E7" s="1046">
        <v>0</v>
      </c>
      <c r="F7" s="1046">
        <v>156.95099999999999</v>
      </c>
      <c r="G7" s="1046">
        <v>0</v>
      </c>
      <c r="H7" s="1046">
        <v>0</v>
      </c>
      <c r="I7" s="1688">
        <v>53.410212732143997</v>
      </c>
      <c r="J7" s="1481">
        <v>1910.619008234775</v>
      </c>
      <c r="K7" s="897">
        <v>340</v>
      </c>
    </row>
    <row r="8" spans="1:11" ht="12.75" customHeight="1" x14ac:dyDescent="0.2">
      <c r="A8" s="3" t="s">
        <v>820</v>
      </c>
      <c r="B8" s="1735">
        <v>2845.3212489499997</v>
      </c>
      <c r="C8" s="1045">
        <f t="shared" si="0"/>
        <v>22540.571322502088</v>
      </c>
      <c r="D8" s="1471">
        <v>12296.06</v>
      </c>
      <c r="E8" s="1046">
        <v>0</v>
      </c>
      <c r="F8" s="1046">
        <v>448.19099999999997</v>
      </c>
      <c r="G8" s="1046">
        <v>0</v>
      </c>
      <c r="H8" s="1046">
        <v>0</v>
      </c>
      <c r="I8" s="1688">
        <v>29.005592629284951</v>
      </c>
      <c r="J8" s="1481">
        <v>9767.3147298728036</v>
      </c>
      <c r="K8" s="897">
        <v>1142</v>
      </c>
    </row>
    <row r="9" spans="1:11" ht="12.75" customHeight="1" x14ac:dyDescent="0.2">
      <c r="A9" s="3" t="s">
        <v>821</v>
      </c>
      <c r="B9" s="1735">
        <v>3479.3205309000009</v>
      </c>
      <c r="C9" s="1045">
        <f t="shared" si="0"/>
        <v>29545.465052720952</v>
      </c>
      <c r="D9" s="1471">
        <v>18007.828000000001</v>
      </c>
      <c r="E9" s="1046">
        <v>0</v>
      </c>
      <c r="F9" s="1046">
        <v>2435.261</v>
      </c>
      <c r="G9" s="1046">
        <v>0</v>
      </c>
      <c r="H9" s="1046">
        <v>0</v>
      </c>
      <c r="I9" s="1688">
        <v>392.76415086184687</v>
      </c>
      <c r="J9" s="1481">
        <v>8709.6119018591053</v>
      </c>
      <c r="K9" s="897">
        <v>1143</v>
      </c>
    </row>
    <row r="10" spans="1:11" ht="12.75" customHeight="1" x14ac:dyDescent="0.2">
      <c r="A10" s="3" t="s">
        <v>822</v>
      </c>
      <c r="B10" s="1735">
        <v>1095.60735518</v>
      </c>
      <c r="C10" s="1045">
        <f t="shared" si="0"/>
        <v>10083.554406604244</v>
      </c>
      <c r="D10" s="1471">
        <v>4270.8389999999999</v>
      </c>
      <c r="E10" s="1046">
        <v>0</v>
      </c>
      <c r="F10" s="1046">
        <v>295.90199999999999</v>
      </c>
      <c r="G10" s="1046">
        <v>0</v>
      </c>
      <c r="H10" s="1046">
        <v>0</v>
      </c>
      <c r="I10" s="1688">
        <v>41.900734217062059</v>
      </c>
      <c r="J10" s="1481">
        <v>5474.9126723871823</v>
      </c>
      <c r="K10" s="897">
        <v>393</v>
      </c>
    </row>
    <row r="11" spans="1:11" ht="12.75" customHeight="1" x14ac:dyDescent="0.2">
      <c r="A11" s="3" t="s">
        <v>823</v>
      </c>
      <c r="B11" s="1735">
        <v>13331.340706169996</v>
      </c>
      <c r="C11" s="1045">
        <f t="shared" si="0"/>
        <v>98021.531119092746</v>
      </c>
      <c r="D11" s="1471">
        <v>55156.46</v>
      </c>
      <c r="E11" s="1046">
        <v>0</v>
      </c>
      <c r="F11" s="1046">
        <v>9722.4650000000001</v>
      </c>
      <c r="G11" s="1046">
        <v>0</v>
      </c>
      <c r="H11" s="1046">
        <v>0</v>
      </c>
      <c r="I11" s="1688">
        <v>748.02604199371103</v>
      </c>
      <c r="J11" s="1481">
        <v>32394.580077099039</v>
      </c>
      <c r="K11" s="897">
        <v>3679</v>
      </c>
    </row>
    <row r="12" spans="1:11" ht="12.75" customHeight="1" x14ac:dyDescent="0.2">
      <c r="A12" s="3" t="s">
        <v>824</v>
      </c>
      <c r="B12" s="1735">
        <v>21402.797174820003</v>
      </c>
      <c r="C12" s="1045">
        <f t="shared" si="0"/>
        <v>161731.26625134787</v>
      </c>
      <c r="D12" s="1471">
        <v>69976.429000000004</v>
      </c>
      <c r="E12" s="1046">
        <v>0</v>
      </c>
      <c r="F12" s="1046">
        <v>9397.8770000000004</v>
      </c>
      <c r="G12" s="1046">
        <v>0</v>
      </c>
      <c r="H12" s="1046">
        <v>1955.3691899999999</v>
      </c>
      <c r="I12" s="1688">
        <v>1314.7902844050532</v>
      </c>
      <c r="J12" s="1481">
        <v>79086.800776942808</v>
      </c>
      <c r="K12" s="897">
        <v>6617</v>
      </c>
    </row>
    <row r="13" spans="1:11" ht="12.75" customHeight="1" x14ac:dyDescent="0.2">
      <c r="A13" s="3" t="s">
        <v>825</v>
      </c>
      <c r="B13" s="1735">
        <v>15307.280312280003</v>
      </c>
      <c r="C13" s="1045">
        <f t="shared" si="0"/>
        <v>72347.624311990963</v>
      </c>
      <c r="D13" s="1471">
        <v>38513.68</v>
      </c>
      <c r="E13" s="1046">
        <v>0</v>
      </c>
      <c r="F13" s="1046">
        <v>4193.576</v>
      </c>
      <c r="G13" s="1046">
        <v>0</v>
      </c>
      <c r="H13" s="1046">
        <v>0</v>
      </c>
      <c r="I13" s="1688">
        <v>700.09729294009003</v>
      </c>
      <c r="J13" s="1481">
        <v>28940.271019050873</v>
      </c>
      <c r="K13" s="897">
        <v>3431</v>
      </c>
    </row>
    <row r="14" spans="1:11" ht="12.75" customHeight="1" x14ac:dyDescent="0.2">
      <c r="A14" s="3" t="s">
        <v>774</v>
      </c>
      <c r="B14" s="1735">
        <v>727.61082832</v>
      </c>
      <c r="C14" s="1045">
        <f t="shared" si="0"/>
        <v>4638.6645419748802</v>
      </c>
      <c r="D14" s="1471">
        <v>2862.471</v>
      </c>
      <c r="E14" s="1046">
        <v>0</v>
      </c>
      <c r="F14" s="1046">
        <v>105.449</v>
      </c>
      <c r="G14" s="1046">
        <v>0</v>
      </c>
      <c r="H14" s="1046">
        <v>0</v>
      </c>
      <c r="I14" s="1688">
        <v>1.1708218581239886</v>
      </c>
      <c r="J14" s="1481">
        <v>1669.5737201167562</v>
      </c>
      <c r="K14" s="897">
        <v>221</v>
      </c>
    </row>
    <row r="15" spans="1:11" ht="12.75" customHeight="1" x14ac:dyDescent="0.2">
      <c r="A15" s="3" t="s">
        <v>826</v>
      </c>
      <c r="B15" s="1735">
        <v>593.09591604000002</v>
      </c>
      <c r="C15" s="1045">
        <f t="shared" si="0"/>
        <v>961.9624098056272</v>
      </c>
      <c r="D15" s="1471">
        <v>379.47199999999998</v>
      </c>
      <c r="E15" s="1046">
        <v>0</v>
      </c>
      <c r="F15" s="1046">
        <v>10.987</v>
      </c>
      <c r="G15" s="1046">
        <v>0</v>
      </c>
      <c r="H15" s="1046">
        <v>0</v>
      </c>
      <c r="I15" s="1688">
        <v>27.787295962036051</v>
      </c>
      <c r="J15" s="1481">
        <v>543.71611384359119</v>
      </c>
      <c r="K15" s="897">
        <v>84</v>
      </c>
    </row>
    <row r="16" spans="1:11" ht="12.75" customHeight="1" x14ac:dyDescent="0.2">
      <c r="A16" s="3" t="s">
        <v>827</v>
      </c>
      <c r="B16" s="1735">
        <v>638.12058955000009</v>
      </c>
      <c r="C16" s="1045">
        <f t="shared" si="0"/>
        <v>6750.7109175163623</v>
      </c>
      <c r="D16" s="1471">
        <v>3360.0520000000001</v>
      </c>
      <c r="E16" s="1046">
        <v>0</v>
      </c>
      <c r="F16" s="1046">
        <v>33.951999999999998</v>
      </c>
      <c r="G16" s="1046">
        <v>0</v>
      </c>
      <c r="H16" s="1046">
        <v>0</v>
      </c>
      <c r="I16" s="1688">
        <v>3.9429559184734071</v>
      </c>
      <c r="J16" s="1481">
        <v>3352.7639615978896</v>
      </c>
      <c r="K16" s="897">
        <v>292</v>
      </c>
    </row>
    <row r="17" spans="1:11" ht="12.75" customHeight="1" x14ac:dyDescent="0.2">
      <c r="A17" s="3" t="s">
        <v>828</v>
      </c>
      <c r="B17" s="1735">
        <v>1242.6913629199998</v>
      </c>
      <c r="C17" s="1045">
        <f t="shared" si="0"/>
        <v>6638.0716335964898</v>
      </c>
      <c r="D17" s="1471">
        <v>3493.73</v>
      </c>
      <c r="E17" s="1046">
        <v>0</v>
      </c>
      <c r="F17" s="1046">
        <v>199.31100000000001</v>
      </c>
      <c r="G17" s="1046">
        <v>0</v>
      </c>
      <c r="H17" s="1046">
        <v>0</v>
      </c>
      <c r="I17" s="1688">
        <v>51.206635176900612</v>
      </c>
      <c r="J17" s="1481">
        <v>2893.8239984195889</v>
      </c>
      <c r="K17" s="897">
        <v>340</v>
      </c>
    </row>
    <row r="18" spans="1:11" ht="12.75" customHeight="1" x14ac:dyDescent="0.2">
      <c r="A18" s="3" t="s">
        <v>829</v>
      </c>
      <c r="B18" s="1735">
        <v>1249.0897757699997</v>
      </c>
      <c r="C18" s="1045">
        <f t="shared" si="0"/>
        <v>9393.5225063266353</v>
      </c>
      <c r="D18" s="1471">
        <v>5086.8429999999998</v>
      </c>
      <c r="E18" s="1046">
        <v>0</v>
      </c>
      <c r="F18" s="1046">
        <v>243.68600000000001</v>
      </c>
      <c r="G18" s="1046">
        <v>0</v>
      </c>
      <c r="H18" s="1046">
        <v>0</v>
      </c>
      <c r="I18" s="1688">
        <v>77.952611531244543</v>
      </c>
      <c r="J18" s="1481">
        <v>3985.0408947953906</v>
      </c>
      <c r="K18" s="897">
        <v>532</v>
      </c>
    </row>
    <row r="19" spans="1:11" ht="12.75" customHeight="1" x14ac:dyDescent="0.2">
      <c r="A19" s="3" t="s">
        <v>373</v>
      </c>
      <c r="B19" s="1735">
        <v>1985.9777997100002</v>
      </c>
      <c r="C19" s="1045">
        <f t="shared" si="0"/>
        <v>12503.899398729362</v>
      </c>
      <c r="D19" s="1471">
        <v>5913.1949999999997</v>
      </c>
      <c r="E19" s="1046">
        <v>0</v>
      </c>
      <c r="F19" s="1046">
        <v>394.69799999999998</v>
      </c>
      <c r="G19" s="1046">
        <v>0</v>
      </c>
      <c r="H19" s="1046">
        <v>0</v>
      </c>
      <c r="I19" s="1688">
        <v>60.220116806254822</v>
      </c>
      <c r="J19" s="1481">
        <v>6135.7862819231059</v>
      </c>
      <c r="K19" s="897">
        <v>614</v>
      </c>
    </row>
    <row r="20" spans="1:11" ht="12.75" customHeight="1" x14ac:dyDescent="0.2">
      <c r="A20" s="3" t="s">
        <v>830</v>
      </c>
      <c r="B20" s="1735">
        <v>28111.875529840006</v>
      </c>
      <c r="C20" s="1045">
        <f t="shared" si="0"/>
        <v>139723.42087022867</v>
      </c>
      <c r="D20" s="1471">
        <v>72742.635999999999</v>
      </c>
      <c r="E20" s="1046">
        <v>889.82835999999998</v>
      </c>
      <c r="F20" s="1046">
        <v>12314.358</v>
      </c>
      <c r="G20" s="1046">
        <v>0</v>
      </c>
      <c r="H20" s="1046">
        <v>1361.74118</v>
      </c>
      <c r="I20" s="1688">
        <v>1852.2799504336933</v>
      </c>
      <c r="J20" s="1481">
        <v>50562.577379794981</v>
      </c>
      <c r="K20" s="897">
        <v>5681</v>
      </c>
    </row>
    <row r="21" spans="1:11" ht="12.75" customHeight="1" x14ac:dyDescent="0.2">
      <c r="A21" s="3" t="s">
        <v>831</v>
      </c>
      <c r="B21" s="1735">
        <v>523.25396250000006</v>
      </c>
      <c r="C21" s="1045">
        <f t="shared" si="0"/>
        <v>2039.4890947064027</v>
      </c>
      <c r="D21" s="1471">
        <v>1031.4000000000001</v>
      </c>
      <c r="E21" s="1046">
        <v>0</v>
      </c>
      <c r="F21" s="1046">
        <v>55.307000000000002</v>
      </c>
      <c r="G21" s="1046">
        <v>0</v>
      </c>
      <c r="H21" s="1046">
        <v>0</v>
      </c>
      <c r="I21" s="1688">
        <v>6.624576488861849</v>
      </c>
      <c r="J21" s="1481">
        <v>946.157518217541</v>
      </c>
      <c r="K21" s="897">
        <v>118</v>
      </c>
    </row>
    <row r="22" spans="1:11" ht="12.75" customHeight="1" x14ac:dyDescent="0.2">
      <c r="A22" s="3" t="s">
        <v>832</v>
      </c>
      <c r="B22" s="1735">
        <v>1801.8053599999996</v>
      </c>
      <c r="C22" s="1045">
        <f t="shared" si="0"/>
        <v>9571.114991654591</v>
      </c>
      <c r="D22" s="1471">
        <v>6220.0389999999998</v>
      </c>
      <c r="E22" s="1046">
        <v>0</v>
      </c>
      <c r="F22" s="1046">
        <v>289.49900000000002</v>
      </c>
      <c r="G22" s="1046">
        <v>0</v>
      </c>
      <c r="H22" s="1046">
        <v>0</v>
      </c>
      <c r="I22" s="1688">
        <v>62.168025656534773</v>
      </c>
      <c r="J22" s="1481">
        <v>2999.4089659980559</v>
      </c>
      <c r="K22" s="897">
        <v>410</v>
      </c>
    </row>
    <row r="23" spans="1:11" ht="12.75" customHeight="1" x14ac:dyDescent="0.2">
      <c r="A23" s="3" t="s">
        <v>833</v>
      </c>
      <c r="B23" s="1735">
        <v>1834.2403478700001</v>
      </c>
      <c r="C23" s="1045">
        <f t="shared" si="0"/>
        <v>12361.055477622507</v>
      </c>
      <c r="D23" s="1471">
        <v>6788.817</v>
      </c>
      <c r="E23" s="1046">
        <v>0</v>
      </c>
      <c r="F23" s="1046">
        <v>394.74900000000002</v>
      </c>
      <c r="G23" s="1046">
        <v>0</v>
      </c>
      <c r="H23" s="1046">
        <v>0</v>
      </c>
      <c r="I23" s="1688">
        <v>85.966818258613969</v>
      </c>
      <c r="J23" s="1481">
        <v>5091.5226593638936</v>
      </c>
      <c r="K23" s="897">
        <v>629</v>
      </c>
    </row>
    <row r="24" spans="1:11" ht="12.75" customHeight="1" x14ac:dyDescent="0.2">
      <c r="A24" s="3" t="s">
        <v>78</v>
      </c>
      <c r="B24" s="1735">
        <v>1254.3213234100003</v>
      </c>
      <c r="C24" s="1045">
        <f t="shared" si="0"/>
        <v>9227.1490926698571</v>
      </c>
      <c r="D24" s="1471">
        <v>5399.9960000000001</v>
      </c>
      <c r="E24" s="1046">
        <v>0</v>
      </c>
      <c r="F24" s="1046">
        <v>147.499</v>
      </c>
      <c r="G24" s="1046">
        <v>0</v>
      </c>
      <c r="H24" s="1046">
        <v>0</v>
      </c>
      <c r="I24" s="1688">
        <v>17.03233250700578</v>
      </c>
      <c r="J24" s="1481">
        <v>3662.6217601628505</v>
      </c>
      <c r="K24" s="897">
        <v>484</v>
      </c>
    </row>
    <row r="25" spans="1:11" ht="12.75" customHeight="1" x14ac:dyDescent="0.2">
      <c r="A25" s="3" t="s">
        <v>151</v>
      </c>
      <c r="B25" s="1735">
        <v>1813.7761718300005</v>
      </c>
      <c r="C25" s="1045">
        <f t="shared" si="0"/>
        <v>18534.288557321805</v>
      </c>
      <c r="D25" s="1471">
        <v>8216.7029999999995</v>
      </c>
      <c r="E25" s="1046">
        <v>0</v>
      </c>
      <c r="F25" s="1046">
        <v>417.56400000000002</v>
      </c>
      <c r="G25" s="1046">
        <v>0</v>
      </c>
      <c r="H25" s="1046">
        <v>0</v>
      </c>
      <c r="I25" s="1688">
        <v>118.52017075374179</v>
      </c>
      <c r="J25" s="1481">
        <v>9781.501386568063</v>
      </c>
      <c r="K25" s="897">
        <v>846</v>
      </c>
    </row>
    <row r="26" spans="1:11" ht="12.75" customHeight="1" x14ac:dyDescent="0.2">
      <c r="A26" s="3" t="s">
        <v>834</v>
      </c>
      <c r="B26" s="1735">
        <v>4704.9728456300008</v>
      </c>
      <c r="C26" s="1045">
        <f t="shared" si="0"/>
        <v>21125.12727806512</v>
      </c>
      <c r="D26" s="1471">
        <v>12729.554</v>
      </c>
      <c r="E26" s="1046">
        <v>0</v>
      </c>
      <c r="F26" s="1046">
        <v>763.64300000000003</v>
      </c>
      <c r="G26" s="1046">
        <v>0</v>
      </c>
      <c r="H26" s="1046">
        <v>0</v>
      </c>
      <c r="I26" s="1688">
        <v>338.96232457579083</v>
      </c>
      <c r="J26" s="1481">
        <v>7292.9679534893294</v>
      </c>
      <c r="K26" s="897">
        <v>1232</v>
      </c>
    </row>
    <row r="27" spans="1:11" ht="12.75" customHeight="1" x14ac:dyDescent="0.2">
      <c r="A27" s="3" t="s">
        <v>835</v>
      </c>
      <c r="B27" s="1735">
        <v>2299.6295379799999</v>
      </c>
      <c r="C27" s="1045">
        <f t="shared" si="0"/>
        <v>11057.305026038266</v>
      </c>
      <c r="D27" s="1471">
        <v>6514.5649999999996</v>
      </c>
      <c r="E27" s="1046">
        <v>0</v>
      </c>
      <c r="F27" s="1046">
        <v>481.15899999999999</v>
      </c>
      <c r="G27" s="1046">
        <v>0</v>
      </c>
      <c r="H27" s="1046">
        <v>0</v>
      </c>
      <c r="I27" s="1688">
        <v>49.693285871467303</v>
      </c>
      <c r="J27" s="1481">
        <v>4011.8877401668001</v>
      </c>
      <c r="K27" s="897">
        <v>463</v>
      </c>
    </row>
    <row r="28" spans="1:11" ht="12.75" customHeight="1" x14ac:dyDescent="0.2">
      <c r="A28" s="3" t="s">
        <v>84</v>
      </c>
      <c r="B28" s="1735">
        <v>1193.4745817199996</v>
      </c>
      <c r="C28" s="1045">
        <f t="shared" si="0"/>
        <v>9419.880463331956</v>
      </c>
      <c r="D28" s="1471">
        <v>4811.4250000000002</v>
      </c>
      <c r="E28" s="1046">
        <v>0</v>
      </c>
      <c r="F28" s="1046">
        <v>178.125</v>
      </c>
      <c r="G28" s="1046">
        <v>0</v>
      </c>
      <c r="H28" s="1046">
        <v>0</v>
      </c>
      <c r="I28" s="1688">
        <v>57.790355690034502</v>
      </c>
      <c r="J28" s="1481">
        <v>4372.5401076419212</v>
      </c>
      <c r="K28" s="897">
        <v>408</v>
      </c>
    </row>
    <row r="29" spans="1:11" ht="12.75" customHeight="1" x14ac:dyDescent="0.2">
      <c r="A29" s="3" t="s">
        <v>85</v>
      </c>
      <c r="B29" s="1735">
        <v>27000.731470709998</v>
      </c>
      <c r="C29" s="1045">
        <f t="shared" si="0"/>
        <v>151303.9827283342</v>
      </c>
      <c r="D29" s="1471">
        <v>75384.936000000002</v>
      </c>
      <c r="E29" s="1046">
        <v>0</v>
      </c>
      <c r="F29" s="1046">
        <v>11034.035</v>
      </c>
      <c r="G29" s="1046">
        <v>0</v>
      </c>
      <c r="H29" s="1046">
        <v>0</v>
      </c>
      <c r="I29" s="1688">
        <v>2817.4187348063656</v>
      </c>
      <c r="J29" s="1481">
        <v>62067.592993527833</v>
      </c>
      <c r="K29" s="897">
        <v>5605</v>
      </c>
    </row>
    <row r="30" spans="1:11" ht="12.75" customHeight="1" x14ac:dyDescent="0.2">
      <c r="A30" s="3" t="s">
        <v>836</v>
      </c>
      <c r="B30" s="1735">
        <v>1978.3527402</v>
      </c>
      <c r="C30" s="1045">
        <f t="shared" si="0"/>
        <v>16394.179748637813</v>
      </c>
      <c r="D30" s="1471">
        <v>8479.0190000000002</v>
      </c>
      <c r="E30" s="1046">
        <v>0</v>
      </c>
      <c r="F30" s="1046">
        <v>265.166</v>
      </c>
      <c r="G30" s="1046">
        <v>0</v>
      </c>
      <c r="H30" s="1046">
        <v>0</v>
      </c>
      <c r="I30" s="1688">
        <v>100.08252263365635</v>
      </c>
      <c r="J30" s="1481">
        <v>7549.9122260041559</v>
      </c>
      <c r="K30" s="897">
        <v>847</v>
      </c>
    </row>
    <row r="31" spans="1:11" ht="12.75" customHeight="1" x14ac:dyDescent="0.2">
      <c r="A31" s="3" t="s">
        <v>158</v>
      </c>
      <c r="B31" s="1735">
        <v>14040.537278969998</v>
      </c>
      <c r="C31" s="1045">
        <f t="shared" si="0"/>
        <v>69732.67268989225</v>
      </c>
      <c r="D31" s="1471">
        <v>40880.998</v>
      </c>
      <c r="E31" s="1046">
        <v>0</v>
      </c>
      <c r="F31" s="1046">
        <v>6190.9189999999999</v>
      </c>
      <c r="G31" s="1046">
        <v>0</v>
      </c>
      <c r="H31" s="1046">
        <v>0</v>
      </c>
      <c r="I31" s="1688">
        <v>1189.3273580536124</v>
      </c>
      <c r="J31" s="1481">
        <v>21471.428331838641</v>
      </c>
      <c r="K31" s="897">
        <v>3768</v>
      </c>
    </row>
    <row r="32" spans="1:11" ht="12.75" customHeight="1" x14ac:dyDescent="0.2">
      <c r="A32" s="3" t="s">
        <v>837</v>
      </c>
      <c r="B32" s="1735">
        <v>4781.1637532199993</v>
      </c>
      <c r="C32" s="1045">
        <f t="shared" si="0"/>
        <v>22578.375952129223</v>
      </c>
      <c r="D32" s="1471">
        <v>12724.737999999999</v>
      </c>
      <c r="E32" s="1046">
        <v>0</v>
      </c>
      <c r="F32" s="1046">
        <v>1239.25</v>
      </c>
      <c r="G32" s="1046">
        <v>0</v>
      </c>
      <c r="H32" s="1046">
        <v>0</v>
      </c>
      <c r="I32" s="1688">
        <v>266.78322470362917</v>
      </c>
      <c r="J32" s="1481">
        <v>8347.6047274255925</v>
      </c>
      <c r="K32" s="897">
        <v>1388</v>
      </c>
    </row>
    <row r="33" spans="1:11" ht="12.75" customHeight="1" x14ac:dyDescent="0.2">
      <c r="A33" s="3" t="s">
        <v>584</v>
      </c>
      <c r="B33" s="1735">
        <v>930.82909432000019</v>
      </c>
      <c r="C33" s="1045">
        <f t="shared" si="0"/>
        <v>7450.1179375174743</v>
      </c>
      <c r="D33" s="1471">
        <v>3930.1019999999999</v>
      </c>
      <c r="E33" s="1046">
        <v>0</v>
      </c>
      <c r="F33" s="1046">
        <v>205.05099999999999</v>
      </c>
      <c r="G33" s="1046">
        <v>0</v>
      </c>
      <c r="H33" s="1046">
        <v>0</v>
      </c>
      <c r="I33" s="1688">
        <v>145.3560930224798</v>
      </c>
      <c r="J33" s="1481">
        <v>3169.6088444949951</v>
      </c>
      <c r="K33" s="897">
        <v>360</v>
      </c>
    </row>
    <row r="34" spans="1:11" ht="12.75" customHeight="1" x14ac:dyDescent="0.2">
      <c r="A34" s="3" t="s">
        <v>159</v>
      </c>
      <c r="B34" s="1735">
        <v>2133.3845483000009</v>
      </c>
      <c r="C34" s="1045">
        <f t="shared" si="0"/>
        <v>19510.852878208781</v>
      </c>
      <c r="D34" s="1471">
        <v>12221.706</v>
      </c>
      <c r="E34" s="1046">
        <v>0</v>
      </c>
      <c r="F34" s="1046">
        <v>1146.0050000000001</v>
      </c>
      <c r="G34" s="1046">
        <v>0</v>
      </c>
      <c r="H34" s="1046">
        <v>0</v>
      </c>
      <c r="I34" s="1688">
        <v>353.24228716291395</v>
      </c>
      <c r="J34" s="1481">
        <v>5789.8995910458689</v>
      </c>
      <c r="K34" s="897">
        <v>626</v>
      </c>
    </row>
    <row r="35" spans="1:11" ht="12.75" customHeight="1" x14ac:dyDescent="0.2">
      <c r="A35" s="3" t="s">
        <v>585</v>
      </c>
      <c r="B35" s="1735">
        <v>8679.3305217100005</v>
      </c>
      <c r="C35" s="1045">
        <f t="shared" si="0"/>
        <v>38597.018833576731</v>
      </c>
      <c r="D35" s="1471">
        <v>20212.038</v>
      </c>
      <c r="E35" s="1046">
        <v>0</v>
      </c>
      <c r="F35" s="1046">
        <v>2974.9520000000002</v>
      </c>
      <c r="G35" s="1046">
        <v>0</v>
      </c>
      <c r="H35" s="1046">
        <v>0</v>
      </c>
      <c r="I35" s="1688">
        <v>382.36896202952852</v>
      </c>
      <c r="J35" s="1481">
        <v>15027.659871547201</v>
      </c>
      <c r="K35" s="897">
        <v>1674</v>
      </c>
    </row>
    <row r="36" spans="1:11" ht="12.75" customHeight="1" x14ac:dyDescent="0.2">
      <c r="A36" s="3" t="s">
        <v>93</v>
      </c>
      <c r="B36" s="1735">
        <v>673.52456971999993</v>
      </c>
      <c r="C36" s="1045">
        <f t="shared" si="0"/>
        <v>6804.011378307725</v>
      </c>
      <c r="D36" s="1471">
        <v>2131.4899999999998</v>
      </c>
      <c r="E36" s="1046">
        <v>0</v>
      </c>
      <c r="F36" s="1046">
        <v>72.546999999999997</v>
      </c>
      <c r="G36" s="1046">
        <v>0</v>
      </c>
      <c r="H36" s="1046">
        <v>0</v>
      </c>
      <c r="I36" s="1688">
        <v>12.92906449093045</v>
      </c>
      <c r="J36" s="1481">
        <v>4587.045313816795</v>
      </c>
      <c r="K36" s="897">
        <v>282</v>
      </c>
    </row>
    <row r="37" spans="1:11" ht="12.75" customHeight="1" x14ac:dyDescent="0.2">
      <c r="A37" s="3" t="s">
        <v>838</v>
      </c>
      <c r="B37" s="1735">
        <v>2019.7072887299996</v>
      </c>
      <c r="C37" s="1045">
        <f t="shared" si="0"/>
        <v>12003.516749114928</v>
      </c>
      <c r="D37" s="1471">
        <v>6644.3559999999998</v>
      </c>
      <c r="E37" s="1046">
        <v>0</v>
      </c>
      <c r="F37" s="1046">
        <v>238.173</v>
      </c>
      <c r="G37" s="1046">
        <v>0</v>
      </c>
      <c r="H37" s="1046">
        <v>0</v>
      </c>
      <c r="I37" s="1688">
        <v>34.846230847451864</v>
      </c>
      <c r="J37" s="1481">
        <v>5086.1415182674764</v>
      </c>
      <c r="K37" s="897">
        <v>690</v>
      </c>
    </row>
    <row r="38" spans="1:11" ht="12.75" customHeight="1" x14ac:dyDescent="0.2">
      <c r="A38" s="3" t="s">
        <v>839</v>
      </c>
      <c r="B38" s="1735">
        <v>2504.0517590800005</v>
      </c>
      <c r="C38" s="1045">
        <f t="shared" si="0"/>
        <v>22165.219062736614</v>
      </c>
      <c r="D38" s="1471">
        <v>11326.298000000001</v>
      </c>
      <c r="E38" s="1046">
        <v>0</v>
      </c>
      <c r="F38" s="1046">
        <v>860.625</v>
      </c>
      <c r="G38" s="1046">
        <v>0</v>
      </c>
      <c r="H38" s="1046">
        <v>0</v>
      </c>
      <c r="I38" s="1688">
        <v>43.183322006874178</v>
      </c>
      <c r="J38" s="1481">
        <v>9935.112740729739</v>
      </c>
      <c r="K38" s="897">
        <v>1057</v>
      </c>
    </row>
    <row r="39" spans="1:11" ht="12.75" customHeight="1" x14ac:dyDescent="0.2">
      <c r="A39" s="3" t="s">
        <v>840</v>
      </c>
      <c r="B39" s="1735">
        <v>18247.30749508</v>
      </c>
      <c r="C39" s="1045">
        <f t="shared" si="0"/>
        <v>381662.55263964465</v>
      </c>
      <c r="D39" s="1471">
        <v>61551.292000000001</v>
      </c>
      <c r="E39" s="1046">
        <v>200026.61747</v>
      </c>
      <c r="F39" s="1046">
        <v>11615.294</v>
      </c>
      <c r="G39" s="1046">
        <v>0</v>
      </c>
      <c r="H39" s="1046">
        <v>21422.922269999999</v>
      </c>
      <c r="I39" s="1688">
        <v>1245.2081761513921</v>
      </c>
      <c r="J39" s="1481">
        <v>85801.218723493279</v>
      </c>
      <c r="K39" s="897">
        <v>6447</v>
      </c>
    </row>
    <row r="40" spans="1:11" ht="12.75" customHeight="1" x14ac:dyDescent="0.2">
      <c r="A40" s="3" t="s">
        <v>165</v>
      </c>
      <c r="B40" s="1735">
        <v>10506.864106769999</v>
      </c>
      <c r="C40" s="1045">
        <f t="shared" si="0"/>
        <v>64821.874499662634</v>
      </c>
      <c r="D40" s="1471">
        <v>38728.353999999999</v>
      </c>
      <c r="E40" s="1046">
        <v>0</v>
      </c>
      <c r="F40" s="1046">
        <v>2992.9470000000001</v>
      </c>
      <c r="G40" s="1046">
        <v>0</v>
      </c>
      <c r="H40" s="1046">
        <v>0</v>
      </c>
      <c r="I40" s="1688">
        <v>488.69517897561144</v>
      </c>
      <c r="J40" s="1481">
        <v>22611.878320687021</v>
      </c>
      <c r="K40" s="897">
        <v>3421</v>
      </c>
    </row>
    <row r="41" spans="1:11" ht="12.75" customHeight="1" x14ac:dyDescent="0.2">
      <c r="A41" s="3" t="s">
        <v>841</v>
      </c>
      <c r="B41" s="1735">
        <v>1463.5700610000001</v>
      </c>
      <c r="C41" s="1045">
        <f t="shared" si="0"/>
        <v>7281.9894557508514</v>
      </c>
      <c r="D41" s="1471">
        <v>3658.018</v>
      </c>
      <c r="E41" s="1046">
        <v>0</v>
      </c>
      <c r="F41" s="1046">
        <v>1594.1980000000001</v>
      </c>
      <c r="G41" s="1046">
        <v>0</v>
      </c>
      <c r="H41" s="1046">
        <v>0</v>
      </c>
      <c r="I41" s="1688">
        <v>26.367905751582217</v>
      </c>
      <c r="J41" s="1481">
        <v>2003.4055499992689</v>
      </c>
      <c r="K41" s="897">
        <v>283</v>
      </c>
    </row>
    <row r="42" spans="1:11" ht="12.75" customHeight="1" x14ac:dyDescent="0.2">
      <c r="A42" s="3" t="s">
        <v>842</v>
      </c>
      <c r="B42" s="1735">
        <v>1648.6661041300001</v>
      </c>
      <c r="C42" s="1045">
        <f t="shared" si="0"/>
        <v>7317.8467889712947</v>
      </c>
      <c r="D42" s="1471">
        <v>4100.6670000000004</v>
      </c>
      <c r="E42" s="1046">
        <v>0</v>
      </c>
      <c r="F42" s="1046">
        <v>396.09300000000002</v>
      </c>
      <c r="G42" s="1046">
        <v>0</v>
      </c>
      <c r="H42" s="1046">
        <v>0</v>
      </c>
      <c r="I42" s="1688">
        <v>20.27610323349904</v>
      </c>
      <c r="J42" s="1481">
        <v>2800.8106857377952</v>
      </c>
      <c r="K42" s="897">
        <v>346</v>
      </c>
    </row>
    <row r="43" spans="1:11" ht="12.75" customHeight="1" x14ac:dyDescent="0.2">
      <c r="A43" s="3" t="s">
        <v>843</v>
      </c>
      <c r="B43" s="1735">
        <v>10925.781386769999</v>
      </c>
      <c r="C43" s="1045">
        <f t="shared" si="0"/>
        <v>142179.44900746652</v>
      </c>
      <c r="D43" s="1471">
        <v>58420.796000000002</v>
      </c>
      <c r="E43" s="1046">
        <v>1860.85123</v>
      </c>
      <c r="F43" s="1046">
        <v>4054.989</v>
      </c>
      <c r="G43" s="1046">
        <v>0</v>
      </c>
      <c r="H43" s="1046">
        <v>1761.3269100000005</v>
      </c>
      <c r="I43" s="1688">
        <v>1130.0079492336401</v>
      </c>
      <c r="J43" s="1481">
        <v>74951.477918232878</v>
      </c>
      <c r="K43" s="897">
        <v>5194</v>
      </c>
    </row>
    <row r="44" spans="1:11" ht="12.75" customHeight="1" x14ac:dyDescent="0.2">
      <c r="A44" s="3" t="s">
        <v>844</v>
      </c>
      <c r="B44" s="1735">
        <v>531.19356817000005</v>
      </c>
      <c r="C44" s="1045">
        <f t="shared" si="0"/>
        <v>3960.2524684717205</v>
      </c>
      <c r="D44" s="1471">
        <v>2007.992</v>
      </c>
      <c r="E44" s="1046">
        <v>0</v>
      </c>
      <c r="F44" s="1046">
        <v>79.251000000000005</v>
      </c>
      <c r="G44" s="1046">
        <v>0</v>
      </c>
      <c r="H44" s="1046">
        <v>0</v>
      </c>
      <c r="I44" s="1688">
        <v>6.6529744375324249</v>
      </c>
      <c r="J44" s="1481">
        <v>1866.356494034188</v>
      </c>
      <c r="K44" s="897">
        <v>156</v>
      </c>
    </row>
    <row r="45" spans="1:11" ht="12.75" customHeight="1" x14ac:dyDescent="0.2">
      <c r="A45" s="3" t="s">
        <v>598</v>
      </c>
      <c r="B45" s="1735">
        <v>1149.3019600599998</v>
      </c>
      <c r="C45" s="1045">
        <f t="shared" si="0"/>
        <v>8028.4790261466669</v>
      </c>
      <c r="D45" s="1471">
        <v>4550.268</v>
      </c>
      <c r="E45" s="1046">
        <v>0</v>
      </c>
      <c r="F45" s="1046">
        <v>288.762</v>
      </c>
      <c r="G45" s="1046">
        <v>0</v>
      </c>
      <c r="H45" s="1046">
        <v>0</v>
      </c>
      <c r="I45" s="1688">
        <v>34.826130746112916</v>
      </c>
      <c r="J45" s="1481">
        <v>3154.6228954005546</v>
      </c>
      <c r="K45" s="897">
        <v>418</v>
      </c>
    </row>
    <row r="46" spans="1:11" ht="12.75" customHeight="1" x14ac:dyDescent="0.2">
      <c r="A46" s="3" t="s">
        <v>845</v>
      </c>
      <c r="B46" s="1735">
        <v>1868.50525659</v>
      </c>
      <c r="C46" s="1045">
        <f t="shared" si="0"/>
        <v>16653.365460141664</v>
      </c>
      <c r="D46" s="1471">
        <v>8458.3610000000008</v>
      </c>
      <c r="E46" s="1046">
        <v>0</v>
      </c>
      <c r="F46" s="1046">
        <v>398.64100000000002</v>
      </c>
      <c r="G46" s="1046">
        <v>0</v>
      </c>
      <c r="H46" s="1046">
        <v>0</v>
      </c>
      <c r="I46" s="1688">
        <v>125.76308260727168</v>
      </c>
      <c r="J46" s="1481">
        <v>7670.6003775343916</v>
      </c>
      <c r="K46" s="897">
        <v>713</v>
      </c>
    </row>
    <row r="47" spans="1:11" ht="12.75" customHeight="1" x14ac:dyDescent="0.2">
      <c r="A47" s="3" t="s">
        <v>1567</v>
      </c>
      <c r="B47" s="1735">
        <v>2304.9579716800004</v>
      </c>
      <c r="C47" s="1045">
        <f t="shared" si="0"/>
        <v>11456.082919263676</v>
      </c>
      <c r="D47" s="1471">
        <v>4950.8559999999998</v>
      </c>
      <c r="E47" s="1046">
        <v>0</v>
      </c>
      <c r="F47" s="1046">
        <v>829.29200000000003</v>
      </c>
      <c r="G47" s="1046">
        <v>0</v>
      </c>
      <c r="H47" s="1046">
        <v>0</v>
      </c>
      <c r="I47" s="1688">
        <v>77.832742997339352</v>
      </c>
      <c r="J47" s="1481">
        <v>5598.1021762663358</v>
      </c>
      <c r="K47" s="897">
        <v>446</v>
      </c>
    </row>
    <row r="48" spans="1:11" ht="12.75" customHeight="1" x14ac:dyDescent="0.2">
      <c r="A48" s="3" t="s">
        <v>1568</v>
      </c>
      <c r="B48" s="1735">
        <v>3766.7391603000005</v>
      </c>
      <c r="C48" s="1045">
        <f t="shared" si="0"/>
        <v>14612.62722614351</v>
      </c>
      <c r="D48" s="1471">
        <v>6907.72</v>
      </c>
      <c r="E48" s="1046">
        <v>0</v>
      </c>
      <c r="F48" s="1046">
        <v>1020.707</v>
      </c>
      <c r="G48" s="1046">
        <v>0</v>
      </c>
      <c r="H48" s="1046">
        <v>0</v>
      </c>
      <c r="I48" s="1688">
        <v>175.15309563502313</v>
      </c>
      <c r="J48" s="1481">
        <v>6509.0471305084857</v>
      </c>
      <c r="K48" s="897">
        <v>606</v>
      </c>
    </row>
    <row r="49" spans="1:11" ht="12.75" customHeight="1" x14ac:dyDescent="0.2">
      <c r="A49" s="3" t="s">
        <v>1569</v>
      </c>
      <c r="B49" s="1735">
        <v>804.33004682000012</v>
      </c>
      <c r="C49" s="1045">
        <f t="shared" si="0"/>
        <v>3305.1506343504025</v>
      </c>
      <c r="D49" s="1471">
        <v>1512.1659999999999</v>
      </c>
      <c r="E49" s="1046">
        <v>0</v>
      </c>
      <c r="F49" s="1046">
        <v>34.156999999999996</v>
      </c>
      <c r="G49" s="1046">
        <v>0</v>
      </c>
      <c r="H49" s="1046">
        <v>0</v>
      </c>
      <c r="I49" s="1688">
        <v>41.807200831272645</v>
      </c>
      <c r="J49" s="1481">
        <v>1717.0204335191302</v>
      </c>
      <c r="K49" s="897">
        <v>186</v>
      </c>
    </row>
    <row r="50" spans="1:11" ht="12.75" customHeight="1" x14ac:dyDescent="0.2">
      <c r="A50" s="3" t="s">
        <v>1570</v>
      </c>
      <c r="B50" s="1735">
        <v>1414.1116696299996</v>
      </c>
      <c r="C50" s="1045">
        <f t="shared" si="0"/>
        <v>7364.1580515271407</v>
      </c>
      <c r="D50" s="1471">
        <v>4101.1390000000001</v>
      </c>
      <c r="E50" s="1046">
        <v>0</v>
      </c>
      <c r="F50" s="1046">
        <v>181.89099999999999</v>
      </c>
      <c r="G50" s="1046">
        <v>0</v>
      </c>
      <c r="H50" s="1046">
        <v>0</v>
      </c>
      <c r="I50" s="1688">
        <v>126.13776814760934</v>
      </c>
      <c r="J50" s="1481">
        <v>2954.9902833795313</v>
      </c>
      <c r="K50" s="897">
        <v>328</v>
      </c>
    </row>
    <row r="51" spans="1:11" ht="12.75" customHeight="1" x14ac:dyDescent="0.2">
      <c r="A51" s="3" t="s">
        <v>1571</v>
      </c>
      <c r="B51" s="1735">
        <v>3039.74585217</v>
      </c>
      <c r="C51" s="1045">
        <f t="shared" si="0"/>
        <v>21097.751207478843</v>
      </c>
      <c r="D51" s="1471">
        <v>11014.045</v>
      </c>
      <c r="E51" s="1046">
        <v>0</v>
      </c>
      <c r="F51" s="1046">
        <v>935.73199999999997</v>
      </c>
      <c r="G51" s="1046">
        <v>0</v>
      </c>
      <c r="H51" s="1046">
        <v>0</v>
      </c>
      <c r="I51" s="1688">
        <v>141.53445181649408</v>
      </c>
      <c r="J51" s="1481">
        <v>9006.439755662348</v>
      </c>
      <c r="K51" s="897">
        <v>873</v>
      </c>
    </row>
    <row r="52" spans="1:11" ht="12.75" customHeight="1" x14ac:dyDescent="0.2">
      <c r="A52" s="3" t="s">
        <v>1572</v>
      </c>
      <c r="B52" s="1735">
        <v>5524.8429102199989</v>
      </c>
      <c r="C52" s="1045">
        <f t="shared" si="0"/>
        <v>37979.431231122406</v>
      </c>
      <c r="D52" s="1471">
        <v>22238.561000000002</v>
      </c>
      <c r="E52" s="1046">
        <v>0</v>
      </c>
      <c r="F52" s="1046">
        <v>1222.7449999999999</v>
      </c>
      <c r="G52" s="1046">
        <v>0</v>
      </c>
      <c r="H52" s="1046">
        <v>0</v>
      </c>
      <c r="I52" s="1688">
        <v>361.55726193548492</v>
      </c>
      <c r="J52" s="1481">
        <v>14156.567969186919</v>
      </c>
      <c r="K52" s="897">
        <v>1929</v>
      </c>
    </row>
    <row r="53" spans="1:11" ht="12.75" customHeight="1" x14ac:dyDescent="0.2">
      <c r="A53" s="3" t="s">
        <v>1573</v>
      </c>
      <c r="B53" s="1735">
        <v>3103.2309319900005</v>
      </c>
      <c r="C53" s="1045">
        <f t="shared" si="0"/>
        <v>16143.495977183931</v>
      </c>
      <c r="D53" s="1471">
        <v>9363.6020000000008</v>
      </c>
      <c r="E53" s="1046">
        <v>0</v>
      </c>
      <c r="F53" s="1046">
        <v>649.15300000000002</v>
      </c>
      <c r="G53" s="1046">
        <v>0</v>
      </c>
      <c r="H53" s="1046">
        <v>0</v>
      </c>
      <c r="I53" s="1688">
        <v>167.94529230295075</v>
      </c>
      <c r="J53" s="1481">
        <v>5962.7956848809799</v>
      </c>
      <c r="K53" s="897">
        <v>923</v>
      </c>
    </row>
    <row r="54" spans="1:11" ht="12.75" customHeight="1" x14ac:dyDescent="0.2">
      <c r="A54" s="3" t="s">
        <v>1574</v>
      </c>
      <c r="B54" s="1735">
        <v>3198.2347382999997</v>
      </c>
      <c r="C54" s="1045">
        <f t="shared" si="0"/>
        <v>13335.473168424855</v>
      </c>
      <c r="D54" s="1471">
        <v>6733.8159999999998</v>
      </c>
      <c r="E54" s="1046">
        <v>0</v>
      </c>
      <c r="F54" s="1046">
        <v>686.39300000000003</v>
      </c>
      <c r="G54" s="1046">
        <v>0</v>
      </c>
      <c r="H54" s="1046">
        <v>0</v>
      </c>
      <c r="I54" s="1688">
        <v>52.987123562630366</v>
      </c>
      <c r="J54" s="1481">
        <v>5862.2770448622241</v>
      </c>
      <c r="K54" s="897">
        <v>943</v>
      </c>
    </row>
    <row r="55" spans="1:11" ht="12.75" customHeight="1" x14ac:dyDescent="0.2">
      <c r="A55" s="3" t="s">
        <v>1575</v>
      </c>
      <c r="B55" s="1735">
        <v>20347.839017759998</v>
      </c>
      <c r="C55" s="1045">
        <f t="shared" si="0"/>
        <v>102271.97759309228</v>
      </c>
      <c r="D55" s="1471">
        <v>59019.839</v>
      </c>
      <c r="E55" s="1046">
        <v>0</v>
      </c>
      <c r="F55" s="1046">
        <v>7868.3509999999997</v>
      </c>
      <c r="G55" s="1046">
        <v>0</v>
      </c>
      <c r="H55" s="1046">
        <v>0</v>
      </c>
      <c r="I55" s="1688">
        <v>1962.5348797499166</v>
      </c>
      <c r="J55" s="1481">
        <v>33421.252713342357</v>
      </c>
      <c r="K55" s="897">
        <v>4167</v>
      </c>
    </row>
    <row r="56" spans="1:11" ht="12.75" customHeight="1" x14ac:dyDescent="0.2">
      <c r="A56" s="3" t="s">
        <v>846</v>
      </c>
      <c r="B56" s="1735">
        <v>8572.9346124900021</v>
      </c>
      <c r="C56" s="1045">
        <f t="shared" si="0"/>
        <v>50429.407189803227</v>
      </c>
      <c r="D56" s="1471">
        <v>24813.024000000001</v>
      </c>
      <c r="E56" s="1046">
        <v>0</v>
      </c>
      <c r="F56" s="1046">
        <v>2784.4050000000002</v>
      </c>
      <c r="G56" s="1046">
        <v>0</v>
      </c>
      <c r="H56" s="1046">
        <v>0</v>
      </c>
      <c r="I56" s="1688">
        <v>344.26172525662867</v>
      </c>
      <c r="J56" s="1481">
        <v>22487.716464546604</v>
      </c>
      <c r="K56" s="897">
        <v>2147</v>
      </c>
    </row>
    <row r="57" spans="1:11" ht="12.75" customHeight="1" x14ac:dyDescent="0.2">
      <c r="A57" s="3" t="s">
        <v>847</v>
      </c>
      <c r="B57" s="1735">
        <v>435.55510794999998</v>
      </c>
      <c r="C57" s="1045">
        <f t="shared" si="0"/>
        <v>1969.8132470560081</v>
      </c>
      <c r="D57" s="1471">
        <v>973.47900000000004</v>
      </c>
      <c r="E57" s="1046">
        <v>0</v>
      </c>
      <c r="F57" s="1046">
        <v>18.222999999999999</v>
      </c>
      <c r="G57" s="1046">
        <v>0</v>
      </c>
      <c r="H57" s="1046">
        <v>0</v>
      </c>
      <c r="I57" s="1688">
        <v>10.468467973782619</v>
      </c>
      <c r="J57" s="1481">
        <v>967.6427790822255</v>
      </c>
      <c r="K57" s="897">
        <v>104</v>
      </c>
    </row>
    <row r="58" spans="1:11" ht="12.75" customHeight="1" x14ac:dyDescent="0.2">
      <c r="A58" s="3" t="s">
        <v>848</v>
      </c>
      <c r="B58" s="1735">
        <v>6920.8873400000002</v>
      </c>
      <c r="C58" s="1045">
        <f t="shared" si="0"/>
        <v>28349.326801347437</v>
      </c>
      <c r="D58" s="1471">
        <v>15913.348</v>
      </c>
      <c r="E58" s="1046">
        <v>0</v>
      </c>
      <c r="F58" s="1046">
        <v>1783.7270000000001</v>
      </c>
      <c r="G58" s="1046">
        <v>0</v>
      </c>
      <c r="H58" s="1046">
        <v>0</v>
      </c>
      <c r="I58" s="1688">
        <v>501.79025730380289</v>
      </c>
      <c r="J58" s="1481">
        <v>10150.461544043632</v>
      </c>
      <c r="K58" s="897">
        <v>1793</v>
      </c>
    </row>
    <row r="59" spans="1:11" ht="12.75" customHeight="1" x14ac:dyDescent="0.2">
      <c r="A59" s="3" t="s">
        <v>180</v>
      </c>
      <c r="B59" s="1735">
        <v>1725.8160187199996</v>
      </c>
      <c r="C59" s="1045">
        <f t="shared" si="0"/>
        <v>11210.031530029963</v>
      </c>
      <c r="D59" s="1471">
        <v>6745.0460000000003</v>
      </c>
      <c r="E59" s="1046">
        <v>0</v>
      </c>
      <c r="F59" s="1046">
        <v>253.536</v>
      </c>
      <c r="G59" s="1046">
        <v>0</v>
      </c>
      <c r="H59" s="1046">
        <v>0</v>
      </c>
      <c r="I59" s="1688">
        <v>54.339412197450741</v>
      </c>
      <c r="J59" s="1481">
        <v>4157.1101178325125</v>
      </c>
      <c r="K59" s="897">
        <v>567</v>
      </c>
    </row>
    <row r="60" spans="1:11" ht="12.75" customHeight="1" x14ac:dyDescent="0.2">
      <c r="A60" s="3" t="s">
        <v>605</v>
      </c>
      <c r="B60" s="1735">
        <v>3180.3882499100005</v>
      </c>
      <c r="C60" s="1045">
        <f t="shared" si="0"/>
        <v>16246.451709560655</v>
      </c>
      <c r="D60" s="1471">
        <v>10340.564</v>
      </c>
      <c r="E60" s="1046">
        <v>0</v>
      </c>
      <c r="F60" s="1046">
        <v>761.84699999999998</v>
      </c>
      <c r="G60" s="1046">
        <v>0</v>
      </c>
      <c r="H60" s="1046">
        <v>0</v>
      </c>
      <c r="I60" s="1688">
        <v>186.06162418525571</v>
      </c>
      <c r="J60" s="1481">
        <v>4957.9790853754002</v>
      </c>
      <c r="K60" s="897">
        <v>922</v>
      </c>
    </row>
    <row r="61" spans="1:11" ht="12.75" customHeight="1" x14ac:dyDescent="0.2">
      <c r="A61" s="3" t="s">
        <v>849</v>
      </c>
      <c r="B61" s="1735">
        <v>7300.6789675300015</v>
      </c>
      <c r="C61" s="1045">
        <f t="shared" si="0"/>
        <v>62158.194355172564</v>
      </c>
      <c r="D61" s="1471">
        <v>38437.345999999998</v>
      </c>
      <c r="E61" s="1046">
        <v>0</v>
      </c>
      <c r="F61" s="1046">
        <v>7787.5770000000002</v>
      </c>
      <c r="G61" s="1046">
        <v>0</v>
      </c>
      <c r="H61" s="1046">
        <v>0</v>
      </c>
      <c r="I61" s="1688">
        <v>274.51517341108303</v>
      </c>
      <c r="J61" s="1481">
        <v>15658.756181761484</v>
      </c>
      <c r="K61" s="897">
        <v>2299</v>
      </c>
    </row>
    <row r="62" spans="1:11" ht="12.75" customHeight="1" x14ac:dyDescent="0.2">
      <c r="A62" s="3" t="s">
        <v>2074</v>
      </c>
      <c r="B62" s="1735">
        <v>3559.5311374600001</v>
      </c>
      <c r="C62" s="1045">
        <f t="shared" si="0"/>
        <v>24511.062551532326</v>
      </c>
      <c r="D62" s="1471">
        <v>14494.413</v>
      </c>
      <c r="E62" s="1046">
        <v>0</v>
      </c>
      <c r="F62" s="1046">
        <v>755.67600000000004</v>
      </c>
      <c r="G62" s="1046">
        <v>0</v>
      </c>
      <c r="H62" s="1046">
        <v>0</v>
      </c>
      <c r="I62" s="1688">
        <v>207.61331813153407</v>
      </c>
      <c r="J62" s="1481">
        <v>9053.3602334007919</v>
      </c>
      <c r="K62" s="897">
        <v>1198</v>
      </c>
    </row>
    <row r="63" spans="1:11" ht="12.75" customHeight="1" x14ac:dyDescent="0.2">
      <c r="A63" s="3" t="s">
        <v>516</v>
      </c>
      <c r="B63" s="1735">
        <v>3341.0574800499999</v>
      </c>
      <c r="C63" s="1045">
        <f t="shared" si="0"/>
        <v>26217.164718512937</v>
      </c>
      <c r="D63" s="1471">
        <v>12388.933000000001</v>
      </c>
      <c r="E63" s="1046">
        <v>0</v>
      </c>
      <c r="F63" s="1046">
        <v>774.25199999999995</v>
      </c>
      <c r="G63" s="1046">
        <v>0</v>
      </c>
      <c r="H63" s="1046">
        <v>0</v>
      </c>
      <c r="I63" s="1688">
        <v>197.30556331127082</v>
      </c>
      <c r="J63" s="1481">
        <v>12856.674155201665</v>
      </c>
      <c r="K63" s="897">
        <v>1155</v>
      </c>
    </row>
    <row r="64" spans="1:11" ht="12.75" customHeight="1" x14ac:dyDescent="0.2">
      <c r="A64" s="3" t="s">
        <v>850</v>
      </c>
      <c r="B64" s="1735">
        <v>1328.7514974599999</v>
      </c>
      <c r="C64" s="1045">
        <f t="shared" si="0"/>
        <v>7814.1029352840887</v>
      </c>
      <c r="D64" s="1471">
        <v>4061.2170000000001</v>
      </c>
      <c r="E64" s="1046">
        <v>0</v>
      </c>
      <c r="F64" s="1046">
        <v>367.29599999999999</v>
      </c>
      <c r="G64" s="1046">
        <v>0</v>
      </c>
      <c r="H64" s="1046">
        <v>0</v>
      </c>
      <c r="I64" s="1688">
        <v>53.487114153743654</v>
      </c>
      <c r="J64" s="1481">
        <v>3332.1028211303455</v>
      </c>
      <c r="K64" s="897">
        <v>344</v>
      </c>
    </row>
    <row r="65" spans="1:11" ht="12.75" customHeight="1" x14ac:dyDescent="0.2">
      <c r="A65" s="3" t="s">
        <v>851</v>
      </c>
      <c r="B65" s="1735">
        <v>837.90371743918001</v>
      </c>
      <c r="C65" s="1045">
        <f t="shared" si="0"/>
        <v>4162.1263288392802</v>
      </c>
      <c r="D65" s="1471">
        <v>2426.395</v>
      </c>
      <c r="E65" s="1046">
        <v>0</v>
      </c>
      <c r="F65" s="1046">
        <v>149.66999999999999</v>
      </c>
      <c r="G65" s="1046">
        <v>0</v>
      </c>
      <c r="H65" s="1046">
        <v>0</v>
      </c>
      <c r="I65" s="1688">
        <v>3.7593839483991043</v>
      </c>
      <c r="J65" s="1481">
        <v>1582.3019448908806</v>
      </c>
      <c r="K65" s="897">
        <v>241</v>
      </c>
    </row>
    <row r="66" spans="1:11" ht="12.75" customHeight="1" x14ac:dyDescent="0.2">
      <c r="A66" s="3" t="s">
        <v>852</v>
      </c>
      <c r="B66" s="1735">
        <v>1351.9226339499999</v>
      </c>
      <c r="C66" s="1045">
        <f t="shared" si="0"/>
        <v>2349.5657218794122</v>
      </c>
      <c r="D66" s="1471">
        <v>1439.3130000000001</v>
      </c>
      <c r="E66" s="1046">
        <v>0</v>
      </c>
      <c r="F66" s="1046">
        <v>160.887</v>
      </c>
      <c r="G66" s="1046">
        <v>0</v>
      </c>
      <c r="H66" s="1046">
        <v>0</v>
      </c>
      <c r="I66" s="1688">
        <v>32.107262972860063</v>
      </c>
      <c r="J66" s="1481">
        <v>717.25845890655228</v>
      </c>
      <c r="K66" s="897">
        <v>105</v>
      </c>
    </row>
    <row r="67" spans="1:11" ht="12.75" customHeight="1" x14ac:dyDescent="0.2">
      <c r="A67" s="3" t="s">
        <v>853</v>
      </c>
      <c r="B67" s="1735">
        <v>1239.43483266</v>
      </c>
      <c r="C67" s="1045">
        <f t="shared" si="0"/>
        <v>7469.3258407511639</v>
      </c>
      <c r="D67" s="1471">
        <v>3449.8969999999999</v>
      </c>
      <c r="E67" s="1046">
        <v>0</v>
      </c>
      <c r="F67" s="1046">
        <v>189.40600000000001</v>
      </c>
      <c r="G67" s="1046">
        <v>0</v>
      </c>
      <c r="H67" s="1046">
        <v>0</v>
      </c>
      <c r="I67" s="1688">
        <v>30.184345877450099</v>
      </c>
      <c r="J67" s="1481">
        <v>3799.8384948737134</v>
      </c>
      <c r="K67" s="897">
        <v>367</v>
      </c>
    </row>
    <row r="68" spans="1:11" ht="12.75" customHeight="1" x14ac:dyDescent="0.2">
      <c r="A68" s="448"/>
      <c r="B68" s="449"/>
      <c r="C68" s="1049"/>
      <c r="D68" s="1049"/>
      <c r="E68" s="1049"/>
      <c r="F68" s="1049"/>
      <c r="G68" s="1049"/>
      <c r="H68" s="1049"/>
      <c r="I68" s="1689"/>
      <c r="J68" s="1050"/>
      <c r="K68" s="716"/>
    </row>
    <row r="69" spans="1:11" ht="12.75" customHeight="1" x14ac:dyDescent="0.2">
      <c r="A69" s="450" t="s">
        <v>2070</v>
      </c>
      <c r="B69" s="451">
        <f>SUM(B4:B67)</f>
        <v>315342.45832028927</v>
      </c>
      <c r="C69" s="1051">
        <f t="shared" ref="C69:K69" si="1">SUM(C4:C67)</f>
        <v>2202388.1574463686</v>
      </c>
      <c r="D69" s="1051">
        <f t="shared" si="1"/>
        <v>1016205.686</v>
      </c>
      <c r="E69" s="1051">
        <f t="shared" si="1"/>
        <v>202777.29706000001</v>
      </c>
      <c r="F69" s="1051">
        <f t="shared" si="1"/>
        <v>120767.15500000003</v>
      </c>
      <c r="G69" s="1051">
        <f t="shared" si="1"/>
        <v>0</v>
      </c>
      <c r="H69" s="1051">
        <f t="shared" si="1"/>
        <v>26501.359549999997</v>
      </c>
      <c r="I69" s="1690">
        <f t="shared" si="1"/>
        <v>19941.418760000022</v>
      </c>
      <c r="J69" s="1053">
        <f t="shared" si="1"/>
        <v>816195.24107636861</v>
      </c>
      <c r="K69" s="964">
        <f t="shared" si="1"/>
        <v>86890</v>
      </c>
    </row>
    <row r="70" spans="1:11" ht="12.75" customHeight="1" thickBot="1" x14ac:dyDescent="0.25">
      <c r="A70" s="448"/>
      <c r="B70" s="452"/>
      <c r="C70" s="1054"/>
      <c r="D70" s="1055"/>
      <c r="E70" s="1056"/>
      <c r="F70" s="1056"/>
      <c r="G70" s="1056"/>
      <c r="H70" s="1056"/>
      <c r="I70" s="1056"/>
      <c r="J70" s="1057"/>
      <c r="K70" s="717"/>
    </row>
    <row r="71" spans="1:11" ht="12.75" customHeight="1" x14ac:dyDescent="0.2">
      <c r="A71" s="154" t="s">
        <v>285</v>
      </c>
      <c r="B71" s="1738">
        <v>53426.806924280259</v>
      </c>
      <c r="C71" s="1045">
        <f t="shared" ref="C71:C76" si="2">SUM(D71:J71)</f>
        <v>244436.55964652079</v>
      </c>
      <c r="D71" s="1471">
        <v>129526.86469197088</v>
      </c>
      <c r="E71" s="1013">
        <v>0</v>
      </c>
      <c r="F71" s="1023">
        <v>18260.290776134276</v>
      </c>
      <c r="G71" s="1013">
        <v>0</v>
      </c>
      <c r="H71" s="1013">
        <v>0</v>
      </c>
      <c r="I71" s="1058">
        <v>5062.9455851506473</v>
      </c>
      <c r="J71" s="1479">
        <v>91586.458593264979</v>
      </c>
      <c r="K71" s="838">
        <v>10613</v>
      </c>
    </row>
    <row r="72" spans="1:11" ht="12.75" customHeight="1" x14ac:dyDescent="0.2">
      <c r="A72" s="107" t="s">
        <v>286</v>
      </c>
      <c r="B72" s="1738">
        <v>42497.537480093801</v>
      </c>
      <c r="C72" s="1045">
        <f t="shared" si="2"/>
        <v>578118.71176036051</v>
      </c>
      <c r="D72" s="1471">
        <v>163648.44852340873</v>
      </c>
      <c r="E72" s="1012">
        <v>200916.44583000001</v>
      </c>
      <c r="F72" s="1011">
        <v>25547.732266464747</v>
      </c>
      <c r="G72" s="1012">
        <v>0</v>
      </c>
      <c r="H72" s="1012">
        <v>22784.66345</v>
      </c>
      <c r="I72" s="1059">
        <v>2523.1161466981812</v>
      </c>
      <c r="J72" s="1481">
        <v>162698.30554378888</v>
      </c>
      <c r="K72" s="838">
        <v>13317</v>
      </c>
    </row>
    <row r="73" spans="1:11" ht="12.75" customHeight="1" x14ac:dyDescent="0.2">
      <c r="A73" s="107" t="s">
        <v>287</v>
      </c>
      <c r="B73" s="1738">
        <v>50027.683055439738</v>
      </c>
      <c r="C73" s="1045">
        <f t="shared" si="2"/>
        <v>247153.56234651158</v>
      </c>
      <c r="D73" s="1471">
        <v>138500.77207681976</v>
      </c>
      <c r="E73" s="1012">
        <v>0</v>
      </c>
      <c r="F73" s="1011">
        <v>14093.01351870789</v>
      </c>
      <c r="G73" s="1012">
        <v>0</v>
      </c>
      <c r="H73" s="1012">
        <v>0</v>
      </c>
      <c r="I73" s="1059">
        <v>2900.5145346280146</v>
      </c>
      <c r="J73" s="1481">
        <v>91659.262216355914</v>
      </c>
      <c r="K73" s="838">
        <v>13331</v>
      </c>
    </row>
    <row r="74" spans="1:11" ht="12.75" customHeight="1" x14ac:dyDescent="0.2">
      <c r="A74" s="107" t="s">
        <v>288</v>
      </c>
      <c r="B74" s="1738">
        <v>66123.558737343003</v>
      </c>
      <c r="C74" s="1045">
        <f t="shared" si="2"/>
        <v>502936.33496019745</v>
      </c>
      <c r="D74" s="1471">
        <v>259349.66873149807</v>
      </c>
      <c r="E74" s="1012">
        <v>0</v>
      </c>
      <c r="F74" s="1011">
        <v>33819.392210211445</v>
      </c>
      <c r="G74" s="1012">
        <v>0</v>
      </c>
      <c r="H74" s="1012">
        <v>1955.3691899999999</v>
      </c>
      <c r="I74" s="1011">
        <v>3685.9329954063783</v>
      </c>
      <c r="J74" s="1481">
        <v>204125.9718330816</v>
      </c>
      <c r="K74" s="838">
        <v>20828</v>
      </c>
    </row>
    <row r="75" spans="1:11" ht="12.75" customHeight="1" x14ac:dyDescent="0.2">
      <c r="A75" s="107" t="s">
        <v>289</v>
      </c>
      <c r="B75" s="1738">
        <v>53558.468481271208</v>
      </c>
      <c r="C75" s="1045">
        <f t="shared" si="2"/>
        <v>427890.75162950932</v>
      </c>
      <c r="D75" s="1471">
        <v>216765.50816104846</v>
      </c>
      <c r="E75" s="1012">
        <v>1860.85123</v>
      </c>
      <c r="F75" s="1011">
        <v>13740.241640266007</v>
      </c>
      <c r="G75" s="1012">
        <v>0</v>
      </c>
      <c r="H75" s="1012">
        <v>1761.3269100000005</v>
      </c>
      <c r="I75" s="1011">
        <v>3116.4616387695719</v>
      </c>
      <c r="J75" s="1481">
        <v>190646.36204942528</v>
      </c>
      <c r="K75" s="838">
        <v>19153</v>
      </c>
    </row>
    <row r="76" spans="1:11" ht="12.75" customHeight="1" x14ac:dyDescent="0.2">
      <c r="A76" s="107" t="s">
        <v>290</v>
      </c>
      <c r="B76" s="1738">
        <v>49708.403641861129</v>
      </c>
      <c r="C76" s="1045">
        <f t="shared" si="2"/>
        <v>201852.2371032688</v>
      </c>
      <c r="D76" s="1471">
        <v>108414.42381525409</v>
      </c>
      <c r="E76" s="1012">
        <v>0</v>
      </c>
      <c r="F76" s="1011">
        <v>15306.484588215635</v>
      </c>
      <c r="G76" s="1012">
        <v>0</v>
      </c>
      <c r="H76" s="1012">
        <v>0</v>
      </c>
      <c r="I76" s="1011">
        <v>2652.4478593472222</v>
      </c>
      <c r="J76" s="1481">
        <v>75478.88084045185</v>
      </c>
      <c r="K76" s="838">
        <v>9648</v>
      </c>
    </row>
    <row r="77" spans="1:11" ht="12.75" customHeight="1" x14ac:dyDescent="0.2">
      <c r="A77" s="107"/>
      <c r="B77" s="453"/>
      <c r="C77" s="453"/>
      <c r="D77" s="1056"/>
      <c r="E77" s="1056"/>
      <c r="F77" s="1056"/>
      <c r="G77" s="1056"/>
      <c r="H77" s="1056"/>
      <c r="I77" s="1056"/>
      <c r="J77" s="1691"/>
      <c r="K77" s="920"/>
    </row>
    <row r="78" spans="1:11" ht="12.75" customHeight="1" x14ac:dyDescent="0.2">
      <c r="A78" s="450" t="s">
        <v>2070</v>
      </c>
      <c r="B78" s="451">
        <f t="shared" ref="B78:K78" si="3">SUM(B71:B76)</f>
        <v>315342.45832028909</v>
      </c>
      <c r="C78" s="1051">
        <f t="shared" si="3"/>
        <v>2202388.1574463681</v>
      </c>
      <c r="D78" s="1051">
        <f t="shared" si="3"/>
        <v>1016205.686</v>
      </c>
      <c r="E78" s="1051">
        <f t="shared" si="3"/>
        <v>202777.29706000001</v>
      </c>
      <c r="F78" s="1051">
        <f t="shared" si="3"/>
        <v>120767.155</v>
      </c>
      <c r="G78" s="1051">
        <f t="shared" si="3"/>
        <v>0</v>
      </c>
      <c r="H78" s="1051">
        <f t="shared" si="3"/>
        <v>26501.359550000001</v>
      </c>
      <c r="I78" s="1052">
        <f t="shared" si="3"/>
        <v>19941.418760000015</v>
      </c>
      <c r="J78" s="1053">
        <f t="shared" si="3"/>
        <v>816195.24107636837</v>
      </c>
      <c r="K78" s="964">
        <f t="shared" si="3"/>
        <v>86890</v>
      </c>
    </row>
    <row r="79" spans="1:11" ht="12.75" customHeight="1" thickBot="1" x14ac:dyDescent="0.25">
      <c r="A79" s="454"/>
      <c r="B79" s="452"/>
      <c r="C79" s="455"/>
      <c r="D79" s="133"/>
      <c r="E79" s="143"/>
      <c r="F79" s="133"/>
      <c r="G79" s="133"/>
      <c r="H79" s="455"/>
      <c r="I79" s="143"/>
      <c r="J79" s="605"/>
      <c r="K79" s="717"/>
    </row>
    <row r="80" spans="1:11" ht="12.75" customHeight="1" x14ac:dyDescent="0.2">
      <c r="A80" s="652"/>
      <c r="B80" s="653"/>
      <c r="C80" s="654"/>
      <c r="D80" s="654"/>
      <c r="E80" s="654"/>
      <c r="F80" s="654"/>
      <c r="G80" s="654"/>
      <c r="H80" s="654"/>
      <c r="I80" s="654"/>
      <c r="J80" s="654"/>
      <c r="K80" s="662"/>
    </row>
    <row r="81" spans="1:12" x14ac:dyDescent="0.2">
      <c r="A81" s="656" t="s">
        <v>2064</v>
      </c>
      <c r="B81" s="595"/>
      <c r="C81" s="266"/>
      <c r="D81" s="266"/>
      <c r="E81" s="266"/>
      <c r="F81" s="266"/>
      <c r="G81" s="266"/>
      <c r="H81" s="266"/>
      <c r="I81" s="266"/>
      <c r="J81" s="266"/>
      <c r="K81" s="663"/>
    </row>
    <row r="82" spans="1:12" ht="12" customHeight="1" x14ac:dyDescent="0.2">
      <c r="A82" s="1801" t="s">
        <v>2111</v>
      </c>
      <c r="B82" s="1799"/>
      <c r="C82" s="1799"/>
      <c r="D82" s="1799"/>
      <c r="E82" s="1799"/>
      <c r="F82" s="1799"/>
      <c r="G82" s="1799"/>
      <c r="H82" s="1799"/>
      <c r="I82" s="1800"/>
      <c r="J82" s="1801"/>
      <c r="K82" s="1800"/>
    </row>
    <row r="83" spans="1:12" ht="36" customHeight="1" x14ac:dyDescent="0.2">
      <c r="A83" s="1798" t="s">
        <v>2085</v>
      </c>
      <c r="B83" s="1799"/>
      <c r="C83" s="1799"/>
      <c r="D83" s="1799"/>
      <c r="E83" s="1799"/>
      <c r="F83" s="1799"/>
      <c r="G83" s="1799"/>
      <c r="H83" s="1799"/>
      <c r="I83" s="1799"/>
      <c r="J83" s="1799"/>
      <c r="K83" s="1800"/>
    </row>
    <row r="84" spans="1:12" ht="12.75" customHeight="1" x14ac:dyDescent="0.2">
      <c r="A84" s="1801" t="s">
        <v>1248</v>
      </c>
      <c r="B84" s="1799"/>
      <c r="C84" s="1799"/>
      <c r="D84" s="1799"/>
      <c r="E84" s="1799"/>
      <c r="F84" s="1799"/>
      <c r="G84" s="1799"/>
      <c r="H84" s="1799"/>
      <c r="I84" s="1799"/>
      <c r="J84" s="1799"/>
      <c r="K84" s="1800"/>
    </row>
    <row r="85" spans="1:12" ht="36" customHeight="1" x14ac:dyDescent="0.2">
      <c r="A85" s="1798" t="s">
        <v>2110</v>
      </c>
      <c r="B85" s="1799"/>
      <c r="C85" s="1799"/>
      <c r="D85" s="1799"/>
      <c r="E85" s="1799"/>
      <c r="F85" s="1799"/>
      <c r="G85" s="1799"/>
      <c r="H85" s="1799"/>
      <c r="I85" s="1800"/>
      <c r="J85" s="1801"/>
      <c r="K85" s="1800"/>
    </row>
    <row r="86" spans="1:12" ht="12" customHeight="1" x14ac:dyDescent="0.2">
      <c r="A86" s="1801" t="s">
        <v>2080</v>
      </c>
      <c r="B86" s="1799"/>
      <c r="C86" s="1799"/>
      <c r="D86" s="1799"/>
      <c r="E86" s="1799"/>
      <c r="F86" s="1799"/>
      <c r="G86" s="1799"/>
      <c r="H86" s="1799"/>
      <c r="I86" s="1799"/>
      <c r="J86" s="1799"/>
      <c r="K86" s="1800"/>
      <c r="L86" s="15"/>
    </row>
    <row r="87" spans="1:12" ht="24" customHeight="1" x14ac:dyDescent="0.2">
      <c r="A87" s="1798" t="s">
        <v>2089</v>
      </c>
      <c r="B87" s="1799"/>
      <c r="C87" s="1799"/>
      <c r="D87" s="1799"/>
      <c r="E87" s="1799"/>
      <c r="F87" s="1799"/>
      <c r="G87" s="1799"/>
      <c r="H87" s="1799"/>
      <c r="I87" s="1799"/>
      <c r="J87" s="1799"/>
      <c r="K87" s="1800"/>
    </row>
    <row r="88" spans="1:12" ht="24" customHeight="1" x14ac:dyDescent="0.2">
      <c r="A88" s="1798" t="s">
        <v>1249</v>
      </c>
      <c r="B88" s="1799"/>
      <c r="C88" s="1799"/>
      <c r="D88" s="1799"/>
      <c r="E88" s="1799"/>
      <c r="F88" s="1799"/>
      <c r="G88" s="1799"/>
      <c r="H88" s="1799"/>
      <c r="I88" s="1799"/>
      <c r="J88" s="1799"/>
      <c r="K88" s="1800"/>
    </row>
    <row r="89" spans="1:12" x14ac:dyDescent="0.2">
      <c r="A89" s="1801" t="s">
        <v>1250</v>
      </c>
      <c r="B89" s="1799"/>
      <c r="C89" s="1799"/>
      <c r="D89" s="1799"/>
      <c r="E89" s="1799"/>
      <c r="F89" s="1799"/>
      <c r="G89" s="1799"/>
      <c r="H89" s="1799"/>
      <c r="I89" s="1800"/>
      <c r="J89" s="1801"/>
      <c r="K89" s="1800"/>
    </row>
    <row r="90" spans="1:12" ht="13.5" customHeight="1" thickBot="1" x14ac:dyDescent="0.25">
      <c r="A90" s="1795" t="s">
        <v>2134</v>
      </c>
      <c r="B90" s="1796"/>
      <c r="C90" s="1796"/>
      <c r="D90" s="1796"/>
      <c r="E90" s="1796"/>
      <c r="F90" s="1796"/>
      <c r="G90" s="1796"/>
      <c r="H90" s="1796"/>
      <c r="I90" s="1796"/>
      <c r="J90" s="1796"/>
      <c r="K90" s="1797"/>
    </row>
    <row r="91" spans="1:12" x14ac:dyDescent="0.2">
      <c r="B91" s="112"/>
      <c r="C91" s="135"/>
      <c r="D91" s="136"/>
      <c r="E91" s="136"/>
      <c r="F91" s="136"/>
      <c r="G91" s="136"/>
      <c r="H91" s="136"/>
      <c r="I91" s="136"/>
      <c r="J91" s="135"/>
      <c r="K91" s="557"/>
    </row>
    <row r="92" spans="1:12" x14ac:dyDescent="0.2">
      <c r="A92" s="46"/>
      <c r="B92" s="112"/>
      <c r="C92" s="135"/>
      <c r="D92" s="136"/>
      <c r="E92" s="136"/>
      <c r="F92" s="136"/>
      <c r="G92" s="136"/>
      <c r="H92" s="136"/>
      <c r="I92" s="136"/>
      <c r="J92" s="135"/>
      <c r="K92" s="557"/>
    </row>
  </sheetData>
  <mergeCells count="11">
    <mergeCell ref="A90:K90"/>
    <mergeCell ref="A1:K1"/>
    <mergeCell ref="A2:K2"/>
    <mergeCell ref="A82:K82"/>
    <mergeCell ref="A83:K83"/>
    <mergeCell ref="A89:K89"/>
    <mergeCell ref="A87:K87"/>
    <mergeCell ref="A88:K88"/>
    <mergeCell ref="A84:K84"/>
    <mergeCell ref="A85:K85"/>
    <mergeCell ref="A86:K86"/>
  </mergeCells>
  <phoneticPr fontId="2" type="noConversion"/>
  <printOptions horizontalCentered="1" gridLines="1"/>
  <pageMargins left="0.25" right="0.25" top="0.75" bottom="0.75" header="0.5" footer="0.5"/>
  <pageSetup scale="89" orientation="landscape" r:id="rId1"/>
  <headerFooter alignWithMargins="0">
    <oddHeader>&amp;C&amp;"Arial,Bold"&amp;11FY13 GEOGRAPHIC DISTRIBUTION OF VA EXPENDITURES (GDX)</oddHeader>
    <oddFooter>&amp;R&amp;8&amp;P of &amp;N</oddFooter>
  </headerFooter>
  <rowBreaks count="1" manualBreakCount="1">
    <brk id="79" max="10" man="1"/>
  </row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2"/>
  <sheetViews>
    <sheetView zoomScaleNormal="100" workbookViewId="0">
      <selection activeCell="A500" sqref="A500"/>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59" customWidth="1"/>
    <col min="12" max="16384" width="8.85546875" style="2"/>
  </cols>
  <sheetData>
    <row r="1" spans="1:11" x14ac:dyDescent="0.2">
      <c r="A1" s="1817" t="s">
        <v>2112</v>
      </c>
      <c r="B1" s="1818"/>
      <c r="C1" s="1818"/>
      <c r="D1" s="1818"/>
      <c r="E1" s="1818"/>
      <c r="F1" s="1818"/>
      <c r="G1" s="1818"/>
      <c r="H1" s="1818"/>
      <c r="I1" s="1818"/>
      <c r="J1" s="1818"/>
      <c r="K1" s="1819"/>
    </row>
    <row r="2" spans="1:11" ht="13.5" customHeight="1" thickBot="1" x14ac:dyDescent="0.25">
      <c r="A2" s="1805" t="s">
        <v>1946</v>
      </c>
      <c r="B2" s="1806"/>
      <c r="C2" s="1806"/>
      <c r="D2" s="1806"/>
      <c r="E2" s="1806"/>
      <c r="F2" s="1806"/>
      <c r="G2" s="1806"/>
      <c r="H2" s="1806"/>
      <c r="I2" s="1806"/>
      <c r="J2" s="1806"/>
      <c r="K2" s="1807"/>
    </row>
    <row r="3" spans="1:11" ht="57" customHeight="1" thickBot="1" x14ac:dyDescent="0.25">
      <c r="A3" s="1461" t="s">
        <v>1903</v>
      </c>
      <c r="B3" s="1462" t="s">
        <v>1947</v>
      </c>
      <c r="C3" s="22" t="s">
        <v>723</v>
      </c>
      <c r="D3" s="1462" t="s">
        <v>2083</v>
      </c>
      <c r="E3" s="22" t="s">
        <v>1899</v>
      </c>
      <c r="F3" s="1462" t="s">
        <v>284</v>
      </c>
      <c r="G3" s="1462" t="s">
        <v>2084</v>
      </c>
      <c r="H3" s="1462" t="s">
        <v>1950</v>
      </c>
      <c r="I3" s="1463" t="s">
        <v>1948</v>
      </c>
      <c r="J3" s="1461" t="s">
        <v>1949</v>
      </c>
      <c r="K3" s="1464" t="s">
        <v>1618</v>
      </c>
    </row>
    <row r="4" spans="1:11" ht="12.75" x14ac:dyDescent="0.2">
      <c r="A4" s="20" t="s">
        <v>879</v>
      </c>
      <c r="B4" s="1735">
        <v>20215.099742800001</v>
      </c>
      <c r="C4" s="1011">
        <f>SUM(D4:J4)</f>
        <v>97483.40524832251</v>
      </c>
      <c r="D4" s="1471">
        <v>52298.737000000001</v>
      </c>
      <c r="E4" s="1039">
        <v>2526.9461900000001</v>
      </c>
      <c r="F4" s="1039">
        <v>6173.6869999999999</v>
      </c>
      <c r="G4" s="1039">
        <v>0</v>
      </c>
      <c r="H4" s="1039">
        <v>2777.6970400000005</v>
      </c>
      <c r="I4" s="1578">
        <v>2725.3647546532943</v>
      </c>
      <c r="J4" s="1471">
        <v>30980.973263669221</v>
      </c>
      <c r="K4" s="896">
        <v>4772</v>
      </c>
    </row>
    <row r="5" spans="1:11" ht="12.75" x14ac:dyDescent="0.2">
      <c r="A5" s="20" t="s">
        <v>880</v>
      </c>
      <c r="B5" s="1735">
        <v>11172.385982739997</v>
      </c>
      <c r="C5" s="1011">
        <f t="shared" ref="C5:C17" si="0">SUM(D5:J5)</f>
        <v>49390.479870996809</v>
      </c>
      <c r="D5" s="1471">
        <v>24098.53</v>
      </c>
      <c r="E5" s="1039">
        <v>0</v>
      </c>
      <c r="F5" s="1039">
        <v>2010.7370000000001</v>
      </c>
      <c r="G5" s="1039">
        <v>0</v>
      </c>
      <c r="H5" s="1039">
        <v>0</v>
      </c>
      <c r="I5" s="1579">
        <v>986.19397740111117</v>
      </c>
      <c r="J5" s="1471">
        <v>22295.018893595698</v>
      </c>
      <c r="K5" s="897">
        <v>2156</v>
      </c>
    </row>
    <row r="6" spans="1:11" ht="12.75" x14ac:dyDescent="0.2">
      <c r="A6" s="20" t="s">
        <v>881</v>
      </c>
      <c r="B6" s="1735">
        <v>33196.674936970005</v>
      </c>
      <c r="C6" s="1011">
        <f t="shared" si="0"/>
        <v>197192.03446361818</v>
      </c>
      <c r="D6" s="1471">
        <v>91430.569000000003</v>
      </c>
      <c r="E6" s="1039">
        <v>0</v>
      </c>
      <c r="F6" s="1039">
        <v>16162.883</v>
      </c>
      <c r="G6" s="1039">
        <v>0</v>
      </c>
      <c r="H6" s="1039">
        <v>0</v>
      </c>
      <c r="I6" s="1579">
        <v>2568.5050755461589</v>
      </c>
      <c r="J6" s="1471">
        <v>87030.077388072037</v>
      </c>
      <c r="K6" s="897">
        <v>7997</v>
      </c>
    </row>
    <row r="7" spans="1:11" ht="12.75" x14ac:dyDescent="0.2">
      <c r="A7" s="20" t="s">
        <v>882</v>
      </c>
      <c r="B7" s="1735">
        <v>1040.7184281499999</v>
      </c>
      <c r="C7" s="1011">
        <f t="shared" si="0"/>
        <v>3016.3779598335223</v>
      </c>
      <c r="D7" s="1471">
        <v>1756.394</v>
      </c>
      <c r="E7" s="1039">
        <v>0</v>
      </c>
      <c r="F7" s="1039">
        <v>183.41499999999999</v>
      </c>
      <c r="G7" s="1039">
        <v>0</v>
      </c>
      <c r="H7" s="1039">
        <v>0</v>
      </c>
      <c r="I7" s="1579">
        <v>149.05409409334706</v>
      </c>
      <c r="J7" s="1471">
        <v>927.51486574017486</v>
      </c>
      <c r="K7" s="897">
        <v>201</v>
      </c>
    </row>
    <row r="8" spans="1:11" ht="12.75" x14ac:dyDescent="0.2">
      <c r="A8" s="20" t="s">
        <v>883</v>
      </c>
      <c r="B8" s="1735">
        <v>42754.243160359998</v>
      </c>
      <c r="C8" s="1011">
        <f t="shared" si="0"/>
        <v>209029.0572770338</v>
      </c>
      <c r="D8" s="1471">
        <v>95801.917000000001</v>
      </c>
      <c r="E8" s="1039">
        <v>0</v>
      </c>
      <c r="F8" s="1039">
        <v>20792.399000000001</v>
      </c>
      <c r="G8" s="1039">
        <v>0</v>
      </c>
      <c r="H8" s="1039">
        <v>0</v>
      </c>
      <c r="I8" s="1579">
        <v>4350.5665397741041</v>
      </c>
      <c r="J8" s="1471">
        <v>88084.174737259702</v>
      </c>
      <c r="K8" s="897">
        <v>8820</v>
      </c>
    </row>
    <row r="9" spans="1:11" ht="12.75" x14ac:dyDescent="0.2">
      <c r="A9" s="20" t="s">
        <v>78</v>
      </c>
      <c r="B9" s="1735">
        <v>6197.7141460700013</v>
      </c>
      <c r="C9" s="1011">
        <f t="shared" si="0"/>
        <v>31694.807937955346</v>
      </c>
      <c r="D9" s="1471">
        <v>14733.788</v>
      </c>
      <c r="E9" s="1039">
        <v>0</v>
      </c>
      <c r="F9" s="1039">
        <v>1848.5239999999999</v>
      </c>
      <c r="G9" s="1039">
        <v>0</v>
      </c>
      <c r="H9" s="1039">
        <v>0</v>
      </c>
      <c r="I9" s="1579">
        <v>569.45261845234972</v>
      </c>
      <c r="J9" s="1471">
        <v>14543.043319502995</v>
      </c>
      <c r="K9" s="897">
        <v>1761</v>
      </c>
    </row>
    <row r="10" spans="1:11" ht="12.75" x14ac:dyDescent="0.2">
      <c r="A10" s="20" t="s">
        <v>884</v>
      </c>
      <c r="B10" s="1735">
        <v>33084.455108879993</v>
      </c>
      <c r="C10" s="1011">
        <f t="shared" si="0"/>
        <v>168008.82275418265</v>
      </c>
      <c r="D10" s="1471">
        <v>90522.721000000005</v>
      </c>
      <c r="E10" s="1039">
        <v>0</v>
      </c>
      <c r="F10" s="1039">
        <v>13242.992</v>
      </c>
      <c r="G10" s="1039">
        <v>0</v>
      </c>
      <c r="H10" s="1039">
        <v>0</v>
      </c>
      <c r="I10" s="1579">
        <v>2264.3733602705738</v>
      </c>
      <c r="J10" s="1471">
        <v>61978.73639391207</v>
      </c>
      <c r="K10" s="897">
        <v>7749</v>
      </c>
    </row>
    <row r="11" spans="1:11" ht="12.75" x14ac:dyDescent="0.2">
      <c r="A11" s="20" t="s">
        <v>885</v>
      </c>
      <c r="B11" s="1735">
        <v>11066.251695699997</v>
      </c>
      <c r="C11" s="1011">
        <f t="shared" si="0"/>
        <v>81548.401509228512</v>
      </c>
      <c r="D11" s="1471">
        <v>30187.633000000002</v>
      </c>
      <c r="E11" s="1039">
        <v>693.82150000000001</v>
      </c>
      <c r="F11" s="1039">
        <v>4807.4350000000004</v>
      </c>
      <c r="G11" s="1039">
        <v>0</v>
      </c>
      <c r="H11" s="1039">
        <v>1220.6616099999999</v>
      </c>
      <c r="I11" s="1579">
        <v>1314.0097236908064</v>
      </c>
      <c r="J11" s="1471">
        <v>43324.840675537707</v>
      </c>
      <c r="K11" s="897">
        <v>2923</v>
      </c>
    </row>
    <row r="12" spans="1:11" ht="12.75" x14ac:dyDescent="0.2">
      <c r="A12" s="20" t="s">
        <v>356</v>
      </c>
      <c r="B12" s="1735">
        <v>69788.492723059986</v>
      </c>
      <c r="C12" s="1011">
        <f t="shared" si="0"/>
        <v>476995.44596293115</v>
      </c>
      <c r="D12" s="1471">
        <v>176645.826</v>
      </c>
      <c r="E12" s="1039">
        <v>0</v>
      </c>
      <c r="F12" s="1039">
        <v>43005.1</v>
      </c>
      <c r="G12" s="1039">
        <v>0</v>
      </c>
      <c r="H12" s="1039">
        <v>4297.6083899999994</v>
      </c>
      <c r="I12" s="1579">
        <v>10930.200859685139</v>
      </c>
      <c r="J12" s="1471">
        <v>242116.71071324596</v>
      </c>
      <c r="K12" s="897">
        <v>14787</v>
      </c>
    </row>
    <row r="13" spans="1:11" ht="12.75" x14ac:dyDescent="0.2">
      <c r="A13" s="20" t="s">
        <v>886</v>
      </c>
      <c r="B13" s="1735">
        <v>623.6581065300004</v>
      </c>
      <c r="C13" s="1011">
        <f t="shared" si="0"/>
        <v>873.5913537660806</v>
      </c>
      <c r="D13" s="1471">
        <v>537.42200000000003</v>
      </c>
      <c r="E13" s="1039">
        <v>0</v>
      </c>
      <c r="F13" s="1039">
        <v>90.578000000000003</v>
      </c>
      <c r="G13" s="1039">
        <v>0</v>
      </c>
      <c r="H13" s="1039">
        <v>0</v>
      </c>
      <c r="I13" s="1579">
        <v>20.593106615648939</v>
      </c>
      <c r="J13" s="1471">
        <v>224.99824715043169</v>
      </c>
      <c r="K13" s="897">
        <v>58</v>
      </c>
    </row>
    <row r="14" spans="1:11" ht="12.75" x14ac:dyDescent="0.2">
      <c r="A14" s="20" t="s">
        <v>887</v>
      </c>
      <c r="B14" s="1735">
        <v>35368.141941089991</v>
      </c>
      <c r="C14" s="1011">
        <f t="shared" si="0"/>
        <v>232920.41744593164</v>
      </c>
      <c r="D14" s="1471">
        <v>98578.900999999998</v>
      </c>
      <c r="E14" s="1039">
        <v>0</v>
      </c>
      <c r="F14" s="1039">
        <v>20217.395</v>
      </c>
      <c r="G14" s="1039">
        <v>0</v>
      </c>
      <c r="H14" s="1039">
        <v>0</v>
      </c>
      <c r="I14" s="1579">
        <v>6041.5127332964012</v>
      </c>
      <c r="J14" s="1471">
        <v>108082.60871263524</v>
      </c>
      <c r="K14" s="897">
        <v>8051</v>
      </c>
    </row>
    <row r="15" spans="1:11" ht="12.75" x14ac:dyDescent="0.2">
      <c r="A15" s="20" t="s">
        <v>683</v>
      </c>
      <c r="B15" s="1735">
        <v>34691.642531499994</v>
      </c>
      <c r="C15" s="1011">
        <f t="shared" si="0"/>
        <v>260075.23383847557</v>
      </c>
      <c r="D15" s="1471">
        <v>102227.78</v>
      </c>
      <c r="E15" s="1039">
        <v>0</v>
      </c>
      <c r="F15" s="1039">
        <v>15236.486000000001</v>
      </c>
      <c r="G15" s="1039">
        <v>0</v>
      </c>
      <c r="H15" s="1039">
        <v>1836.24972</v>
      </c>
      <c r="I15" s="1579">
        <v>3548.3720530066166</v>
      </c>
      <c r="J15" s="1471">
        <v>137226.34606546894</v>
      </c>
      <c r="K15" s="897">
        <v>8286</v>
      </c>
    </row>
    <row r="16" spans="1:11" ht="12.75" x14ac:dyDescent="0.2">
      <c r="A16" s="20" t="s">
        <v>888</v>
      </c>
      <c r="B16" s="1735">
        <v>23302.616136829998</v>
      </c>
      <c r="C16" s="1011">
        <f t="shared" si="0"/>
        <v>302740.25875954831</v>
      </c>
      <c r="D16" s="1471">
        <v>75070.633000000002</v>
      </c>
      <c r="E16" s="1039">
        <v>17330.898440000001</v>
      </c>
      <c r="F16" s="1039">
        <v>27156.948</v>
      </c>
      <c r="G16" s="1039">
        <v>0</v>
      </c>
      <c r="H16" s="1039">
        <v>22413.62602</v>
      </c>
      <c r="I16" s="1579">
        <v>1888.3985780453518</v>
      </c>
      <c r="J16" s="1471">
        <v>158879.75472150295</v>
      </c>
      <c r="K16" s="897">
        <v>6306</v>
      </c>
    </row>
    <row r="17" spans="1:11" ht="12.75" x14ac:dyDescent="0.2">
      <c r="A17" s="20" t="s">
        <v>878</v>
      </c>
      <c r="B17" s="1735">
        <v>52306.697053019998</v>
      </c>
      <c r="C17" s="1011">
        <f t="shared" si="0"/>
        <v>260644.70955480487</v>
      </c>
      <c r="D17" s="1471">
        <v>132002.84400000001</v>
      </c>
      <c r="E17" s="1039">
        <v>0</v>
      </c>
      <c r="F17" s="1039">
        <v>22046.212</v>
      </c>
      <c r="G17" s="1039">
        <v>0</v>
      </c>
      <c r="H17" s="1039">
        <v>0</v>
      </c>
      <c r="I17" s="1579">
        <v>3878.1413654691351</v>
      </c>
      <c r="J17" s="1471">
        <v>102717.51218933571</v>
      </c>
      <c r="K17" s="897">
        <v>10478</v>
      </c>
    </row>
    <row r="18" spans="1:11" x14ac:dyDescent="0.2">
      <c r="A18" s="427"/>
      <c r="B18" s="428"/>
      <c r="C18" s="1015"/>
      <c r="D18" s="1015"/>
      <c r="E18" s="1015"/>
      <c r="F18" s="1015"/>
      <c r="G18" s="1015"/>
      <c r="H18" s="1015"/>
      <c r="I18" s="1242"/>
      <c r="J18" s="1016"/>
      <c r="K18" s="722"/>
    </row>
    <row r="19" spans="1:11" x14ac:dyDescent="0.2">
      <c r="A19" s="429" t="s">
        <v>2067</v>
      </c>
      <c r="B19" s="430">
        <f>SUM(B4:B17)</f>
        <v>374808.79169369995</v>
      </c>
      <c r="C19" s="1040">
        <f t="shared" ref="C19:K19" si="1">SUM(C4:C17)</f>
        <v>2371613.0439366288</v>
      </c>
      <c r="D19" s="1040">
        <f t="shared" si="1"/>
        <v>985893.69500000007</v>
      </c>
      <c r="E19" s="1040">
        <f t="shared" si="1"/>
        <v>20551.666130000001</v>
      </c>
      <c r="F19" s="1040">
        <f t="shared" si="1"/>
        <v>192974.791</v>
      </c>
      <c r="G19" s="1040">
        <f t="shared" si="1"/>
        <v>0</v>
      </c>
      <c r="H19" s="1040">
        <f t="shared" si="1"/>
        <v>32545.842779999999</v>
      </c>
      <c r="I19" s="1041">
        <f t="shared" si="1"/>
        <v>41234.738840000035</v>
      </c>
      <c r="J19" s="1042">
        <f t="shared" si="1"/>
        <v>1098412.310186629</v>
      </c>
      <c r="K19" s="970">
        <f t="shared" si="1"/>
        <v>84345</v>
      </c>
    </row>
    <row r="20" spans="1:11" ht="12.75" thickBot="1" x14ac:dyDescent="0.25">
      <c r="A20" s="427"/>
      <c r="B20" s="431"/>
      <c r="C20" s="1020"/>
      <c r="D20" s="1043"/>
      <c r="E20" s="1043"/>
      <c r="F20" s="1043"/>
      <c r="G20" s="1043"/>
      <c r="H20" s="1043"/>
      <c r="I20" s="1580"/>
      <c r="J20" s="1044"/>
      <c r="K20" s="723"/>
    </row>
    <row r="21" spans="1:11" ht="12.75" x14ac:dyDescent="0.2">
      <c r="A21" s="154" t="s">
        <v>285</v>
      </c>
      <c r="B21" s="1738">
        <v>55118.273663500942</v>
      </c>
      <c r="C21" s="1011">
        <f>SUM(D21:J21)</f>
        <v>261963.77928387676</v>
      </c>
      <c r="D21" s="1471">
        <v>133493.95078353447</v>
      </c>
      <c r="E21" s="1011">
        <v>693.82150000000001</v>
      </c>
      <c r="F21" s="1011">
        <v>18249.184921769418</v>
      </c>
      <c r="G21" s="1011">
        <v>0</v>
      </c>
      <c r="H21" s="1011">
        <v>1220.6616099999999</v>
      </c>
      <c r="I21" s="1496">
        <v>4143.5339451520967</v>
      </c>
      <c r="J21" s="1471">
        <v>104162.62652342075</v>
      </c>
      <c r="K21" s="841">
        <v>12401</v>
      </c>
    </row>
    <row r="22" spans="1:11" ht="12.75" x14ac:dyDescent="0.2">
      <c r="A22" s="107" t="s">
        <v>286</v>
      </c>
      <c r="B22" s="1738">
        <v>47401.223383373981</v>
      </c>
      <c r="C22" s="1011">
        <f t="shared" ref="C22:C29" si="2">SUM(D22:J22)</f>
        <v>268435.56776497338</v>
      </c>
      <c r="D22" s="1471">
        <v>126972.5909562461</v>
      </c>
      <c r="E22" s="1011">
        <v>0</v>
      </c>
      <c r="F22" s="1011">
        <v>20551.267622745905</v>
      </c>
      <c r="G22" s="1011">
        <v>0</v>
      </c>
      <c r="H22" s="1011"/>
      <c r="I22" s="1496">
        <v>4081.9534517047</v>
      </c>
      <c r="J22" s="1471">
        <v>116829.75573427667</v>
      </c>
      <c r="K22" s="841">
        <v>10202</v>
      </c>
    </row>
    <row r="23" spans="1:11" ht="12.75" x14ac:dyDescent="0.2">
      <c r="A23" s="107" t="s">
        <v>287</v>
      </c>
      <c r="B23" s="1738">
        <v>38889.058203531371</v>
      </c>
      <c r="C23" s="1011">
        <f t="shared" si="2"/>
        <v>216639.87312941049</v>
      </c>
      <c r="D23" s="1471">
        <v>92836.280273169497</v>
      </c>
      <c r="E23" s="1011">
        <v>0</v>
      </c>
      <c r="F23" s="1011">
        <v>20027.312010902548</v>
      </c>
      <c r="G23" s="1011">
        <v>0</v>
      </c>
      <c r="H23" s="1011">
        <v>0</v>
      </c>
      <c r="I23" s="1496">
        <v>4272.2309764866941</v>
      </c>
      <c r="J23" s="1471">
        <v>99504.049868851769</v>
      </c>
      <c r="K23" s="841">
        <v>8717</v>
      </c>
    </row>
    <row r="24" spans="1:11" ht="12.75" x14ac:dyDescent="0.2">
      <c r="A24" s="107" t="s">
        <v>288</v>
      </c>
      <c r="B24" s="1738">
        <v>37752.579514718622</v>
      </c>
      <c r="C24" s="1011">
        <f t="shared" si="2"/>
        <v>212450.84371860183</v>
      </c>
      <c r="D24" s="1471">
        <v>94405.683716920656</v>
      </c>
      <c r="E24" s="1011">
        <v>0</v>
      </c>
      <c r="F24" s="1011">
        <v>17566.280645731764</v>
      </c>
      <c r="G24" s="1011">
        <v>0</v>
      </c>
      <c r="H24" s="1011">
        <v>0</v>
      </c>
      <c r="I24" s="1496">
        <v>5910.6058560571009</v>
      </c>
      <c r="J24" s="1471">
        <v>94568.273499892312</v>
      </c>
      <c r="K24" s="841">
        <v>8166</v>
      </c>
    </row>
    <row r="25" spans="1:11" ht="12.75" x14ac:dyDescent="0.2">
      <c r="A25" s="107" t="s">
        <v>289</v>
      </c>
      <c r="B25" s="1738">
        <v>32953.563783426893</v>
      </c>
      <c r="C25" s="1011">
        <f t="shared" si="2"/>
        <v>160123.75279527664</v>
      </c>
      <c r="D25" s="1471">
        <v>59491.024681594114</v>
      </c>
      <c r="E25" s="1011">
        <v>0</v>
      </c>
      <c r="F25" s="1011">
        <v>15290.867830880277</v>
      </c>
      <c r="G25" s="1011">
        <v>0</v>
      </c>
      <c r="H25" s="1011">
        <v>0</v>
      </c>
      <c r="I25" s="1496">
        <v>5310.0099125924189</v>
      </c>
      <c r="J25" s="1471">
        <v>80031.850370209824</v>
      </c>
      <c r="K25" s="841">
        <v>6523</v>
      </c>
    </row>
    <row r="26" spans="1:11" ht="12.75" x14ac:dyDescent="0.2">
      <c r="A26" s="107" t="s">
        <v>290</v>
      </c>
      <c r="B26" s="1738">
        <v>44937.106550567369</v>
      </c>
      <c r="C26" s="1011">
        <f t="shared" si="2"/>
        <v>338140.08462779003</v>
      </c>
      <c r="D26" s="1471">
        <v>137143.70842500453</v>
      </c>
      <c r="E26" s="1011">
        <v>0</v>
      </c>
      <c r="F26" s="1011">
        <v>31480.751245606032</v>
      </c>
      <c r="G26" s="1011">
        <v>0</v>
      </c>
      <c r="H26" s="1011">
        <v>4297.6083899999994</v>
      </c>
      <c r="I26" s="1496">
        <v>5011.164492617705</v>
      </c>
      <c r="J26" s="1471">
        <v>160206.85207456179</v>
      </c>
      <c r="K26" s="841">
        <v>9794</v>
      </c>
    </row>
    <row r="27" spans="1:11" ht="12.75" x14ac:dyDescent="0.2">
      <c r="A27" s="107" t="s">
        <v>291</v>
      </c>
      <c r="B27" s="1738">
        <v>20388.846593853712</v>
      </c>
      <c r="C27" s="1011">
        <f t="shared" si="2"/>
        <v>222669.28520269983</v>
      </c>
      <c r="D27" s="1471">
        <v>65111.750924971522</v>
      </c>
      <c r="E27" s="1011">
        <v>17330.898440000001</v>
      </c>
      <c r="F27" s="1011">
        <v>21029.905451733001</v>
      </c>
      <c r="G27" s="1011">
        <v>0</v>
      </c>
      <c r="H27" s="1011">
        <v>22413.62602</v>
      </c>
      <c r="I27" s="1496">
        <v>1560.2093154410695</v>
      </c>
      <c r="J27" s="1471">
        <v>95222.895050554216</v>
      </c>
      <c r="K27" s="841">
        <v>5176</v>
      </c>
    </row>
    <row r="28" spans="1:11" ht="12.75" x14ac:dyDescent="0.2">
      <c r="A28" s="107" t="s">
        <v>292</v>
      </c>
      <c r="B28" s="1738">
        <v>43008.939897990669</v>
      </c>
      <c r="C28" s="1011">
        <f t="shared" si="2"/>
        <v>418057.30216542061</v>
      </c>
      <c r="D28" s="1471">
        <v>149758.94630165302</v>
      </c>
      <c r="E28" s="1011">
        <v>0</v>
      </c>
      <c r="F28" s="1011">
        <v>30764.207070172488</v>
      </c>
      <c r="G28" s="1011">
        <v>0</v>
      </c>
      <c r="H28" s="1011">
        <v>1836.24972</v>
      </c>
      <c r="I28" s="1496">
        <v>4935.0076047507891</v>
      </c>
      <c r="J28" s="1471">
        <v>230762.89146884429</v>
      </c>
      <c r="K28" s="841">
        <v>10753</v>
      </c>
    </row>
    <row r="29" spans="1:11" ht="12.75" x14ac:dyDescent="0.2">
      <c r="A29" s="107" t="s">
        <v>293</v>
      </c>
      <c r="B29" s="1738">
        <v>54359.20010273646</v>
      </c>
      <c r="C29" s="1011">
        <f t="shared" si="2"/>
        <v>273132.55524857866</v>
      </c>
      <c r="D29" s="1471">
        <v>126679.75893690604</v>
      </c>
      <c r="E29" s="1011">
        <v>2526.9461900000001</v>
      </c>
      <c r="F29" s="1011">
        <v>18015.014200458572</v>
      </c>
      <c r="G29" s="1011">
        <v>0</v>
      </c>
      <c r="H29" s="1011">
        <v>2777.6970400000005</v>
      </c>
      <c r="I29" s="1496">
        <v>6010.0232851974642</v>
      </c>
      <c r="J29" s="1471">
        <v>117123.11559601655</v>
      </c>
      <c r="K29" s="841">
        <v>12613</v>
      </c>
    </row>
    <row r="30" spans="1:11" x14ac:dyDescent="0.2">
      <c r="A30" s="107"/>
      <c r="B30" s="428"/>
      <c r="C30" s="1015"/>
      <c r="D30" s="1015"/>
      <c r="E30" s="1015"/>
      <c r="F30" s="1015"/>
      <c r="G30" s="1015"/>
      <c r="H30" s="1015"/>
      <c r="I30" s="1242"/>
      <c r="J30" s="1016"/>
      <c r="K30" s="928"/>
    </row>
    <row r="31" spans="1:11" x14ac:dyDescent="0.2">
      <c r="A31" s="429" t="s">
        <v>2067</v>
      </c>
      <c r="B31" s="430">
        <f t="shared" ref="B31:K31" si="3">SUM(B21:B29)</f>
        <v>374808.79169370001</v>
      </c>
      <c r="C31" s="1040">
        <f t="shared" si="3"/>
        <v>2371613.0439366284</v>
      </c>
      <c r="D31" s="1040">
        <f t="shared" si="3"/>
        <v>985893.69499999995</v>
      </c>
      <c r="E31" s="1040">
        <f t="shared" si="3"/>
        <v>20551.666130000001</v>
      </c>
      <c r="F31" s="1040">
        <f t="shared" si="3"/>
        <v>192974.791</v>
      </c>
      <c r="G31" s="1040">
        <f t="shared" si="3"/>
        <v>0</v>
      </c>
      <c r="H31" s="1040">
        <f t="shared" si="3"/>
        <v>32545.842779999999</v>
      </c>
      <c r="I31" s="1041">
        <f t="shared" si="3"/>
        <v>41234.738840000035</v>
      </c>
      <c r="J31" s="1042">
        <f t="shared" si="3"/>
        <v>1098412.3101866283</v>
      </c>
      <c r="K31" s="970">
        <f t="shared" si="3"/>
        <v>84345</v>
      </c>
    </row>
    <row r="32" spans="1:11" ht="12.75" thickBot="1" x14ac:dyDescent="0.25">
      <c r="A32" s="166"/>
      <c r="B32" s="432"/>
      <c r="C32" s="433"/>
      <c r="D32" s="433"/>
      <c r="E32" s="433"/>
      <c r="F32" s="433"/>
      <c r="G32" s="433"/>
      <c r="H32" s="433"/>
      <c r="I32" s="1581"/>
      <c r="J32" s="608"/>
      <c r="K32" s="723"/>
    </row>
    <row r="33" spans="1:14" x14ac:dyDescent="0.2">
      <c r="A33" s="652"/>
      <c r="B33" s="653"/>
      <c r="C33" s="654"/>
      <c r="D33" s="654"/>
      <c r="E33" s="654"/>
      <c r="F33" s="654"/>
      <c r="G33" s="654"/>
      <c r="H33" s="654"/>
      <c r="I33" s="654"/>
      <c r="J33" s="654"/>
      <c r="K33" s="812"/>
    </row>
    <row r="34" spans="1:14" x14ac:dyDescent="0.2">
      <c r="A34" s="656" t="s">
        <v>2064</v>
      </c>
      <c r="B34" s="595"/>
      <c r="C34" s="266"/>
      <c r="D34" s="266"/>
      <c r="E34" s="266"/>
      <c r="F34" s="266"/>
      <c r="G34" s="266"/>
      <c r="H34" s="266"/>
      <c r="I34" s="1704"/>
      <c r="J34" s="1704"/>
      <c r="K34" s="663"/>
    </row>
    <row r="35" spans="1:14" ht="12" customHeight="1" x14ac:dyDescent="0.2">
      <c r="A35" s="1801" t="s">
        <v>2111</v>
      </c>
      <c r="B35" s="1799"/>
      <c r="C35" s="1799"/>
      <c r="D35" s="1799"/>
      <c r="E35" s="1799"/>
      <c r="F35" s="1799"/>
      <c r="G35" s="1799"/>
      <c r="H35" s="1799"/>
      <c r="I35" s="1800"/>
      <c r="J35" s="1801"/>
      <c r="K35" s="1800"/>
    </row>
    <row r="36" spans="1:14" ht="36" customHeight="1" x14ac:dyDescent="0.2">
      <c r="A36" s="1798" t="s">
        <v>2085</v>
      </c>
      <c r="B36" s="1799"/>
      <c r="C36" s="1799"/>
      <c r="D36" s="1799"/>
      <c r="E36" s="1799"/>
      <c r="F36" s="1799"/>
      <c r="G36" s="1799"/>
      <c r="H36" s="1799"/>
      <c r="I36" s="1800"/>
      <c r="J36" s="1801"/>
      <c r="K36" s="1800"/>
    </row>
    <row r="37" spans="1:14" x14ac:dyDescent="0.2">
      <c r="A37" s="1801" t="s">
        <v>1248</v>
      </c>
      <c r="B37" s="1799"/>
      <c r="C37" s="1799"/>
      <c r="D37" s="1799"/>
      <c r="E37" s="1799"/>
      <c r="F37" s="1799"/>
      <c r="G37" s="1799"/>
      <c r="H37" s="1799"/>
      <c r="I37" s="1800"/>
      <c r="J37" s="1801"/>
      <c r="K37" s="1800"/>
    </row>
    <row r="38" spans="1:14" ht="36" customHeight="1" x14ac:dyDescent="0.2">
      <c r="A38" s="1798" t="s">
        <v>2110</v>
      </c>
      <c r="B38" s="1799"/>
      <c r="C38" s="1799"/>
      <c r="D38" s="1799"/>
      <c r="E38" s="1799"/>
      <c r="F38" s="1799"/>
      <c r="G38" s="1799"/>
      <c r="H38" s="1799"/>
      <c r="I38" s="1800"/>
      <c r="J38" s="1801"/>
      <c r="K38" s="1800"/>
      <c r="N38" s="17"/>
    </row>
    <row r="39" spans="1:14" ht="12" customHeight="1" x14ac:dyDescent="0.2">
      <c r="A39" s="1801" t="s">
        <v>2080</v>
      </c>
      <c r="B39" s="1799"/>
      <c r="C39" s="1799"/>
      <c r="D39" s="1799"/>
      <c r="E39" s="1799"/>
      <c r="F39" s="1799"/>
      <c r="G39" s="1799"/>
      <c r="H39" s="1799"/>
      <c r="I39" s="1800"/>
      <c r="J39" s="1801"/>
      <c r="K39" s="1800"/>
    </row>
    <row r="40" spans="1:14" ht="24" customHeight="1" x14ac:dyDescent="0.2">
      <c r="A40" s="1798" t="s">
        <v>2089</v>
      </c>
      <c r="B40" s="1799"/>
      <c r="C40" s="1799"/>
      <c r="D40" s="1799"/>
      <c r="E40" s="1799"/>
      <c r="F40" s="1799"/>
      <c r="G40" s="1799"/>
      <c r="H40" s="1799"/>
      <c r="I40" s="1800"/>
      <c r="J40" s="1801"/>
      <c r="K40" s="1800"/>
    </row>
    <row r="41" spans="1:14" ht="24" customHeight="1" x14ac:dyDescent="0.2">
      <c r="A41" s="1798" t="s">
        <v>1249</v>
      </c>
      <c r="B41" s="1799"/>
      <c r="C41" s="1799"/>
      <c r="D41" s="1799"/>
      <c r="E41" s="1799"/>
      <c r="F41" s="1799"/>
      <c r="G41" s="1799"/>
      <c r="H41" s="1799"/>
      <c r="I41" s="1800"/>
      <c r="J41" s="1801"/>
      <c r="K41" s="1800"/>
    </row>
    <row r="42" spans="1:14" x14ac:dyDescent="0.2">
      <c r="A42" s="1801" t="s">
        <v>1250</v>
      </c>
      <c r="B42" s="1799"/>
      <c r="C42" s="1799"/>
      <c r="D42" s="1799"/>
      <c r="E42" s="1799"/>
      <c r="F42" s="1799"/>
      <c r="G42" s="1799"/>
      <c r="H42" s="1799"/>
      <c r="I42" s="1800"/>
      <c r="J42" s="1801"/>
      <c r="K42" s="1800"/>
    </row>
    <row r="43" spans="1:14" ht="13.5" customHeight="1" thickBot="1" x14ac:dyDescent="0.25">
      <c r="A43" s="1795" t="s">
        <v>2134</v>
      </c>
      <c r="B43" s="1796"/>
      <c r="C43" s="1796"/>
      <c r="D43" s="1796"/>
      <c r="E43" s="1796"/>
      <c r="F43" s="1796"/>
      <c r="G43" s="1796"/>
      <c r="H43" s="1796"/>
      <c r="I43" s="1796"/>
      <c r="J43" s="1796"/>
      <c r="K43" s="1797"/>
    </row>
    <row r="44" spans="1:14" x14ac:dyDescent="0.2">
      <c r="A44" s="46"/>
      <c r="B44" s="112"/>
      <c r="C44" s="135"/>
      <c r="D44" s="136"/>
      <c r="E44" s="136"/>
      <c r="F44" s="136"/>
      <c r="G44" s="136"/>
      <c r="H44" s="136"/>
      <c r="I44" s="136"/>
      <c r="J44" s="136"/>
      <c r="K44" s="557"/>
    </row>
    <row r="45" spans="1:14" x14ac:dyDescent="0.2">
      <c r="I45" s="19"/>
      <c r="J45" s="19"/>
    </row>
    <row r="46" spans="1:14" x14ac:dyDescent="0.2">
      <c r="H46" s="16"/>
      <c r="I46" s="19"/>
      <c r="J46" s="19"/>
    </row>
    <row r="47" spans="1:14" x14ac:dyDescent="0.2">
      <c r="I47" s="19"/>
      <c r="J47" s="19"/>
    </row>
    <row r="48" spans="1:14" x14ac:dyDescent="0.2">
      <c r="I48" s="19"/>
      <c r="J48" s="19"/>
    </row>
    <row r="49" spans="9:10" x14ac:dyDescent="0.2">
      <c r="I49" s="19"/>
      <c r="J49" s="19"/>
    </row>
    <row r="50" spans="9:10" x14ac:dyDescent="0.2">
      <c r="I50" s="19"/>
      <c r="J50" s="19"/>
    </row>
    <row r="51" spans="9:10" x14ac:dyDescent="0.2">
      <c r="I51" s="19"/>
      <c r="J51" s="19"/>
    </row>
    <row r="52" spans="9:10" x14ac:dyDescent="0.2">
      <c r="I52" s="19"/>
      <c r="J52" s="19"/>
    </row>
    <row r="53" spans="9:10" x14ac:dyDescent="0.2">
      <c r="I53" s="19"/>
      <c r="J53" s="19"/>
    </row>
    <row r="54" spans="9:10" x14ac:dyDescent="0.2">
      <c r="I54" s="19"/>
      <c r="J54" s="19"/>
    </row>
    <row r="55" spans="9:10" x14ac:dyDescent="0.2">
      <c r="I55" s="19"/>
      <c r="J55" s="19"/>
    </row>
    <row r="56" spans="9:10" x14ac:dyDescent="0.2">
      <c r="I56" s="19"/>
      <c r="J56" s="19"/>
    </row>
    <row r="57" spans="9:10" x14ac:dyDescent="0.2">
      <c r="I57" s="19"/>
      <c r="J57" s="19"/>
    </row>
    <row r="58" spans="9:10" x14ac:dyDescent="0.2">
      <c r="I58" s="19"/>
      <c r="J58" s="19"/>
    </row>
    <row r="59" spans="9:10" x14ac:dyDescent="0.2">
      <c r="I59" s="19"/>
      <c r="J59" s="19"/>
    </row>
    <row r="60" spans="9:10" x14ac:dyDescent="0.2">
      <c r="I60" s="19"/>
      <c r="J60" s="19"/>
    </row>
    <row r="61" spans="9:10" x14ac:dyDescent="0.2">
      <c r="I61" s="19"/>
      <c r="J61" s="19"/>
    </row>
    <row r="62" spans="9:10" x14ac:dyDescent="0.2">
      <c r="I62" s="19"/>
      <c r="J62" s="19"/>
    </row>
    <row r="63" spans="9:10" x14ac:dyDescent="0.2">
      <c r="I63" s="19"/>
      <c r="J63" s="19"/>
    </row>
    <row r="64" spans="9:10" x14ac:dyDescent="0.2">
      <c r="I64" s="19"/>
      <c r="J64" s="19"/>
    </row>
    <row r="65" spans="9:10" x14ac:dyDescent="0.2">
      <c r="I65" s="19"/>
      <c r="J65" s="19"/>
    </row>
    <row r="66" spans="9:10" x14ac:dyDescent="0.2">
      <c r="I66" s="19"/>
      <c r="J66" s="19"/>
    </row>
    <row r="67" spans="9:10" x14ac:dyDescent="0.2">
      <c r="I67" s="19"/>
      <c r="J67" s="19"/>
    </row>
    <row r="68" spans="9:10" x14ac:dyDescent="0.2">
      <c r="I68" s="19"/>
      <c r="J68" s="19"/>
    </row>
    <row r="69" spans="9:10" x14ac:dyDescent="0.2">
      <c r="I69" s="19"/>
      <c r="J69" s="19"/>
    </row>
    <row r="70" spans="9:10" x14ac:dyDescent="0.2">
      <c r="I70" s="19"/>
      <c r="J70" s="19"/>
    </row>
    <row r="71" spans="9:10" x14ac:dyDescent="0.2">
      <c r="I71" s="19"/>
      <c r="J71" s="19"/>
    </row>
    <row r="72" spans="9:10" x14ac:dyDescent="0.2">
      <c r="I72" s="19"/>
      <c r="J72" s="19"/>
    </row>
  </sheetData>
  <mergeCells count="11">
    <mergeCell ref="A43:K43"/>
    <mergeCell ref="A42:K42"/>
    <mergeCell ref="A39:K39"/>
    <mergeCell ref="A1:K1"/>
    <mergeCell ref="A2:K2"/>
    <mergeCell ref="A35:K35"/>
    <mergeCell ref="A36:K36"/>
    <mergeCell ref="A40:K40"/>
    <mergeCell ref="A37:K37"/>
    <mergeCell ref="A38:K38"/>
    <mergeCell ref="A41:K41"/>
  </mergeCells>
  <phoneticPr fontId="2" type="noConversion"/>
  <printOptions horizontalCentered="1" gridLines="1"/>
  <pageMargins left="0.25" right="0.25" top="0.75" bottom="0.75" header="0.5" footer="0.5"/>
  <pageSetup scale="89" orientation="landscape" r:id="rId1"/>
  <headerFooter alignWithMargins="0">
    <oddHeader>&amp;C&amp;"Arial,Bold"&amp;11FY13 GEOGRAPHIC DISTRIBUTION OF VA EXPENDITURES (GDX)</oddHeader>
    <oddFooter>&amp;R&amp;8&amp;P of &amp;N</oddFooter>
  </headerFooter>
  <rowBreaks count="1" manualBreakCount="1">
    <brk id="32" max="10" man="1"/>
  </row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0"/>
  <sheetViews>
    <sheetView zoomScaleNormal="100" workbookViewId="0">
      <selection activeCell="A500" sqref="A500"/>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59" customWidth="1"/>
    <col min="12" max="16384" width="8.85546875" style="2"/>
  </cols>
  <sheetData>
    <row r="1" spans="1:11" x14ac:dyDescent="0.2">
      <c r="A1" s="1817" t="s">
        <v>2112</v>
      </c>
      <c r="B1" s="1818"/>
      <c r="C1" s="1818"/>
      <c r="D1" s="1818"/>
      <c r="E1" s="1818"/>
      <c r="F1" s="1818"/>
      <c r="G1" s="1818"/>
      <c r="H1" s="1818"/>
      <c r="I1" s="1818"/>
      <c r="J1" s="1818"/>
      <c r="K1" s="1819"/>
    </row>
    <row r="2" spans="1:11" ht="13.5" customHeight="1" thickBot="1" x14ac:dyDescent="0.25">
      <c r="A2" s="1805" t="s">
        <v>1946</v>
      </c>
      <c r="B2" s="1806"/>
      <c r="C2" s="1806"/>
      <c r="D2" s="1806"/>
      <c r="E2" s="1806"/>
      <c r="F2" s="1806"/>
      <c r="G2" s="1806"/>
      <c r="H2" s="1806"/>
      <c r="I2" s="1806"/>
      <c r="J2" s="1806"/>
      <c r="K2" s="1807"/>
    </row>
    <row r="3" spans="1:11" ht="57" customHeight="1" thickBot="1" x14ac:dyDescent="0.25">
      <c r="A3" s="1461" t="s">
        <v>1903</v>
      </c>
      <c r="B3" s="1462" t="s">
        <v>1947</v>
      </c>
      <c r="C3" s="22" t="s">
        <v>723</v>
      </c>
      <c r="D3" s="1462" t="s">
        <v>2083</v>
      </c>
      <c r="E3" s="22" t="s">
        <v>1899</v>
      </c>
      <c r="F3" s="1462" t="s">
        <v>284</v>
      </c>
      <c r="G3" s="1462" t="s">
        <v>2084</v>
      </c>
      <c r="H3" s="1462" t="s">
        <v>1950</v>
      </c>
      <c r="I3" s="1463" t="s">
        <v>1948</v>
      </c>
      <c r="J3" s="1461" t="s">
        <v>1949</v>
      </c>
      <c r="K3" s="1464" t="s">
        <v>1618</v>
      </c>
    </row>
    <row r="4" spans="1:11" ht="12.75" customHeight="1" x14ac:dyDescent="0.2">
      <c r="A4" s="23" t="s">
        <v>864</v>
      </c>
      <c r="B4" s="1735">
        <v>7036.6375639499984</v>
      </c>
      <c r="C4" s="1011">
        <f>SUM(D4:J4)</f>
        <v>38341.056311159846</v>
      </c>
      <c r="D4" s="1471">
        <v>17911.237000000001</v>
      </c>
      <c r="E4" s="1230">
        <v>0</v>
      </c>
      <c r="F4" s="1230">
        <v>1367.001</v>
      </c>
      <c r="G4" s="1230">
        <v>0</v>
      </c>
      <c r="H4" s="1230">
        <v>0</v>
      </c>
      <c r="I4" s="1573">
        <v>358.11657720695047</v>
      </c>
      <c r="J4" s="1471">
        <v>18704.701733952894</v>
      </c>
      <c r="K4" s="896">
        <v>2273</v>
      </c>
    </row>
    <row r="5" spans="1:11" ht="12.75" customHeight="1" x14ac:dyDescent="0.2">
      <c r="A5" s="3" t="s">
        <v>865</v>
      </c>
      <c r="B5" s="1735">
        <v>55542.476235340015</v>
      </c>
      <c r="C5" s="1011">
        <f t="shared" ref="C5:C27" si="0">SUM(D5:J5)</f>
        <v>264853.52606397693</v>
      </c>
      <c r="D5" s="1471">
        <v>131304.867</v>
      </c>
      <c r="E5" s="1230">
        <v>0</v>
      </c>
      <c r="F5" s="1230">
        <v>52564.883000000002</v>
      </c>
      <c r="G5" s="1230">
        <v>0</v>
      </c>
      <c r="H5" s="1230">
        <v>0</v>
      </c>
      <c r="I5" s="1574">
        <v>4561.1616243942071</v>
      </c>
      <c r="J5" s="1471">
        <v>76422.614439582743</v>
      </c>
      <c r="K5" s="897">
        <v>7893</v>
      </c>
    </row>
    <row r="6" spans="1:11" ht="12.75" customHeight="1" x14ac:dyDescent="0.2">
      <c r="A6" s="3" t="s">
        <v>866</v>
      </c>
      <c r="B6" s="1735">
        <v>59430.71650901001</v>
      </c>
      <c r="C6" s="1011">
        <f t="shared" si="0"/>
        <v>267966.01075780287</v>
      </c>
      <c r="D6" s="1471">
        <v>106585.746</v>
      </c>
      <c r="E6" s="1230">
        <v>0</v>
      </c>
      <c r="F6" s="1230">
        <v>27475.589</v>
      </c>
      <c r="G6" s="1230">
        <v>0</v>
      </c>
      <c r="H6" s="1230">
        <v>0</v>
      </c>
      <c r="I6" s="1574">
        <v>6322.6900211742359</v>
      </c>
      <c r="J6" s="1471">
        <v>127581.98573662865</v>
      </c>
      <c r="K6" s="897">
        <v>11568</v>
      </c>
    </row>
    <row r="7" spans="1:11" ht="12.75" customHeight="1" x14ac:dyDescent="0.2">
      <c r="A7" s="3" t="s">
        <v>867</v>
      </c>
      <c r="B7" s="1735">
        <v>9419.4264607000005</v>
      </c>
      <c r="C7" s="1011">
        <f t="shared" si="0"/>
        <v>33552.699864126851</v>
      </c>
      <c r="D7" s="1471">
        <v>18913.236000000001</v>
      </c>
      <c r="E7" s="1230">
        <v>0</v>
      </c>
      <c r="F7" s="1230">
        <v>7867.9369999999999</v>
      </c>
      <c r="G7" s="1230">
        <v>0</v>
      </c>
      <c r="H7" s="1230">
        <v>0</v>
      </c>
      <c r="I7" s="1574">
        <v>996.74876162875137</v>
      </c>
      <c r="J7" s="1471">
        <v>5774.778102498095</v>
      </c>
      <c r="K7" s="897">
        <v>944</v>
      </c>
    </row>
    <row r="8" spans="1:11" ht="12.75" customHeight="1" x14ac:dyDescent="0.2">
      <c r="A8" s="3" t="s">
        <v>868</v>
      </c>
      <c r="B8" s="1735">
        <v>2870.7514442499996</v>
      </c>
      <c r="C8" s="1011">
        <f t="shared" si="0"/>
        <v>12302.004079755712</v>
      </c>
      <c r="D8" s="1471">
        <v>5010.7849999999999</v>
      </c>
      <c r="E8" s="1230">
        <v>0</v>
      </c>
      <c r="F8" s="1230">
        <v>898.995</v>
      </c>
      <c r="G8" s="1230">
        <v>0</v>
      </c>
      <c r="H8" s="1230">
        <v>0</v>
      </c>
      <c r="I8" s="1574">
        <v>289.52966881803019</v>
      </c>
      <c r="J8" s="1471">
        <v>6102.6944109376827</v>
      </c>
      <c r="K8" s="897">
        <v>589</v>
      </c>
    </row>
    <row r="9" spans="1:11" ht="12.75" customHeight="1" x14ac:dyDescent="0.2">
      <c r="A9" s="3" t="s">
        <v>137</v>
      </c>
      <c r="B9" s="1735">
        <v>14001.792131960001</v>
      </c>
      <c r="C9" s="1011">
        <f t="shared" si="0"/>
        <v>39323.899699704241</v>
      </c>
      <c r="D9" s="1471">
        <v>21381.955999999998</v>
      </c>
      <c r="E9" s="1230">
        <v>0</v>
      </c>
      <c r="F9" s="1230">
        <v>6051.6940000000004</v>
      </c>
      <c r="G9" s="1230">
        <v>0</v>
      </c>
      <c r="H9" s="1230">
        <v>0</v>
      </c>
      <c r="I9" s="1574">
        <v>1072.7676767809653</v>
      </c>
      <c r="J9" s="1471">
        <v>10817.482022923283</v>
      </c>
      <c r="K9" s="897">
        <v>1443</v>
      </c>
    </row>
    <row r="10" spans="1:11" ht="12.75" customHeight="1" x14ac:dyDescent="0.2">
      <c r="A10" s="3" t="s">
        <v>869</v>
      </c>
      <c r="B10" s="1735">
        <v>9481.0472369500003</v>
      </c>
      <c r="C10" s="1011">
        <f t="shared" si="0"/>
        <v>94600.899457368272</v>
      </c>
      <c r="D10" s="1471">
        <v>22668.095000000001</v>
      </c>
      <c r="E10" s="1230">
        <v>0</v>
      </c>
      <c r="F10" s="1230">
        <v>3497.424</v>
      </c>
      <c r="G10" s="1230">
        <v>0</v>
      </c>
      <c r="H10" s="1230">
        <v>2790.1032200000004</v>
      </c>
      <c r="I10" s="1574">
        <v>517.735787642285</v>
      </c>
      <c r="J10" s="1471">
        <v>65127.541449725984</v>
      </c>
      <c r="K10" s="897">
        <v>2398</v>
      </c>
    </row>
    <row r="11" spans="1:11" ht="12.75" customHeight="1" x14ac:dyDescent="0.2">
      <c r="A11" s="3" t="s">
        <v>870</v>
      </c>
      <c r="B11" s="1735">
        <v>18024.924071240006</v>
      </c>
      <c r="C11" s="1011">
        <f t="shared" si="0"/>
        <v>101906.77497388802</v>
      </c>
      <c r="D11" s="1471">
        <v>56927.881000000001</v>
      </c>
      <c r="E11" s="1230">
        <v>0</v>
      </c>
      <c r="F11" s="1230">
        <v>24768.295999999998</v>
      </c>
      <c r="G11" s="1230">
        <v>0</v>
      </c>
      <c r="H11" s="1230">
        <v>0</v>
      </c>
      <c r="I11" s="1574">
        <v>1448.5384736959941</v>
      </c>
      <c r="J11" s="1471">
        <v>18762.059500192034</v>
      </c>
      <c r="K11" s="897">
        <v>2697</v>
      </c>
    </row>
    <row r="12" spans="1:11" ht="12.75" customHeight="1" x14ac:dyDescent="0.2">
      <c r="A12" s="3" t="s">
        <v>871</v>
      </c>
      <c r="B12" s="1735">
        <v>2858.8546534600005</v>
      </c>
      <c r="C12" s="1011">
        <f t="shared" si="0"/>
        <v>15992.593833305913</v>
      </c>
      <c r="D12" s="1471">
        <v>5843.7849999999999</v>
      </c>
      <c r="E12" s="1230">
        <v>0</v>
      </c>
      <c r="F12" s="1230">
        <v>522.92499999999995</v>
      </c>
      <c r="G12" s="1230">
        <v>0</v>
      </c>
      <c r="H12" s="1230">
        <v>0</v>
      </c>
      <c r="I12" s="1574">
        <v>102.77251509098848</v>
      </c>
      <c r="J12" s="1471">
        <v>9523.1113182149256</v>
      </c>
      <c r="K12" s="897">
        <v>968</v>
      </c>
    </row>
    <row r="13" spans="1:11" ht="12.75" customHeight="1" x14ac:dyDescent="0.2">
      <c r="A13" s="3" t="s">
        <v>872</v>
      </c>
      <c r="B13" s="1735">
        <v>19295.688716499997</v>
      </c>
      <c r="C13" s="1011">
        <f t="shared" si="0"/>
        <v>86040.213812835733</v>
      </c>
      <c r="D13" s="1471">
        <v>42988.803</v>
      </c>
      <c r="E13" s="1230">
        <v>0</v>
      </c>
      <c r="F13" s="1230">
        <v>15420</v>
      </c>
      <c r="G13" s="1230">
        <v>0</v>
      </c>
      <c r="H13" s="1230">
        <v>0</v>
      </c>
      <c r="I13" s="1574">
        <v>2404.530656783571</v>
      </c>
      <c r="J13" s="1471">
        <v>25226.880156052157</v>
      </c>
      <c r="K13" s="897">
        <v>2870</v>
      </c>
    </row>
    <row r="14" spans="1:11" ht="12.75" customHeight="1" x14ac:dyDescent="0.2">
      <c r="A14" s="3" t="s">
        <v>873</v>
      </c>
      <c r="B14" s="1735">
        <v>2561.5696016100001</v>
      </c>
      <c r="C14" s="1011">
        <f t="shared" si="0"/>
        <v>11821.125340248873</v>
      </c>
      <c r="D14" s="1471">
        <v>6933.0010000000002</v>
      </c>
      <c r="E14" s="1230">
        <v>0</v>
      </c>
      <c r="F14" s="1230">
        <v>396.923</v>
      </c>
      <c r="G14" s="1230">
        <v>0</v>
      </c>
      <c r="H14" s="1230">
        <v>0</v>
      </c>
      <c r="I14" s="1574">
        <v>162.632288704562</v>
      </c>
      <c r="J14" s="1471">
        <v>4328.5690515443102</v>
      </c>
      <c r="K14" s="897">
        <v>708</v>
      </c>
    </row>
    <row r="15" spans="1:11" ht="12.75" customHeight="1" x14ac:dyDescent="0.2">
      <c r="A15" s="3" t="s">
        <v>874</v>
      </c>
      <c r="B15" s="1735">
        <v>23308.862430100002</v>
      </c>
      <c r="C15" s="1011">
        <f t="shared" si="0"/>
        <v>126244.30789235697</v>
      </c>
      <c r="D15" s="1471">
        <v>60919.561000000002</v>
      </c>
      <c r="E15" s="1230">
        <v>0</v>
      </c>
      <c r="F15" s="1230">
        <v>14663.976000000001</v>
      </c>
      <c r="G15" s="1230">
        <v>0</v>
      </c>
      <c r="H15" s="1230">
        <v>0</v>
      </c>
      <c r="I15" s="1574">
        <v>1799.9302131962404</v>
      </c>
      <c r="J15" s="1471">
        <v>48860.840679160734</v>
      </c>
      <c r="K15" s="897">
        <v>4324</v>
      </c>
    </row>
    <row r="16" spans="1:11" ht="12.75" customHeight="1" x14ac:dyDescent="0.2">
      <c r="A16" s="3" t="s">
        <v>154</v>
      </c>
      <c r="B16" s="1735">
        <v>20988.179443540001</v>
      </c>
      <c r="C16" s="1011">
        <f t="shared" si="0"/>
        <v>79131.102054604387</v>
      </c>
      <c r="D16" s="1471">
        <v>40118.493999999999</v>
      </c>
      <c r="E16" s="1230">
        <v>0</v>
      </c>
      <c r="F16" s="1230">
        <v>18889.612000000001</v>
      </c>
      <c r="G16" s="1230">
        <v>0</v>
      </c>
      <c r="H16" s="1230">
        <v>0</v>
      </c>
      <c r="I16" s="1574">
        <v>2072.204654488989</v>
      </c>
      <c r="J16" s="1471">
        <v>18050.791400115402</v>
      </c>
      <c r="K16" s="897">
        <v>2208</v>
      </c>
    </row>
    <row r="17" spans="1:11" ht="12.75" customHeight="1" x14ac:dyDescent="0.2">
      <c r="A17" s="3" t="s">
        <v>361</v>
      </c>
      <c r="B17" s="1735">
        <v>1932.72847946</v>
      </c>
      <c r="C17" s="1011">
        <f t="shared" si="0"/>
        <v>6795.4655860900893</v>
      </c>
      <c r="D17" s="1471">
        <v>3614.5770000000002</v>
      </c>
      <c r="E17" s="1230">
        <v>0</v>
      </c>
      <c r="F17" s="1230">
        <v>506.85599999999999</v>
      </c>
      <c r="G17" s="1230">
        <v>0</v>
      </c>
      <c r="H17" s="1230">
        <v>0</v>
      </c>
      <c r="I17" s="1574">
        <v>57.103706670848979</v>
      </c>
      <c r="J17" s="1471">
        <v>2616.9288794192407</v>
      </c>
      <c r="K17" s="897">
        <v>305</v>
      </c>
    </row>
    <row r="18" spans="1:11" ht="12.75" customHeight="1" x14ac:dyDescent="0.2">
      <c r="A18" s="3" t="s">
        <v>99</v>
      </c>
      <c r="B18" s="1735">
        <v>46136.404385660004</v>
      </c>
      <c r="C18" s="1011">
        <f t="shared" si="0"/>
        <v>193802.9360076171</v>
      </c>
      <c r="D18" s="1471">
        <v>94031.491999999998</v>
      </c>
      <c r="E18" s="1230">
        <v>0</v>
      </c>
      <c r="F18" s="1230">
        <v>39970.552000000003</v>
      </c>
      <c r="G18" s="1230">
        <v>0</v>
      </c>
      <c r="H18" s="1230">
        <v>0</v>
      </c>
      <c r="I18" s="1574">
        <v>9601.1913672782539</v>
      </c>
      <c r="J18" s="1471">
        <v>50199.700640338837</v>
      </c>
      <c r="K18" s="897">
        <v>5298</v>
      </c>
    </row>
    <row r="19" spans="1:11" ht="12.75" customHeight="1" x14ac:dyDescent="0.2">
      <c r="A19" s="3" t="s">
        <v>875</v>
      </c>
      <c r="B19" s="1735">
        <v>62744.224473300004</v>
      </c>
      <c r="C19" s="1011">
        <f t="shared" si="0"/>
        <v>471570.30925056682</v>
      </c>
      <c r="D19" s="1471">
        <v>215942.878</v>
      </c>
      <c r="E19" s="1230">
        <v>0</v>
      </c>
      <c r="F19" s="1230">
        <v>70287.403999999995</v>
      </c>
      <c r="G19" s="1230">
        <v>0</v>
      </c>
      <c r="H19" s="1230">
        <v>0</v>
      </c>
      <c r="I19" s="1574">
        <v>4451.4282372898906</v>
      </c>
      <c r="J19" s="1471">
        <v>180888.59901327692</v>
      </c>
      <c r="K19" s="897">
        <v>14367</v>
      </c>
    </row>
    <row r="20" spans="1:11" ht="12.75" customHeight="1" x14ac:dyDescent="0.2">
      <c r="A20" s="3" t="s">
        <v>876</v>
      </c>
      <c r="B20" s="1735">
        <v>4688.4880894400003</v>
      </c>
      <c r="C20" s="1011">
        <f t="shared" si="0"/>
        <v>13873.266921153579</v>
      </c>
      <c r="D20" s="1471">
        <v>6053.5370000000003</v>
      </c>
      <c r="E20" s="1230">
        <v>0</v>
      </c>
      <c r="F20" s="1230">
        <v>1604.07</v>
      </c>
      <c r="G20" s="1230">
        <v>0</v>
      </c>
      <c r="H20" s="1230">
        <v>0</v>
      </c>
      <c r="I20" s="1574">
        <v>607.01709491923862</v>
      </c>
      <c r="J20" s="1471">
        <v>5608.6428262343416</v>
      </c>
      <c r="K20" s="897">
        <v>580</v>
      </c>
    </row>
    <row r="21" spans="1:11" ht="12.75" customHeight="1" x14ac:dyDescent="0.2">
      <c r="A21" s="3" t="s">
        <v>1576</v>
      </c>
      <c r="B21" s="1735">
        <v>13858.671464780002</v>
      </c>
      <c r="C21" s="1011">
        <f t="shared" si="0"/>
        <v>62740.062651326618</v>
      </c>
      <c r="D21" s="1471">
        <v>34451.065000000002</v>
      </c>
      <c r="E21" s="1230">
        <v>0</v>
      </c>
      <c r="F21" s="1230">
        <v>16209.54</v>
      </c>
      <c r="G21" s="1230">
        <v>0</v>
      </c>
      <c r="H21" s="1230">
        <v>0</v>
      </c>
      <c r="I21" s="1574">
        <v>904.43144814724747</v>
      </c>
      <c r="J21" s="1471">
        <v>11175.026203179368</v>
      </c>
      <c r="K21" s="897">
        <v>1689</v>
      </c>
    </row>
    <row r="22" spans="1:11" ht="12.75" customHeight="1" x14ac:dyDescent="0.2">
      <c r="A22" s="3" t="s">
        <v>861</v>
      </c>
      <c r="B22" s="1735">
        <v>2289.8359675100005</v>
      </c>
      <c r="C22" s="1011">
        <f t="shared" si="0"/>
        <v>10245.692099523632</v>
      </c>
      <c r="D22" s="1471">
        <v>5061.0060000000003</v>
      </c>
      <c r="E22" s="1230">
        <v>0</v>
      </c>
      <c r="F22" s="1230">
        <v>529.40099999999995</v>
      </c>
      <c r="G22" s="1230">
        <v>0</v>
      </c>
      <c r="H22" s="1230">
        <v>0</v>
      </c>
      <c r="I22" s="1574">
        <v>238.20965268329144</v>
      </c>
      <c r="J22" s="1471">
        <v>4417.075446840342</v>
      </c>
      <c r="K22" s="897">
        <v>503</v>
      </c>
    </row>
    <row r="23" spans="1:11" ht="12.75" customHeight="1" x14ac:dyDescent="0.2">
      <c r="A23" s="3" t="s">
        <v>499</v>
      </c>
      <c r="B23" s="1735">
        <v>4008.7011495200004</v>
      </c>
      <c r="C23" s="1011">
        <f t="shared" si="0"/>
        <v>13960.185199385456</v>
      </c>
      <c r="D23" s="1471">
        <v>6375.7619999999997</v>
      </c>
      <c r="E23" s="1230">
        <v>0</v>
      </c>
      <c r="F23" s="1230">
        <v>658.68299999999999</v>
      </c>
      <c r="G23" s="1230">
        <v>0</v>
      </c>
      <c r="H23" s="1230">
        <v>0</v>
      </c>
      <c r="I23" s="1574">
        <v>417.67433528859101</v>
      </c>
      <c r="J23" s="1471">
        <v>6508.065864096865</v>
      </c>
      <c r="K23" s="897">
        <v>762</v>
      </c>
    </row>
    <row r="24" spans="1:11" ht="12.75" customHeight="1" x14ac:dyDescent="0.2">
      <c r="A24" s="3" t="s">
        <v>2074</v>
      </c>
      <c r="B24" s="1735">
        <v>12884.402241010001</v>
      </c>
      <c r="C24" s="1011">
        <f t="shared" si="0"/>
        <v>69651.865151248508</v>
      </c>
      <c r="D24" s="1471">
        <v>28461.620999999999</v>
      </c>
      <c r="E24" s="1230">
        <v>0</v>
      </c>
      <c r="F24" s="1230">
        <v>5141.3580000000002</v>
      </c>
      <c r="G24" s="1230">
        <v>0</v>
      </c>
      <c r="H24" s="1230">
        <v>0</v>
      </c>
      <c r="I24" s="1574">
        <v>1000.2968689952304</v>
      </c>
      <c r="J24" s="1471">
        <v>35048.589282253277</v>
      </c>
      <c r="K24" s="897">
        <v>3000</v>
      </c>
    </row>
    <row r="25" spans="1:11" ht="12.75" customHeight="1" x14ac:dyDescent="0.2">
      <c r="A25" s="3" t="s">
        <v>877</v>
      </c>
      <c r="B25" s="1735">
        <v>8479.2073020400021</v>
      </c>
      <c r="C25" s="1011">
        <f t="shared" si="0"/>
        <v>36177.214165390687</v>
      </c>
      <c r="D25" s="1471">
        <v>16083.463</v>
      </c>
      <c r="E25" s="1230">
        <v>0</v>
      </c>
      <c r="F25" s="1230">
        <v>2854.0630000000001</v>
      </c>
      <c r="G25" s="1230">
        <v>0</v>
      </c>
      <c r="H25" s="1230">
        <v>0</v>
      </c>
      <c r="I25" s="1574">
        <v>532.95903947373745</v>
      </c>
      <c r="J25" s="1471">
        <v>16706.729125916954</v>
      </c>
      <c r="K25" s="897">
        <v>1746</v>
      </c>
    </row>
    <row r="26" spans="1:11" ht="12.75" customHeight="1" x14ac:dyDescent="0.2">
      <c r="A26" s="3" t="s">
        <v>878</v>
      </c>
      <c r="B26" s="1735">
        <v>5351.8782667000014</v>
      </c>
      <c r="C26" s="1011">
        <f t="shared" si="0"/>
        <v>16666.735384785115</v>
      </c>
      <c r="D26" s="1471">
        <v>8470.6389999999992</v>
      </c>
      <c r="E26" s="1230">
        <v>0</v>
      </c>
      <c r="F26" s="1230">
        <v>1195.548</v>
      </c>
      <c r="G26" s="1230">
        <v>0</v>
      </c>
      <c r="H26" s="1230">
        <v>0</v>
      </c>
      <c r="I26" s="1574">
        <v>400.89346066804734</v>
      </c>
      <c r="J26" s="1471">
        <v>6599.6549241170678</v>
      </c>
      <c r="K26" s="897">
        <v>964</v>
      </c>
    </row>
    <row r="27" spans="1:11" ht="12.75" customHeight="1" x14ac:dyDescent="0.2">
      <c r="A27" s="3" t="s">
        <v>1577</v>
      </c>
      <c r="B27" s="1735">
        <v>35880.676753159998</v>
      </c>
      <c r="C27" s="1011">
        <f t="shared" si="0"/>
        <v>385996.98674294021</v>
      </c>
      <c r="D27" s="1471">
        <v>91172.706999999995</v>
      </c>
      <c r="E27" s="1230">
        <v>7521.0096699999986</v>
      </c>
      <c r="F27" s="1230">
        <v>20599.937000000002</v>
      </c>
      <c r="G27" s="1230">
        <v>0</v>
      </c>
      <c r="H27" s="1230">
        <v>21934.913549999997</v>
      </c>
      <c r="I27" s="1574">
        <v>2191.7652289798298</v>
      </c>
      <c r="J27" s="1471">
        <v>242576.65429396037</v>
      </c>
      <c r="K27" s="897">
        <v>12086</v>
      </c>
    </row>
    <row r="28" spans="1:11" ht="12.75" customHeight="1" x14ac:dyDescent="0.2">
      <c r="A28" s="434"/>
      <c r="B28" s="435"/>
      <c r="C28" s="1011"/>
      <c r="D28" s="1015"/>
      <c r="E28" s="1015"/>
      <c r="F28" s="1015"/>
      <c r="G28" s="1015"/>
      <c r="H28" s="1015"/>
      <c r="I28" s="1242"/>
      <c r="J28" s="1016"/>
      <c r="K28" s="720"/>
    </row>
    <row r="29" spans="1:11" ht="12.75" customHeight="1" x14ac:dyDescent="0.2">
      <c r="A29" s="436" t="s">
        <v>2068</v>
      </c>
      <c r="B29" s="437">
        <f>SUM(B4:B27)</f>
        <v>443076.14507119008</v>
      </c>
      <c r="C29" s="1231">
        <f t="shared" ref="C29:K29" si="1">SUM(C4:C27)</f>
        <v>2453556.9333011624</v>
      </c>
      <c r="D29" s="1231">
        <f t="shared" si="1"/>
        <v>1047226.1939999999</v>
      </c>
      <c r="E29" s="1231">
        <f t="shared" si="1"/>
        <v>7521.0096699999986</v>
      </c>
      <c r="F29" s="1231">
        <f t="shared" si="1"/>
        <v>333942.66700000002</v>
      </c>
      <c r="G29" s="1231">
        <f t="shared" si="1"/>
        <v>0</v>
      </c>
      <c r="H29" s="1231">
        <f t="shared" si="1"/>
        <v>24725.016769999998</v>
      </c>
      <c r="I29" s="1232">
        <f t="shared" si="1"/>
        <v>42512.329359999974</v>
      </c>
      <c r="J29" s="1233">
        <f t="shared" si="1"/>
        <v>997629.71650116262</v>
      </c>
      <c r="K29" s="969">
        <f t="shared" si="1"/>
        <v>82183</v>
      </c>
    </row>
    <row r="30" spans="1:11" ht="12.75" customHeight="1" thickBot="1" x14ac:dyDescent="0.25">
      <c r="A30" s="438"/>
      <c r="B30" s="439"/>
      <c r="C30" s="1234"/>
      <c r="D30" s="1235"/>
      <c r="E30" s="1235"/>
      <c r="F30" s="1235"/>
      <c r="G30" s="1235"/>
      <c r="H30" s="1235"/>
      <c r="I30" s="1575"/>
      <c r="J30" s="1236"/>
      <c r="K30" s="721"/>
    </row>
    <row r="31" spans="1:11" ht="12.75" customHeight="1" x14ac:dyDescent="0.2">
      <c r="A31" s="154" t="s">
        <v>285</v>
      </c>
      <c r="B31" s="1738">
        <v>65453.384269956186</v>
      </c>
      <c r="C31" s="1011">
        <f>SUM(D31:J31)</f>
        <v>286760.94243881275</v>
      </c>
      <c r="D31" s="1471">
        <v>112904.40656604717</v>
      </c>
      <c r="E31" s="1023">
        <v>0</v>
      </c>
      <c r="F31" s="1013">
        <v>20805.38014383379</v>
      </c>
      <c r="G31" s="1013">
        <v>0</v>
      </c>
      <c r="H31" s="1023">
        <v>2790.1032200000004</v>
      </c>
      <c r="I31" s="1483">
        <v>5217.3838704784484</v>
      </c>
      <c r="J31" s="1471">
        <v>145043.66863845335</v>
      </c>
      <c r="K31" s="840">
        <v>11861</v>
      </c>
    </row>
    <row r="32" spans="1:11" ht="12.75" customHeight="1" x14ac:dyDescent="0.2">
      <c r="A32" s="107" t="s">
        <v>286</v>
      </c>
      <c r="B32" s="1738">
        <v>58824.004605717659</v>
      </c>
      <c r="C32" s="1011">
        <f t="shared" ref="C32:C38" si="2">SUM(D32:J32)</f>
        <v>334469.28334245773</v>
      </c>
      <c r="D32" s="1471">
        <v>143586.5067267206</v>
      </c>
      <c r="E32" s="1011">
        <v>0</v>
      </c>
      <c r="F32" s="1012">
        <v>41168.004081378851</v>
      </c>
      <c r="G32" s="1012">
        <v>0</v>
      </c>
      <c r="H32" s="1237">
        <v>0</v>
      </c>
      <c r="I32" s="1496">
        <v>4054.6205513902028</v>
      </c>
      <c r="J32" s="1471">
        <v>145660.15198296806</v>
      </c>
      <c r="K32" s="840">
        <v>12698</v>
      </c>
    </row>
    <row r="33" spans="1:14" ht="12.75" customHeight="1" x14ac:dyDescent="0.2">
      <c r="A33" s="107" t="s">
        <v>287</v>
      </c>
      <c r="B33" s="1738">
        <v>53086.243019844522</v>
      </c>
      <c r="C33" s="1011">
        <f t="shared" si="2"/>
        <v>241477.14861299959</v>
      </c>
      <c r="D33" s="1471">
        <v>106757.57566976032</v>
      </c>
      <c r="E33" s="1011">
        <v>0</v>
      </c>
      <c r="F33" s="1012">
        <v>39640.390919242396</v>
      </c>
      <c r="G33" s="1012">
        <v>0</v>
      </c>
      <c r="H33" s="1237">
        <v>0</v>
      </c>
      <c r="I33" s="1496">
        <v>5882.4641450637037</v>
      </c>
      <c r="J33" s="1471">
        <v>89196.717878933137</v>
      </c>
      <c r="K33" s="840">
        <v>8516</v>
      </c>
    </row>
    <row r="34" spans="1:14" ht="12.75" customHeight="1" x14ac:dyDescent="0.2">
      <c r="A34" s="107" t="s">
        <v>288</v>
      </c>
      <c r="B34" s="1738">
        <v>53760.643261810634</v>
      </c>
      <c r="C34" s="1011">
        <f t="shared" si="2"/>
        <v>384323.83056550205</v>
      </c>
      <c r="D34" s="1471">
        <v>178782.50032452962</v>
      </c>
      <c r="E34" s="1011">
        <v>0</v>
      </c>
      <c r="F34" s="1012">
        <v>60842.442077835825</v>
      </c>
      <c r="G34" s="1012">
        <v>0</v>
      </c>
      <c r="H34" s="1237">
        <v>0</v>
      </c>
      <c r="I34" s="1496">
        <v>4349.7593947175183</v>
      </c>
      <c r="J34" s="1471">
        <v>140349.12876841909</v>
      </c>
      <c r="K34" s="840">
        <v>11305</v>
      </c>
    </row>
    <row r="35" spans="1:14" ht="12.75" customHeight="1" x14ac:dyDescent="0.2">
      <c r="A35" s="107" t="s">
        <v>289</v>
      </c>
      <c r="B35" s="1738">
        <v>72978.899476465143</v>
      </c>
      <c r="C35" s="1011">
        <f t="shared" si="2"/>
        <v>380222.90293888847</v>
      </c>
      <c r="D35" s="1471">
        <v>194164.38298760654</v>
      </c>
      <c r="E35" s="1011">
        <v>0</v>
      </c>
      <c r="F35" s="1012">
        <v>76991.359389005578</v>
      </c>
      <c r="G35" s="1012">
        <v>0</v>
      </c>
      <c r="H35" s="1237">
        <v>0</v>
      </c>
      <c r="I35" s="1496">
        <v>5952.6087974821066</v>
      </c>
      <c r="J35" s="1471">
        <v>103114.55176479423</v>
      </c>
      <c r="K35" s="840">
        <v>11192</v>
      </c>
    </row>
    <row r="36" spans="1:14" ht="12.75" customHeight="1" x14ac:dyDescent="0.2">
      <c r="A36" s="107" t="s">
        <v>290</v>
      </c>
      <c r="B36" s="1738">
        <v>47255.852991584972</v>
      </c>
      <c r="C36" s="1011">
        <f t="shared" si="2"/>
        <v>221079.57604080724</v>
      </c>
      <c r="D36" s="1471">
        <v>103228.59575030752</v>
      </c>
      <c r="E36" s="1011">
        <v>0</v>
      </c>
      <c r="F36" s="1012">
        <v>26600.083806661292</v>
      </c>
      <c r="G36" s="1012">
        <v>0</v>
      </c>
      <c r="H36" s="1237">
        <v>0</v>
      </c>
      <c r="I36" s="1496">
        <v>5273.0781443279138</v>
      </c>
      <c r="J36" s="1471">
        <v>85977.818339510515</v>
      </c>
      <c r="K36" s="840">
        <v>9249</v>
      </c>
    </row>
    <row r="37" spans="1:14" ht="12.75" customHeight="1" x14ac:dyDescent="0.2">
      <c r="A37" s="107" t="s">
        <v>291</v>
      </c>
      <c r="B37" s="1738">
        <v>48621.483311761353</v>
      </c>
      <c r="C37" s="1011">
        <f t="shared" si="2"/>
        <v>423599.42090706818</v>
      </c>
      <c r="D37" s="1471">
        <v>117686.64392611072</v>
      </c>
      <c r="E37" s="1011">
        <v>7521.0096699999986</v>
      </c>
      <c r="F37" s="1012">
        <v>32792.055892779623</v>
      </c>
      <c r="G37" s="1012">
        <v>0</v>
      </c>
      <c r="H37" s="1011">
        <v>21934.913549999997</v>
      </c>
      <c r="I37" s="1496">
        <v>4123.9919420343849</v>
      </c>
      <c r="J37" s="1471">
        <v>239540.80592614345</v>
      </c>
      <c r="K37" s="840">
        <v>12300</v>
      </c>
    </row>
    <row r="38" spans="1:14" ht="12.75" customHeight="1" x14ac:dyDescent="0.2">
      <c r="A38" s="107" t="s">
        <v>292</v>
      </c>
      <c r="B38" s="1738">
        <v>43095.63413404952</v>
      </c>
      <c r="C38" s="1011">
        <f t="shared" si="2"/>
        <v>181623.82845462594</v>
      </c>
      <c r="D38" s="1471">
        <v>90115.582048917466</v>
      </c>
      <c r="E38" s="1011">
        <v>0</v>
      </c>
      <c r="F38" s="1012">
        <v>35102.950689262638</v>
      </c>
      <c r="G38" s="1012">
        <v>0</v>
      </c>
      <c r="H38" s="1237">
        <v>0</v>
      </c>
      <c r="I38" s="1496">
        <v>7658.4225145056935</v>
      </c>
      <c r="J38" s="1471">
        <v>48746.873201940143</v>
      </c>
      <c r="K38" s="840">
        <v>5062</v>
      </c>
    </row>
    <row r="39" spans="1:14" ht="12.75" customHeight="1" x14ac:dyDescent="0.2">
      <c r="A39" s="107"/>
      <c r="B39" s="435"/>
      <c r="C39" s="1015"/>
      <c r="D39" s="1238"/>
      <c r="E39" s="1238"/>
      <c r="F39" s="1238"/>
      <c r="G39" s="1238"/>
      <c r="H39" s="1238"/>
      <c r="I39" s="1576"/>
      <c r="J39" s="1239"/>
      <c r="K39" s="927"/>
    </row>
    <row r="40" spans="1:14" ht="12.75" customHeight="1" x14ac:dyDescent="0.2">
      <c r="A40" s="436" t="s">
        <v>2068</v>
      </c>
      <c r="B40" s="437">
        <f>SUM(B31:B38)</f>
        <v>443076.14507118997</v>
      </c>
      <c r="C40" s="1231">
        <f t="shared" ref="C40:K40" si="3">SUM(C31:C38)</f>
        <v>2453556.9333011615</v>
      </c>
      <c r="D40" s="1231">
        <f t="shared" si="3"/>
        <v>1047226.1939999999</v>
      </c>
      <c r="E40" s="1231">
        <f t="shared" si="3"/>
        <v>7521.0096699999986</v>
      </c>
      <c r="F40" s="1231">
        <f t="shared" si="3"/>
        <v>333942.66700000002</v>
      </c>
      <c r="G40" s="1231">
        <f t="shared" si="3"/>
        <v>0</v>
      </c>
      <c r="H40" s="1231">
        <f t="shared" si="3"/>
        <v>24725.016769999998</v>
      </c>
      <c r="I40" s="1232">
        <f t="shared" si="3"/>
        <v>42512.329359999974</v>
      </c>
      <c r="J40" s="1233">
        <f t="shared" si="3"/>
        <v>997629.71650116192</v>
      </c>
      <c r="K40" s="969">
        <f t="shared" si="3"/>
        <v>82183</v>
      </c>
    </row>
    <row r="41" spans="1:14" ht="12.75" customHeight="1" thickBot="1" x14ac:dyDescent="0.25">
      <c r="A41" s="166"/>
      <c r="B41" s="439"/>
      <c r="C41" s="440"/>
      <c r="D41" s="440"/>
      <c r="E41" s="309"/>
      <c r="F41" s="440"/>
      <c r="G41" s="440"/>
      <c r="H41" s="440"/>
      <c r="I41" s="1577"/>
      <c r="J41" s="607"/>
      <c r="K41" s="721"/>
    </row>
    <row r="42" spans="1:14" ht="12.75" customHeight="1" x14ac:dyDescent="0.2">
      <c r="A42" s="652"/>
      <c r="B42" s="653"/>
      <c r="C42" s="654"/>
      <c r="D42" s="654"/>
      <c r="E42" s="654"/>
      <c r="F42" s="654"/>
      <c r="G42" s="654"/>
      <c r="H42" s="654"/>
      <c r="I42" s="654"/>
      <c r="J42" s="654"/>
      <c r="K42" s="662"/>
    </row>
    <row r="43" spans="1:14" x14ac:dyDescent="0.2">
      <c r="A43" s="656" t="s">
        <v>2064</v>
      </c>
      <c r="B43" s="595"/>
      <c r="C43" s="266"/>
      <c r="D43" s="266"/>
      <c r="E43" s="266"/>
      <c r="F43" s="266"/>
      <c r="G43" s="266"/>
      <c r="H43" s="266"/>
      <c r="I43" s="1704"/>
      <c r="J43" s="1704"/>
      <c r="K43" s="663"/>
    </row>
    <row r="44" spans="1:14" ht="12" customHeight="1" x14ac:dyDescent="0.2">
      <c r="A44" s="1801" t="s">
        <v>2111</v>
      </c>
      <c r="B44" s="1799"/>
      <c r="C44" s="1799"/>
      <c r="D44" s="1799"/>
      <c r="E44" s="1799"/>
      <c r="F44" s="1799"/>
      <c r="G44" s="1799"/>
      <c r="H44" s="1799"/>
      <c r="I44" s="1800"/>
      <c r="J44" s="1801"/>
      <c r="K44" s="1800"/>
    </row>
    <row r="45" spans="1:14" ht="36" customHeight="1" x14ac:dyDescent="0.2">
      <c r="A45" s="1798" t="s">
        <v>2085</v>
      </c>
      <c r="B45" s="1799"/>
      <c r="C45" s="1799"/>
      <c r="D45" s="1799"/>
      <c r="E45" s="1799"/>
      <c r="F45" s="1799"/>
      <c r="G45" s="1799"/>
      <c r="H45" s="1799"/>
      <c r="I45" s="1800"/>
      <c r="J45" s="1801"/>
      <c r="K45" s="1800"/>
    </row>
    <row r="46" spans="1:14" ht="12.75" customHeight="1" x14ac:dyDescent="0.2">
      <c r="A46" s="1801" t="s">
        <v>1248</v>
      </c>
      <c r="B46" s="1799"/>
      <c r="C46" s="1799"/>
      <c r="D46" s="1799"/>
      <c r="E46" s="1799"/>
      <c r="F46" s="1799"/>
      <c r="G46" s="1799"/>
      <c r="H46" s="1799"/>
      <c r="I46" s="1800"/>
      <c r="J46" s="1801"/>
      <c r="K46" s="1800"/>
    </row>
    <row r="47" spans="1:14" ht="36" customHeight="1" x14ac:dyDescent="0.2">
      <c r="A47" s="1798" t="s">
        <v>2110</v>
      </c>
      <c r="B47" s="1799"/>
      <c r="C47" s="1799"/>
      <c r="D47" s="1799"/>
      <c r="E47" s="1799"/>
      <c r="F47" s="1799"/>
      <c r="G47" s="1799"/>
      <c r="H47" s="1799"/>
      <c r="I47" s="1800"/>
      <c r="J47" s="1801"/>
      <c r="K47" s="1800"/>
      <c r="N47" s="17"/>
    </row>
    <row r="48" spans="1:14" ht="12" customHeight="1" x14ac:dyDescent="0.2">
      <c r="A48" s="1801" t="s">
        <v>2080</v>
      </c>
      <c r="B48" s="1799"/>
      <c r="C48" s="1799"/>
      <c r="D48" s="1799"/>
      <c r="E48" s="1799"/>
      <c r="F48" s="1799"/>
      <c r="G48" s="1799"/>
      <c r="H48" s="1799"/>
      <c r="I48" s="1800"/>
      <c r="J48" s="1801"/>
      <c r="K48" s="1800"/>
    </row>
    <row r="49" spans="1:11" ht="24" customHeight="1" x14ac:dyDescent="0.2">
      <c r="A49" s="1798" t="s">
        <v>2089</v>
      </c>
      <c r="B49" s="1799"/>
      <c r="C49" s="1799"/>
      <c r="D49" s="1799"/>
      <c r="E49" s="1799"/>
      <c r="F49" s="1799"/>
      <c r="G49" s="1799"/>
      <c r="H49" s="1799"/>
      <c r="I49" s="1800"/>
      <c r="J49" s="1801"/>
      <c r="K49" s="1800"/>
    </row>
    <row r="50" spans="1:11" ht="24" customHeight="1" x14ac:dyDescent="0.2">
      <c r="A50" s="1798" t="s">
        <v>1249</v>
      </c>
      <c r="B50" s="1799"/>
      <c r="C50" s="1799"/>
      <c r="D50" s="1799"/>
      <c r="E50" s="1799"/>
      <c r="F50" s="1799"/>
      <c r="G50" s="1799"/>
      <c r="H50" s="1799"/>
      <c r="I50" s="1800"/>
      <c r="J50" s="1801"/>
      <c r="K50" s="1800"/>
    </row>
    <row r="51" spans="1:11" x14ac:dyDescent="0.2">
      <c r="A51" s="1801" t="s">
        <v>1250</v>
      </c>
      <c r="B51" s="1799"/>
      <c r="C51" s="1799"/>
      <c r="D51" s="1799"/>
      <c r="E51" s="1799"/>
      <c r="F51" s="1799"/>
      <c r="G51" s="1799"/>
      <c r="H51" s="1799"/>
      <c r="I51" s="1800"/>
      <c r="J51" s="1801"/>
      <c r="K51" s="1800"/>
    </row>
    <row r="52" spans="1:11" ht="13.5" customHeight="1" thickBot="1" x14ac:dyDescent="0.25">
      <c r="A52" s="1795" t="s">
        <v>2134</v>
      </c>
      <c r="B52" s="1796"/>
      <c r="C52" s="1796"/>
      <c r="D52" s="1796"/>
      <c r="E52" s="1796"/>
      <c r="F52" s="1796"/>
      <c r="G52" s="1796"/>
      <c r="H52" s="1796"/>
      <c r="I52" s="1796"/>
      <c r="J52" s="1796"/>
      <c r="K52" s="1797"/>
    </row>
    <row r="53" spans="1:11" x14ac:dyDescent="0.2">
      <c r="A53" s="46"/>
      <c r="B53" s="112"/>
      <c r="C53" s="301"/>
      <c r="D53" s="302"/>
      <c r="E53" s="302"/>
      <c r="F53" s="302"/>
      <c r="G53" s="302"/>
      <c r="H53" s="302"/>
      <c r="I53" s="302"/>
      <c r="J53" s="1654"/>
      <c r="K53" s="557"/>
    </row>
    <row r="54" spans="1:11" x14ac:dyDescent="0.2">
      <c r="I54" s="19"/>
      <c r="J54" s="19"/>
    </row>
    <row r="55" spans="1:11" x14ac:dyDescent="0.2">
      <c r="I55" s="19"/>
      <c r="J55" s="19"/>
    </row>
    <row r="56" spans="1:11" x14ac:dyDescent="0.2">
      <c r="I56" s="19"/>
      <c r="J56" s="19"/>
    </row>
    <row r="57" spans="1:11" x14ac:dyDescent="0.2">
      <c r="I57" s="19"/>
      <c r="J57" s="19"/>
    </row>
    <row r="58" spans="1:11" x14ac:dyDescent="0.2">
      <c r="I58" s="19"/>
      <c r="J58" s="19"/>
    </row>
    <row r="59" spans="1:11" x14ac:dyDescent="0.2">
      <c r="I59" s="19"/>
      <c r="J59" s="19"/>
    </row>
    <row r="60" spans="1:11" x14ac:dyDescent="0.2">
      <c r="I60" s="19"/>
      <c r="J60" s="19"/>
    </row>
    <row r="61" spans="1:11" x14ac:dyDescent="0.2">
      <c r="I61" s="19"/>
      <c r="J61" s="19"/>
    </row>
    <row r="62" spans="1:11" x14ac:dyDescent="0.2">
      <c r="I62" s="19"/>
      <c r="J62" s="19"/>
    </row>
    <row r="63" spans="1:11" x14ac:dyDescent="0.2">
      <c r="I63" s="19"/>
      <c r="J63" s="19"/>
    </row>
    <row r="64" spans="1:11" x14ac:dyDescent="0.2">
      <c r="I64" s="19"/>
      <c r="J64" s="19"/>
    </row>
    <row r="65" spans="9:10" x14ac:dyDescent="0.2">
      <c r="I65" s="19"/>
      <c r="J65" s="19"/>
    </row>
    <row r="66" spans="9:10" x14ac:dyDescent="0.2">
      <c r="I66" s="19"/>
      <c r="J66" s="19"/>
    </row>
    <row r="67" spans="9:10" x14ac:dyDescent="0.2">
      <c r="I67" s="19"/>
      <c r="J67" s="19"/>
    </row>
    <row r="68" spans="9:10" x14ac:dyDescent="0.2">
      <c r="I68" s="19"/>
      <c r="J68" s="19"/>
    </row>
    <row r="69" spans="9:10" x14ac:dyDescent="0.2">
      <c r="I69" s="19"/>
      <c r="J69" s="19"/>
    </row>
    <row r="70" spans="9:10" x14ac:dyDescent="0.2">
      <c r="I70" s="19"/>
      <c r="J70" s="19"/>
    </row>
  </sheetData>
  <mergeCells count="11">
    <mergeCell ref="A52:K52"/>
    <mergeCell ref="A51:K51"/>
    <mergeCell ref="A50:K50"/>
    <mergeCell ref="A48:K48"/>
    <mergeCell ref="A49:K49"/>
    <mergeCell ref="A47:K47"/>
    <mergeCell ref="A1:K1"/>
    <mergeCell ref="A2:K2"/>
    <mergeCell ref="A44:K44"/>
    <mergeCell ref="A45:K45"/>
    <mergeCell ref="A46:K46"/>
  </mergeCells>
  <phoneticPr fontId="2" type="noConversion"/>
  <printOptions horizontalCentered="1" gridLines="1"/>
  <pageMargins left="0.25" right="0.25" top="0.75" bottom="0.75" header="0.5" footer="0.5"/>
  <pageSetup scale="89" orientation="landscape" r:id="rId1"/>
  <headerFooter alignWithMargins="0">
    <oddHeader>&amp;C&amp;"Arial,Bold"&amp;11FY13 GEOGRAPHIC DISTRIBUTION OF VA EXPENDITURES (GDX)</oddHeader>
    <oddFooter>&amp;R&amp;8&amp;P of &amp;N</oddFooter>
  </headerFooter>
  <rowBreaks count="1" manualBreakCount="1">
    <brk id="41" max="10" man="1"/>
  </rowBreak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0"/>
  <sheetViews>
    <sheetView zoomScaleNormal="100" workbookViewId="0">
      <selection activeCell="A500" sqref="A500"/>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59" customWidth="1"/>
    <col min="12" max="16384" width="8.85546875" style="2"/>
  </cols>
  <sheetData>
    <row r="1" spans="1:11" x14ac:dyDescent="0.2">
      <c r="A1" s="1817" t="s">
        <v>2112</v>
      </c>
      <c r="B1" s="1818"/>
      <c r="C1" s="1818"/>
      <c r="D1" s="1818"/>
      <c r="E1" s="1818"/>
      <c r="F1" s="1818"/>
      <c r="G1" s="1818"/>
      <c r="H1" s="1818"/>
      <c r="I1" s="1818"/>
      <c r="J1" s="1818"/>
      <c r="K1" s="1819"/>
    </row>
    <row r="2" spans="1:11" ht="13.5" customHeight="1" thickBot="1" x14ac:dyDescent="0.25">
      <c r="A2" s="1805" t="s">
        <v>1946</v>
      </c>
      <c r="B2" s="1806"/>
      <c r="C2" s="1806"/>
      <c r="D2" s="1806"/>
      <c r="E2" s="1806"/>
      <c r="F2" s="1806"/>
      <c r="G2" s="1806"/>
      <c r="H2" s="1806"/>
      <c r="I2" s="1806"/>
      <c r="J2" s="1806"/>
      <c r="K2" s="1807"/>
    </row>
    <row r="3" spans="1:11" ht="57" customHeight="1" thickBot="1" x14ac:dyDescent="0.25">
      <c r="A3" s="1461" t="s">
        <v>1903</v>
      </c>
      <c r="B3" s="1462" t="s">
        <v>1947</v>
      </c>
      <c r="C3" s="22" t="s">
        <v>723</v>
      </c>
      <c r="D3" s="1462" t="s">
        <v>2083</v>
      </c>
      <c r="E3" s="22" t="s">
        <v>1899</v>
      </c>
      <c r="F3" s="1462" t="s">
        <v>284</v>
      </c>
      <c r="G3" s="1462" t="s">
        <v>2084</v>
      </c>
      <c r="H3" s="1462" t="s">
        <v>1950</v>
      </c>
      <c r="I3" s="1463" t="s">
        <v>1948</v>
      </c>
      <c r="J3" s="1461" t="s">
        <v>1949</v>
      </c>
      <c r="K3" s="1464" t="s">
        <v>1618</v>
      </c>
    </row>
    <row r="4" spans="1:11" ht="12.75" customHeight="1" x14ac:dyDescent="0.2">
      <c r="A4" s="3" t="s">
        <v>854</v>
      </c>
      <c r="B4" s="1735">
        <v>10173.787276970001</v>
      </c>
      <c r="C4" s="1011">
        <f>SUM(D4:J4)</f>
        <v>65305.830419518039</v>
      </c>
      <c r="D4" s="1471">
        <v>35702.319000000003</v>
      </c>
      <c r="E4" s="1014">
        <v>0</v>
      </c>
      <c r="F4" s="1014">
        <v>3759.2429999999999</v>
      </c>
      <c r="G4" s="1014">
        <v>0</v>
      </c>
      <c r="H4" s="1014">
        <v>0</v>
      </c>
      <c r="I4" s="1569">
        <v>493.20429412095478</v>
      </c>
      <c r="J4" s="1471">
        <v>25351.064125397075</v>
      </c>
      <c r="K4" s="925">
        <v>3361</v>
      </c>
    </row>
    <row r="5" spans="1:11" ht="12.75" customHeight="1" x14ac:dyDescent="0.2">
      <c r="A5" s="3" t="s">
        <v>855</v>
      </c>
      <c r="B5" s="1735">
        <v>7608.5399871</v>
      </c>
      <c r="C5" s="1011">
        <f t="shared" ref="C5:C19" si="0">SUM(D5:J5)</f>
        <v>59965.8393097355</v>
      </c>
      <c r="D5" s="1471">
        <v>35851.298000000003</v>
      </c>
      <c r="E5" s="1014">
        <v>0</v>
      </c>
      <c r="F5" s="1014">
        <v>1264.23</v>
      </c>
      <c r="G5" s="1014">
        <v>0</v>
      </c>
      <c r="H5" s="1014">
        <v>0</v>
      </c>
      <c r="I5" s="1570">
        <v>686.99775748961622</v>
      </c>
      <c r="J5" s="1471">
        <v>22163.31355224588</v>
      </c>
      <c r="K5" s="839">
        <v>3142</v>
      </c>
    </row>
    <row r="6" spans="1:11" ht="12.75" customHeight="1" x14ac:dyDescent="0.2">
      <c r="A6" s="3" t="s">
        <v>567</v>
      </c>
      <c r="B6" s="1735">
        <v>22482.26408613001</v>
      </c>
      <c r="C6" s="1011">
        <f t="shared" si="0"/>
        <v>112594.37677046229</v>
      </c>
      <c r="D6" s="1471">
        <v>64633.656000000003</v>
      </c>
      <c r="E6" s="1014">
        <v>0</v>
      </c>
      <c r="F6" s="1014">
        <v>9140.4069999999992</v>
      </c>
      <c r="G6" s="1014">
        <v>0</v>
      </c>
      <c r="H6" s="1014">
        <v>0</v>
      </c>
      <c r="I6" s="1570">
        <v>1988.5527757523864</v>
      </c>
      <c r="J6" s="1471">
        <v>36831.760994709904</v>
      </c>
      <c r="K6" s="839">
        <v>5357</v>
      </c>
    </row>
    <row r="7" spans="1:11" ht="12.75" customHeight="1" x14ac:dyDescent="0.2">
      <c r="A7" s="3" t="s">
        <v>78</v>
      </c>
      <c r="B7" s="1735">
        <v>2870.2775497400003</v>
      </c>
      <c r="C7" s="1011">
        <f t="shared" si="0"/>
        <v>19702.349616183896</v>
      </c>
      <c r="D7" s="1471">
        <v>10799.009</v>
      </c>
      <c r="E7" s="1014">
        <v>0</v>
      </c>
      <c r="F7" s="1014">
        <v>752.92899999999997</v>
      </c>
      <c r="G7" s="1014">
        <v>0</v>
      </c>
      <c r="H7" s="1014">
        <v>0</v>
      </c>
      <c r="I7" s="1570">
        <v>103.06540261275177</v>
      </c>
      <c r="J7" s="1471">
        <v>8047.3462135711443</v>
      </c>
      <c r="K7" s="839">
        <v>1077</v>
      </c>
    </row>
    <row r="8" spans="1:11" ht="12.75" customHeight="1" x14ac:dyDescent="0.2">
      <c r="A8" s="3" t="s">
        <v>465</v>
      </c>
      <c r="B8" s="1735">
        <v>5786.5394483600003</v>
      </c>
      <c r="C8" s="1011">
        <f t="shared" si="0"/>
        <v>27989.441623605133</v>
      </c>
      <c r="D8" s="1471">
        <v>16243.058000000001</v>
      </c>
      <c r="E8" s="1014">
        <v>0</v>
      </c>
      <c r="F8" s="1014">
        <v>1160.019</v>
      </c>
      <c r="G8" s="1014">
        <v>0</v>
      </c>
      <c r="H8" s="1014">
        <v>0</v>
      </c>
      <c r="I8" s="1570">
        <v>554.33433920055097</v>
      </c>
      <c r="J8" s="1471">
        <v>10032.030284404582</v>
      </c>
      <c r="K8" s="839">
        <v>1428</v>
      </c>
    </row>
    <row r="9" spans="1:11" ht="12.75" customHeight="1" x14ac:dyDescent="0.2">
      <c r="A9" s="3" t="s">
        <v>856</v>
      </c>
      <c r="B9" s="1735">
        <v>12294.41185099</v>
      </c>
      <c r="C9" s="1011">
        <f t="shared" si="0"/>
        <v>153443.98622760322</v>
      </c>
      <c r="D9" s="1471">
        <v>60884.497000000003</v>
      </c>
      <c r="E9" s="1014">
        <v>7.23102</v>
      </c>
      <c r="F9" s="1014">
        <v>4826.6480000000001</v>
      </c>
      <c r="G9" s="1014">
        <v>0</v>
      </c>
      <c r="H9" s="1014">
        <v>18276.99123</v>
      </c>
      <c r="I9" s="1570">
        <v>845.89565899913612</v>
      </c>
      <c r="J9" s="1471">
        <v>68602.723318604068</v>
      </c>
      <c r="K9" s="839">
        <v>4943</v>
      </c>
    </row>
    <row r="10" spans="1:11" ht="12.75" customHeight="1" x14ac:dyDescent="0.2">
      <c r="A10" s="3" t="s">
        <v>583</v>
      </c>
      <c r="B10" s="1735">
        <v>4054.1727043000001</v>
      </c>
      <c r="C10" s="1011">
        <f t="shared" si="0"/>
        <v>25364.423681617762</v>
      </c>
      <c r="D10" s="1471">
        <v>13081.438</v>
      </c>
      <c r="E10" s="1014">
        <v>0</v>
      </c>
      <c r="F10" s="1014">
        <v>433.00900000000001</v>
      </c>
      <c r="G10" s="1014">
        <v>0</v>
      </c>
      <c r="H10" s="1014">
        <v>0</v>
      </c>
      <c r="I10" s="1570">
        <v>433.37338816301622</v>
      </c>
      <c r="J10" s="1471">
        <v>11416.603293454746</v>
      </c>
      <c r="K10" s="839">
        <v>1213</v>
      </c>
    </row>
    <row r="11" spans="1:11" ht="12.75" customHeight="1" x14ac:dyDescent="0.2">
      <c r="A11" s="3" t="s">
        <v>159</v>
      </c>
      <c r="B11" s="1735">
        <v>3751.3274980299993</v>
      </c>
      <c r="C11" s="1011">
        <f t="shared" si="0"/>
        <v>25118.00028828474</v>
      </c>
      <c r="D11" s="1471">
        <v>13350.575000000001</v>
      </c>
      <c r="E11" s="1014">
        <v>0</v>
      </c>
      <c r="F11" s="1014">
        <v>665.56799999999998</v>
      </c>
      <c r="G11" s="1014">
        <v>0</v>
      </c>
      <c r="H11" s="1014">
        <v>0</v>
      </c>
      <c r="I11" s="1570">
        <v>406.37837374693532</v>
      </c>
      <c r="J11" s="1471">
        <v>10695.478914537805</v>
      </c>
      <c r="K11" s="839">
        <v>1254</v>
      </c>
    </row>
    <row r="12" spans="1:11" ht="12.75" customHeight="1" x14ac:dyDescent="0.2">
      <c r="A12" s="3" t="s">
        <v>857</v>
      </c>
      <c r="B12" s="1735">
        <v>5973.2334913100021</v>
      </c>
      <c r="C12" s="1011">
        <f t="shared" si="0"/>
        <v>36123.568287629772</v>
      </c>
      <c r="D12" s="1471">
        <v>19315.494999999999</v>
      </c>
      <c r="E12" s="1014">
        <v>0</v>
      </c>
      <c r="F12" s="1014">
        <v>1039.9169999999999</v>
      </c>
      <c r="G12" s="1014">
        <v>0</v>
      </c>
      <c r="H12" s="1014">
        <v>0</v>
      </c>
      <c r="I12" s="1570">
        <v>367.41225655955975</v>
      </c>
      <c r="J12" s="1471">
        <v>15400.74403107021</v>
      </c>
      <c r="K12" s="839">
        <v>1953</v>
      </c>
    </row>
    <row r="13" spans="1:11" ht="12.75" customHeight="1" x14ac:dyDescent="0.2">
      <c r="A13" s="3" t="s">
        <v>858</v>
      </c>
      <c r="B13" s="1735">
        <v>14707.35056089</v>
      </c>
      <c r="C13" s="1011">
        <f t="shared" si="0"/>
        <v>104523.95831214095</v>
      </c>
      <c r="D13" s="1471">
        <v>59576.508999999998</v>
      </c>
      <c r="E13" s="1014">
        <v>0</v>
      </c>
      <c r="F13" s="1014">
        <v>7173.97</v>
      </c>
      <c r="G13" s="1014">
        <v>0</v>
      </c>
      <c r="H13" s="1014">
        <v>0</v>
      </c>
      <c r="I13" s="1570">
        <v>737.40093807455673</v>
      </c>
      <c r="J13" s="1471">
        <v>37036.078374066412</v>
      </c>
      <c r="K13" s="839">
        <v>4684</v>
      </c>
    </row>
    <row r="14" spans="1:11" ht="12.75" customHeight="1" x14ac:dyDescent="0.2">
      <c r="A14" s="3" t="s">
        <v>859</v>
      </c>
      <c r="B14" s="1735">
        <v>2092.2789098499993</v>
      </c>
      <c r="C14" s="1011">
        <f t="shared" si="0"/>
        <v>17190.032471262282</v>
      </c>
      <c r="D14" s="1471">
        <v>9936.616</v>
      </c>
      <c r="E14" s="1014">
        <v>0</v>
      </c>
      <c r="F14" s="1014">
        <v>361.67899999999997</v>
      </c>
      <c r="G14" s="1014">
        <v>0</v>
      </c>
      <c r="H14" s="1014">
        <v>0</v>
      </c>
      <c r="I14" s="1570">
        <v>67.956767291432854</v>
      </c>
      <c r="J14" s="1471">
        <v>6823.7807039708505</v>
      </c>
      <c r="K14" s="839">
        <v>822</v>
      </c>
    </row>
    <row r="15" spans="1:11" ht="12.75" customHeight="1" x14ac:dyDescent="0.2">
      <c r="A15" s="3" t="s">
        <v>860</v>
      </c>
      <c r="B15" s="1735">
        <v>4259.8826451100003</v>
      </c>
      <c r="C15" s="1011">
        <f t="shared" si="0"/>
        <v>26536.124252908932</v>
      </c>
      <c r="D15" s="1471">
        <v>16273.061</v>
      </c>
      <c r="E15" s="1014">
        <v>0</v>
      </c>
      <c r="F15" s="1014">
        <v>1459.57</v>
      </c>
      <c r="G15" s="1014">
        <v>0</v>
      </c>
      <c r="H15" s="1014">
        <v>0</v>
      </c>
      <c r="I15" s="1570">
        <v>297.11727217322192</v>
      </c>
      <c r="J15" s="1471">
        <v>8506.3759807357092</v>
      </c>
      <c r="K15" s="839">
        <v>1072</v>
      </c>
    </row>
    <row r="16" spans="1:11" ht="12.75" customHeight="1" x14ac:dyDescent="0.2">
      <c r="A16" s="3" t="s">
        <v>861</v>
      </c>
      <c r="B16" s="1735">
        <v>4904.6881661400002</v>
      </c>
      <c r="C16" s="1011">
        <f t="shared" si="0"/>
        <v>45237.506588095217</v>
      </c>
      <c r="D16" s="1471">
        <v>22942.129000000001</v>
      </c>
      <c r="E16" s="1014">
        <v>0</v>
      </c>
      <c r="F16" s="1014">
        <v>905.74099999999999</v>
      </c>
      <c r="G16" s="1014">
        <v>0</v>
      </c>
      <c r="H16" s="1014">
        <v>0</v>
      </c>
      <c r="I16" s="1570">
        <v>306.22445824503637</v>
      </c>
      <c r="J16" s="1471">
        <v>21083.412129850178</v>
      </c>
      <c r="K16" s="839">
        <v>1987</v>
      </c>
    </row>
    <row r="17" spans="1:11" ht="12.75" customHeight="1" x14ac:dyDescent="0.2">
      <c r="A17" s="3" t="s">
        <v>862</v>
      </c>
      <c r="B17" s="1735">
        <v>3653.1721672200001</v>
      </c>
      <c r="C17" s="1011">
        <f t="shared" si="0"/>
        <v>28334.936334434817</v>
      </c>
      <c r="D17" s="1471">
        <v>15000.509</v>
      </c>
      <c r="E17" s="1014">
        <v>0</v>
      </c>
      <c r="F17" s="1014">
        <v>942.43</v>
      </c>
      <c r="G17" s="1014">
        <v>0</v>
      </c>
      <c r="H17" s="1014">
        <v>0</v>
      </c>
      <c r="I17" s="1570">
        <v>163.30535432683962</v>
      </c>
      <c r="J17" s="1471">
        <v>12228.691980107975</v>
      </c>
      <c r="K17" s="839">
        <v>1204</v>
      </c>
    </row>
    <row r="18" spans="1:11" ht="12.75" customHeight="1" x14ac:dyDescent="0.2">
      <c r="A18" s="3" t="s">
        <v>2074</v>
      </c>
      <c r="B18" s="1735">
        <v>3653.9202989099999</v>
      </c>
      <c r="C18" s="1011">
        <f t="shared" si="0"/>
        <v>31310.157695043661</v>
      </c>
      <c r="D18" s="1471">
        <v>18865.137999999999</v>
      </c>
      <c r="E18" s="1014">
        <v>0</v>
      </c>
      <c r="F18" s="1014">
        <v>723.476</v>
      </c>
      <c r="G18" s="1014">
        <v>0</v>
      </c>
      <c r="H18" s="1014">
        <v>0</v>
      </c>
      <c r="I18" s="1570">
        <v>541.68839280185693</v>
      </c>
      <c r="J18" s="1471">
        <v>11179.855302241805</v>
      </c>
      <c r="K18" s="839">
        <v>1413</v>
      </c>
    </row>
    <row r="19" spans="1:11" ht="12.75" customHeight="1" x14ac:dyDescent="0.2">
      <c r="A19" s="3" t="s">
        <v>863</v>
      </c>
      <c r="B19" s="1735">
        <v>19428.597113929995</v>
      </c>
      <c r="C19" s="1011">
        <f t="shared" si="0"/>
        <v>94384.820345414992</v>
      </c>
      <c r="D19" s="1471">
        <v>54942.535000000003</v>
      </c>
      <c r="E19" s="1014">
        <v>0</v>
      </c>
      <c r="F19" s="1014">
        <v>7967.8909999999996</v>
      </c>
      <c r="G19" s="1014">
        <v>0</v>
      </c>
      <c r="H19" s="1014">
        <v>0</v>
      </c>
      <c r="I19" s="1570">
        <v>1466.1003404421574</v>
      </c>
      <c r="J19" s="1471">
        <v>30008.294004972824</v>
      </c>
      <c r="K19" s="839">
        <v>4448</v>
      </c>
    </row>
    <row r="20" spans="1:11" ht="12.75" customHeight="1" x14ac:dyDescent="0.2">
      <c r="A20" s="441"/>
      <c r="B20" s="442"/>
      <c r="C20" s="1015"/>
      <c r="D20" s="1015"/>
      <c r="E20" s="1015"/>
      <c r="F20" s="1015"/>
      <c r="G20" s="1015"/>
      <c r="H20" s="1015"/>
      <c r="I20" s="1242"/>
      <c r="J20" s="1016"/>
      <c r="K20" s="718"/>
    </row>
    <row r="21" spans="1:11" ht="12.75" customHeight="1" x14ac:dyDescent="0.2">
      <c r="A21" s="443" t="s">
        <v>2069</v>
      </c>
      <c r="B21" s="444">
        <f>SUM(B4:B19)</f>
        <v>127694.44375498001</v>
      </c>
      <c r="C21" s="1017">
        <f t="shared" ref="C21:K21" si="1">SUM(C4:C19)</f>
        <v>873125.35222394124</v>
      </c>
      <c r="D21" s="1017">
        <f t="shared" si="1"/>
        <v>467397.84199999995</v>
      </c>
      <c r="E21" s="1017">
        <f t="shared" si="1"/>
        <v>7.23102</v>
      </c>
      <c r="F21" s="1017">
        <f t="shared" si="1"/>
        <v>42576.726999999999</v>
      </c>
      <c r="G21" s="1017">
        <f t="shared" si="1"/>
        <v>0</v>
      </c>
      <c r="H21" s="1017">
        <f t="shared" si="1"/>
        <v>18276.99123</v>
      </c>
      <c r="I21" s="1018">
        <f t="shared" si="1"/>
        <v>9459.0077700000093</v>
      </c>
      <c r="J21" s="1019">
        <f t="shared" si="1"/>
        <v>335407.55320394121</v>
      </c>
      <c r="K21" s="968">
        <f t="shared" si="1"/>
        <v>39358</v>
      </c>
    </row>
    <row r="22" spans="1:11" ht="12.75" customHeight="1" thickBot="1" x14ac:dyDescent="0.25">
      <c r="A22" s="445"/>
      <c r="B22" s="446"/>
      <c r="C22" s="1020"/>
      <c r="D22" s="1021"/>
      <c r="E22" s="1021"/>
      <c r="F22" s="1021"/>
      <c r="G22" s="1021"/>
      <c r="H22" s="1021"/>
      <c r="I22" s="1571"/>
      <c r="J22" s="1022"/>
      <c r="K22" s="719"/>
    </row>
    <row r="23" spans="1:11" ht="12.75" customHeight="1" x14ac:dyDescent="0.2">
      <c r="A23" s="154" t="s">
        <v>285</v>
      </c>
      <c r="B23" s="1738">
        <v>61462.609404739414</v>
      </c>
      <c r="C23" s="1011">
        <f>SUM(D23:J23)</f>
        <v>395283.73760689283</v>
      </c>
      <c r="D23" s="1471">
        <v>204420.49741313464</v>
      </c>
      <c r="E23" s="1023">
        <v>7.2310200000000009</v>
      </c>
      <c r="F23" s="1023">
        <v>23006.325640852101</v>
      </c>
      <c r="G23" s="1023">
        <v>0</v>
      </c>
      <c r="H23" s="1023">
        <v>18276.99123</v>
      </c>
      <c r="I23" s="1483">
        <v>5374.4304883716486</v>
      </c>
      <c r="J23" s="1471">
        <v>144198.26181453443</v>
      </c>
      <c r="K23" s="897">
        <v>16445</v>
      </c>
    </row>
    <row r="24" spans="1:11" ht="12.75" customHeight="1" x14ac:dyDescent="0.2">
      <c r="A24" s="107" t="s">
        <v>286</v>
      </c>
      <c r="B24" s="1738">
        <v>66231.834350240606</v>
      </c>
      <c r="C24" s="1011">
        <f>SUM(D24:J24)</f>
        <v>477841.6146170483</v>
      </c>
      <c r="D24" s="1471">
        <v>262977.34458686539</v>
      </c>
      <c r="E24" s="1011">
        <v>0</v>
      </c>
      <c r="F24" s="1011">
        <v>19570.401359147902</v>
      </c>
      <c r="G24" s="1011">
        <v>0</v>
      </c>
      <c r="H24" s="1011">
        <v>0</v>
      </c>
      <c r="I24" s="1496">
        <v>4084.5772816283607</v>
      </c>
      <c r="J24" s="1471">
        <v>191209.2913894066</v>
      </c>
      <c r="K24" s="897">
        <v>22913</v>
      </c>
    </row>
    <row r="25" spans="1:11" ht="12.75" customHeight="1" x14ac:dyDescent="0.2">
      <c r="A25" s="441"/>
      <c r="B25" s="442"/>
      <c r="C25" s="26"/>
      <c r="D25" s="26"/>
      <c r="E25" s="26"/>
      <c r="F25" s="26"/>
      <c r="G25" s="26"/>
      <c r="H25" s="26"/>
      <c r="I25" s="1518"/>
      <c r="J25" s="221"/>
      <c r="K25" s="926"/>
    </row>
    <row r="26" spans="1:11" ht="12.75" customHeight="1" x14ac:dyDescent="0.2">
      <c r="A26" s="443" t="s">
        <v>2069</v>
      </c>
      <c r="B26" s="444">
        <f>SUM(B23:B24)</f>
        <v>127694.44375498002</v>
      </c>
      <c r="C26" s="965">
        <f t="shared" ref="C26:K26" si="2">SUM(C23:C24)</f>
        <v>873125.35222394112</v>
      </c>
      <c r="D26" s="965">
        <f t="shared" si="2"/>
        <v>467397.84200000006</v>
      </c>
      <c r="E26" s="965">
        <f t="shared" si="2"/>
        <v>7.2310200000000009</v>
      </c>
      <c r="F26" s="965">
        <f t="shared" si="2"/>
        <v>42576.726999999999</v>
      </c>
      <c r="G26" s="965">
        <f t="shared" si="2"/>
        <v>0</v>
      </c>
      <c r="H26" s="965">
        <f t="shared" si="2"/>
        <v>18276.99123</v>
      </c>
      <c r="I26" s="966">
        <f t="shared" si="2"/>
        <v>9459.0077700000093</v>
      </c>
      <c r="J26" s="967">
        <f t="shared" si="2"/>
        <v>335407.55320394103</v>
      </c>
      <c r="K26" s="968">
        <f t="shared" si="2"/>
        <v>39358</v>
      </c>
    </row>
    <row r="27" spans="1:11" ht="12.75" customHeight="1" thickBot="1" x14ac:dyDescent="0.25">
      <c r="A27" s="445"/>
      <c r="B27" s="446"/>
      <c r="C27" s="143"/>
      <c r="D27" s="447"/>
      <c r="E27" s="447"/>
      <c r="F27" s="447"/>
      <c r="G27" s="447"/>
      <c r="H27" s="447"/>
      <c r="I27" s="1572"/>
      <c r="J27" s="604"/>
      <c r="K27" s="719"/>
    </row>
    <row r="28" spans="1:11" ht="12.75" customHeight="1" x14ac:dyDescent="0.2">
      <c r="A28" s="652"/>
      <c r="B28" s="653"/>
      <c r="C28" s="654"/>
      <c r="D28" s="654"/>
      <c r="E28" s="654"/>
      <c r="F28" s="654"/>
      <c r="G28" s="654"/>
      <c r="H28" s="654"/>
      <c r="I28" s="654"/>
      <c r="J28" s="654"/>
      <c r="K28" s="662"/>
    </row>
    <row r="29" spans="1:11" x14ac:dyDescent="0.2">
      <c r="A29" s="656" t="s">
        <v>2064</v>
      </c>
      <c r="B29" s="595"/>
      <c r="C29" s="266"/>
      <c r="D29" s="266"/>
      <c r="E29" s="266"/>
      <c r="F29" s="266"/>
      <c r="G29" s="266"/>
      <c r="H29" s="266"/>
      <c r="I29" s="1704"/>
      <c r="J29" s="1704"/>
      <c r="K29" s="663"/>
    </row>
    <row r="30" spans="1:11" ht="12" customHeight="1" x14ac:dyDescent="0.2">
      <c r="A30" s="1801" t="s">
        <v>2111</v>
      </c>
      <c r="B30" s="1799"/>
      <c r="C30" s="1799"/>
      <c r="D30" s="1799"/>
      <c r="E30" s="1799"/>
      <c r="F30" s="1799"/>
      <c r="G30" s="1799"/>
      <c r="H30" s="1799"/>
      <c r="I30" s="1800"/>
      <c r="J30" s="1801"/>
      <c r="K30" s="1800"/>
    </row>
    <row r="31" spans="1:11" ht="36" customHeight="1" x14ac:dyDescent="0.2">
      <c r="A31" s="1798" t="s">
        <v>2085</v>
      </c>
      <c r="B31" s="1799"/>
      <c r="C31" s="1799"/>
      <c r="D31" s="1799"/>
      <c r="E31" s="1799"/>
      <c r="F31" s="1799"/>
      <c r="G31" s="1799"/>
      <c r="H31" s="1799"/>
      <c r="I31" s="1800"/>
      <c r="J31" s="1801"/>
      <c r="K31" s="1800"/>
    </row>
    <row r="32" spans="1:11" ht="12.75" customHeight="1" x14ac:dyDescent="0.2">
      <c r="A32" s="1801" t="s">
        <v>1248</v>
      </c>
      <c r="B32" s="1799"/>
      <c r="C32" s="1799"/>
      <c r="D32" s="1799"/>
      <c r="E32" s="1799"/>
      <c r="F32" s="1799"/>
      <c r="G32" s="1799"/>
      <c r="H32" s="1799"/>
      <c r="I32" s="1800"/>
      <c r="J32" s="1801"/>
      <c r="K32" s="1800"/>
    </row>
    <row r="33" spans="1:15" ht="36" customHeight="1" x14ac:dyDescent="0.2">
      <c r="A33" s="1798" t="s">
        <v>2110</v>
      </c>
      <c r="B33" s="1799"/>
      <c r="C33" s="1799"/>
      <c r="D33" s="1799"/>
      <c r="E33" s="1799"/>
      <c r="F33" s="1799"/>
      <c r="G33" s="1799"/>
      <c r="H33" s="1799"/>
      <c r="I33" s="1800"/>
      <c r="J33" s="1801"/>
      <c r="K33" s="1800"/>
      <c r="N33" s="17"/>
    </row>
    <row r="34" spans="1:15" ht="12" customHeight="1" x14ac:dyDescent="0.2">
      <c r="A34" s="1801" t="s">
        <v>2080</v>
      </c>
      <c r="B34" s="1799"/>
      <c r="C34" s="1799"/>
      <c r="D34" s="1799"/>
      <c r="E34" s="1799"/>
      <c r="F34" s="1799"/>
      <c r="G34" s="1799"/>
      <c r="H34" s="1799"/>
      <c r="I34" s="1800"/>
      <c r="J34" s="1801"/>
      <c r="K34" s="1800"/>
      <c r="L34" s="15"/>
      <c r="M34" s="15"/>
      <c r="N34" s="15"/>
      <c r="O34" s="15"/>
    </row>
    <row r="35" spans="1:15" ht="24" customHeight="1" x14ac:dyDescent="0.2">
      <c r="A35" s="1798" t="s">
        <v>2089</v>
      </c>
      <c r="B35" s="1799"/>
      <c r="C35" s="1799"/>
      <c r="D35" s="1799"/>
      <c r="E35" s="1799"/>
      <c r="F35" s="1799"/>
      <c r="G35" s="1799"/>
      <c r="H35" s="1799"/>
      <c r="I35" s="1800"/>
      <c r="J35" s="1801"/>
      <c r="K35" s="1800"/>
    </row>
    <row r="36" spans="1:15" ht="24" customHeight="1" x14ac:dyDescent="0.2">
      <c r="A36" s="1798" t="s">
        <v>1249</v>
      </c>
      <c r="B36" s="1799"/>
      <c r="C36" s="1799"/>
      <c r="D36" s="1799"/>
      <c r="E36" s="1799"/>
      <c r="F36" s="1799"/>
      <c r="G36" s="1799"/>
      <c r="H36" s="1799"/>
      <c r="I36" s="1800"/>
      <c r="J36" s="1801"/>
      <c r="K36" s="1800"/>
    </row>
    <row r="37" spans="1:15" x14ac:dyDescent="0.2">
      <c r="A37" s="1801" t="s">
        <v>1250</v>
      </c>
      <c r="B37" s="1799"/>
      <c r="C37" s="1799"/>
      <c r="D37" s="1799"/>
      <c r="E37" s="1799"/>
      <c r="F37" s="1799"/>
      <c r="G37" s="1799"/>
      <c r="H37" s="1799"/>
      <c r="I37" s="1800"/>
      <c r="J37" s="1801"/>
      <c r="K37" s="1800"/>
    </row>
    <row r="38" spans="1:15" ht="13.5" customHeight="1" thickBot="1" x14ac:dyDescent="0.25">
      <c r="A38" s="1795" t="s">
        <v>2134</v>
      </c>
      <c r="B38" s="1796"/>
      <c r="C38" s="1796"/>
      <c r="D38" s="1796"/>
      <c r="E38" s="1796"/>
      <c r="F38" s="1796"/>
      <c r="G38" s="1796"/>
      <c r="H38" s="1796"/>
      <c r="I38" s="1796"/>
      <c r="J38" s="1796"/>
      <c r="K38" s="1797"/>
    </row>
    <row r="39" spans="1:15" x14ac:dyDescent="0.2">
      <c r="B39" s="112"/>
      <c r="C39" s="135"/>
      <c r="D39" s="136"/>
      <c r="E39" s="136"/>
      <c r="F39" s="136"/>
      <c r="G39" s="136"/>
      <c r="H39" s="136"/>
      <c r="I39" s="136"/>
      <c r="J39" s="136"/>
      <c r="K39" s="557"/>
    </row>
    <row r="40" spans="1:15" x14ac:dyDescent="0.2">
      <c r="A40" s="46"/>
      <c r="B40" s="112"/>
      <c r="C40" s="135"/>
      <c r="D40" s="136"/>
      <c r="E40" s="136"/>
      <c r="F40" s="136"/>
      <c r="G40" s="136"/>
      <c r="H40" s="136"/>
      <c r="I40" s="136"/>
      <c r="J40" s="136"/>
      <c r="K40" s="557"/>
    </row>
    <row r="41" spans="1:15" x14ac:dyDescent="0.2">
      <c r="I41" s="19"/>
      <c r="J41" s="19"/>
    </row>
    <row r="42" spans="1:15" x14ac:dyDescent="0.2">
      <c r="I42" s="19"/>
      <c r="J42" s="19"/>
    </row>
    <row r="43" spans="1:15" x14ac:dyDescent="0.2">
      <c r="I43" s="19"/>
      <c r="J43" s="19"/>
    </row>
    <row r="44" spans="1:15" x14ac:dyDescent="0.2">
      <c r="I44" s="19"/>
      <c r="J44" s="19"/>
    </row>
    <row r="45" spans="1:15" x14ac:dyDescent="0.2">
      <c r="I45" s="19"/>
      <c r="J45" s="19"/>
    </row>
    <row r="46" spans="1:15" x14ac:dyDescent="0.2">
      <c r="I46" s="19"/>
      <c r="J46" s="19"/>
    </row>
    <row r="47" spans="1:15" x14ac:dyDescent="0.2">
      <c r="I47" s="19"/>
      <c r="J47" s="19"/>
    </row>
    <row r="48" spans="1:15" x14ac:dyDescent="0.2">
      <c r="I48" s="19"/>
      <c r="J48" s="19"/>
    </row>
    <row r="49" spans="9:10" x14ac:dyDescent="0.2">
      <c r="I49" s="19"/>
      <c r="J49" s="19"/>
    </row>
    <row r="50" spans="9:10" x14ac:dyDescent="0.2">
      <c r="I50" s="19"/>
      <c r="J50" s="19"/>
    </row>
    <row r="51" spans="9:10" x14ac:dyDescent="0.2">
      <c r="I51" s="19"/>
      <c r="J51" s="19"/>
    </row>
    <row r="52" spans="9:10" x14ac:dyDescent="0.2">
      <c r="I52" s="19"/>
      <c r="J52" s="19"/>
    </row>
    <row r="53" spans="9:10" x14ac:dyDescent="0.2">
      <c r="I53" s="19"/>
      <c r="J53" s="19"/>
    </row>
    <row r="54" spans="9:10" x14ac:dyDescent="0.2">
      <c r="I54" s="19"/>
      <c r="J54" s="19"/>
    </row>
    <row r="55" spans="9:10" x14ac:dyDescent="0.2">
      <c r="I55" s="19"/>
      <c r="J55" s="19"/>
    </row>
    <row r="56" spans="9:10" x14ac:dyDescent="0.2">
      <c r="I56" s="19"/>
      <c r="J56" s="19"/>
    </row>
    <row r="57" spans="9:10" x14ac:dyDescent="0.2">
      <c r="I57" s="19"/>
      <c r="J57" s="19"/>
    </row>
    <row r="58" spans="9:10" x14ac:dyDescent="0.2">
      <c r="I58" s="19"/>
      <c r="J58" s="19"/>
    </row>
    <row r="59" spans="9:10" x14ac:dyDescent="0.2">
      <c r="I59" s="19"/>
      <c r="J59" s="19"/>
    </row>
    <row r="60" spans="9:10" x14ac:dyDescent="0.2">
      <c r="I60" s="19"/>
      <c r="J60" s="19"/>
    </row>
    <row r="61" spans="9:10" x14ac:dyDescent="0.2">
      <c r="I61" s="19"/>
      <c r="J61" s="19"/>
    </row>
    <row r="62" spans="9:10" x14ac:dyDescent="0.2">
      <c r="I62" s="19"/>
      <c r="J62" s="19"/>
    </row>
    <row r="63" spans="9:10" x14ac:dyDescent="0.2">
      <c r="I63" s="19"/>
      <c r="J63" s="19"/>
    </row>
    <row r="64" spans="9:10" x14ac:dyDescent="0.2">
      <c r="I64" s="19"/>
      <c r="J64" s="19"/>
    </row>
    <row r="65" spans="9:10" x14ac:dyDescent="0.2">
      <c r="I65" s="19"/>
      <c r="J65" s="19"/>
    </row>
    <row r="66" spans="9:10" x14ac:dyDescent="0.2">
      <c r="I66" s="19"/>
      <c r="J66" s="19"/>
    </row>
    <row r="67" spans="9:10" x14ac:dyDescent="0.2">
      <c r="I67" s="19"/>
      <c r="J67" s="19"/>
    </row>
    <row r="68" spans="9:10" x14ac:dyDescent="0.2">
      <c r="I68" s="19"/>
      <c r="J68" s="19"/>
    </row>
    <row r="69" spans="9:10" x14ac:dyDescent="0.2">
      <c r="I69" s="19"/>
      <c r="J69" s="19"/>
    </row>
    <row r="70" spans="9:10" x14ac:dyDescent="0.2">
      <c r="I70" s="19"/>
      <c r="J70" s="19"/>
    </row>
  </sheetData>
  <mergeCells count="11">
    <mergeCell ref="A38:K38"/>
    <mergeCell ref="A1:K1"/>
    <mergeCell ref="A2:K2"/>
    <mergeCell ref="A30:K30"/>
    <mergeCell ref="A31:K31"/>
    <mergeCell ref="A37:K37"/>
    <mergeCell ref="A35:K35"/>
    <mergeCell ref="A36:K36"/>
    <mergeCell ref="A32:K32"/>
    <mergeCell ref="A33:K33"/>
    <mergeCell ref="A34:K34"/>
  </mergeCells>
  <phoneticPr fontId="2" type="noConversion"/>
  <printOptions horizontalCentered="1" gridLines="1"/>
  <pageMargins left="0.25" right="0.25" top="0.75" bottom="0.75" header="0.5" footer="0.5"/>
  <pageSetup scale="89" orientation="landscape" r:id="rId1"/>
  <headerFooter alignWithMargins="0">
    <oddHeader>&amp;C&amp;"Arial,Bold"&amp;11FY13 GEOGRAPHIC DISTRIBUTION OF VA EXPENDITURES (GDX)</oddHeader>
    <oddFooter>&amp;R&amp;8&amp;P of &amp;N</oddFooter>
  </headerFooter>
  <rowBreaks count="1" manualBreakCount="1">
    <brk id="27" max="10" man="1"/>
  </rowBreak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17"/>
  <sheetViews>
    <sheetView zoomScaleNormal="100" workbookViewId="0">
      <selection activeCell="A500" sqref="A500"/>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59" customWidth="1"/>
    <col min="12" max="16384" width="8.85546875" style="2"/>
  </cols>
  <sheetData>
    <row r="1" spans="1:11" x14ac:dyDescent="0.2">
      <c r="A1" s="1817" t="s">
        <v>2112</v>
      </c>
      <c r="B1" s="1818"/>
      <c r="C1" s="1818"/>
      <c r="D1" s="1818"/>
      <c r="E1" s="1818"/>
      <c r="F1" s="1818"/>
      <c r="G1" s="1818"/>
      <c r="H1" s="1818"/>
      <c r="I1" s="1818"/>
      <c r="J1" s="1818"/>
      <c r="K1" s="1819"/>
    </row>
    <row r="2" spans="1:11" ht="13.5" customHeight="1" thickBot="1" x14ac:dyDescent="0.25">
      <c r="A2" s="1805" t="s">
        <v>1946</v>
      </c>
      <c r="B2" s="1806"/>
      <c r="C2" s="1806"/>
      <c r="D2" s="1806"/>
      <c r="E2" s="1806"/>
      <c r="F2" s="1806"/>
      <c r="G2" s="1806"/>
      <c r="H2" s="1806"/>
      <c r="I2" s="1806"/>
      <c r="J2" s="1806"/>
      <c r="K2" s="1807"/>
    </row>
    <row r="3" spans="1:11" ht="57" customHeight="1" thickBot="1" x14ac:dyDescent="0.25">
      <c r="A3" s="1461" t="s">
        <v>1903</v>
      </c>
      <c r="B3" s="1462" t="s">
        <v>1947</v>
      </c>
      <c r="C3" s="22" t="s">
        <v>723</v>
      </c>
      <c r="D3" s="1462" t="s">
        <v>2083</v>
      </c>
      <c r="E3" s="22" t="s">
        <v>1899</v>
      </c>
      <c r="F3" s="1462" t="s">
        <v>284</v>
      </c>
      <c r="G3" s="1462" t="s">
        <v>2084</v>
      </c>
      <c r="H3" s="1462" t="s">
        <v>1950</v>
      </c>
      <c r="I3" s="1463" t="s">
        <v>1948</v>
      </c>
      <c r="J3" s="1461" t="s">
        <v>1949</v>
      </c>
      <c r="K3" s="1464" t="s">
        <v>1618</v>
      </c>
    </row>
    <row r="4" spans="1:11" ht="12.75" customHeight="1" x14ac:dyDescent="0.2">
      <c r="A4" s="3" t="s">
        <v>889</v>
      </c>
      <c r="B4" s="1735">
        <v>1665.85279539</v>
      </c>
      <c r="C4" s="1011">
        <f>SUM(D4:J4)</f>
        <v>8990.9265731738487</v>
      </c>
      <c r="D4" s="1471">
        <v>4551.7240000000002</v>
      </c>
      <c r="E4" s="1024">
        <v>0</v>
      </c>
      <c r="F4" s="1024">
        <v>194.178</v>
      </c>
      <c r="G4" s="1024">
        <v>0</v>
      </c>
      <c r="H4" s="1024">
        <v>0</v>
      </c>
      <c r="I4" s="1567">
        <v>115.53180980281735</v>
      </c>
      <c r="J4" s="1479">
        <v>4129.4927633710304</v>
      </c>
      <c r="K4" s="896">
        <v>524</v>
      </c>
    </row>
    <row r="5" spans="1:11" ht="12.75" customHeight="1" x14ac:dyDescent="0.2">
      <c r="A5" s="3" t="s">
        <v>890</v>
      </c>
      <c r="B5" s="1735">
        <v>940.86675405999995</v>
      </c>
      <c r="C5" s="1011">
        <f t="shared" ref="C5:C68" si="0">SUM(D5:J5)</f>
        <v>6206.333082585842</v>
      </c>
      <c r="D5" s="1471">
        <v>3605.7150000000001</v>
      </c>
      <c r="E5" s="1024">
        <v>0</v>
      </c>
      <c r="F5" s="1024">
        <v>159.03</v>
      </c>
      <c r="G5" s="1024">
        <v>0</v>
      </c>
      <c r="H5" s="1024">
        <v>0</v>
      </c>
      <c r="I5" s="1568">
        <v>29.258989486116231</v>
      </c>
      <c r="J5" s="1481">
        <v>2412.3290930997255</v>
      </c>
      <c r="K5" s="897">
        <v>375</v>
      </c>
    </row>
    <row r="6" spans="1:11" ht="12.75" customHeight="1" x14ac:dyDescent="0.2">
      <c r="A6" s="3" t="s">
        <v>891</v>
      </c>
      <c r="B6" s="1735">
        <v>7424.3881039300004</v>
      </c>
      <c r="C6" s="1011">
        <f t="shared" si="0"/>
        <v>29513.669199418491</v>
      </c>
      <c r="D6" s="1471">
        <v>15004.245999999999</v>
      </c>
      <c r="E6" s="1024">
        <v>0</v>
      </c>
      <c r="F6" s="1024">
        <v>2040.6669999999999</v>
      </c>
      <c r="G6" s="1024">
        <v>0</v>
      </c>
      <c r="H6" s="1024">
        <v>0</v>
      </c>
      <c r="I6" s="1568">
        <v>293.03789330431493</v>
      </c>
      <c r="J6" s="1481">
        <v>12175.718306114177</v>
      </c>
      <c r="K6" s="897">
        <v>1560</v>
      </c>
    </row>
    <row r="7" spans="1:11" ht="12.75" customHeight="1" x14ac:dyDescent="0.2">
      <c r="A7" s="3" t="s">
        <v>892</v>
      </c>
      <c r="B7" s="1735">
        <v>2935.6538155800004</v>
      </c>
      <c r="C7" s="1011">
        <f t="shared" si="0"/>
        <v>13838.321894020755</v>
      </c>
      <c r="D7" s="1471">
        <v>7007.2</v>
      </c>
      <c r="E7" s="1024">
        <v>0</v>
      </c>
      <c r="F7" s="1024">
        <v>590.98800000000006</v>
      </c>
      <c r="G7" s="1024">
        <v>0</v>
      </c>
      <c r="H7" s="1024">
        <v>0</v>
      </c>
      <c r="I7" s="1568">
        <v>155.79378011735383</v>
      </c>
      <c r="J7" s="1481">
        <v>6084.3401139034004</v>
      </c>
      <c r="K7" s="897">
        <v>978</v>
      </c>
    </row>
    <row r="8" spans="1:11" ht="12.75" customHeight="1" x14ac:dyDescent="0.2">
      <c r="A8" s="3" t="s">
        <v>893</v>
      </c>
      <c r="B8" s="1735">
        <v>2328.1655116999991</v>
      </c>
      <c r="C8" s="1011">
        <f t="shared" si="0"/>
        <v>10241.533519189881</v>
      </c>
      <c r="D8" s="1471">
        <v>6191.0339999999997</v>
      </c>
      <c r="E8" s="1024">
        <v>0</v>
      </c>
      <c r="F8" s="1024">
        <v>360.35199999999998</v>
      </c>
      <c r="G8" s="1024">
        <v>0</v>
      </c>
      <c r="H8" s="1024">
        <v>0</v>
      </c>
      <c r="I8" s="1568">
        <v>116.04547768647269</v>
      </c>
      <c r="J8" s="1481">
        <v>3574.1020415034081</v>
      </c>
      <c r="K8" s="897">
        <v>561</v>
      </c>
    </row>
    <row r="9" spans="1:11" ht="12.75" customHeight="1" x14ac:dyDescent="0.2">
      <c r="A9" s="3" t="s">
        <v>894</v>
      </c>
      <c r="B9" s="1735">
        <v>1557.1433483100004</v>
      </c>
      <c r="C9" s="1011">
        <f t="shared" si="0"/>
        <v>9994.0633382969681</v>
      </c>
      <c r="D9" s="1471">
        <v>5746.9610000000002</v>
      </c>
      <c r="E9" s="1024">
        <v>0</v>
      </c>
      <c r="F9" s="1024">
        <v>279.30599999999998</v>
      </c>
      <c r="G9" s="1024">
        <v>0</v>
      </c>
      <c r="H9" s="1024">
        <v>0</v>
      </c>
      <c r="I9" s="1568">
        <v>65.001092953247664</v>
      </c>
      <c r="J9" s="1481">
        <v>3902.795245343721</v>
      </c>
      <c r="K9" s="897">
        <v>406</v>
      </c>
    </row>
    <row r="10" spans="1:11" ht="12.75" customHeight="1" x14ac:dyDescent="0.2">
      <c r="A10" s="3" t="s">
        <v>895</v>
      </c>
      <c r="B10" s="1735">
        <v>763.79400484000018</v>
      </c>
      <c r="C10" s="1011">
        <f t="shared" si="0"/>
        <v>4609.7228722087584</v>
      </c>
      <c r="D10" s="1471">
        <v>2372.5250000000001</v>
      </c>
      <c r="E10" s="1024">
        <v>0</v>
      </c>
      <c r="F10" s="1024">
        <v>132.941</v>
      </c>
      <c r="G10" s="1024">
        <v>0</v>
      </c>
      <c r="H10" s="1024">
        <v>0</v>
      </c>
      <c r="I10" s="1568">
        <v>45.119498889982737</v>
      </c>
      <c r="J10" s="1481">
        <v>2059.1373733187761</v>
      </c>
      <c r="K10" s="897">
        <v>289</v>
      </c>
    </row>
    <row r="11" spans="1:11" ht="12.75" customHeight="1" x14ac:dyDescent="0.2">
      <c r="A11" s="3" t="s">
        <v>896</v>
      </c>
      <c r="B11" s="1735">
        <v>4870.3197845699997</v>
      </c>
      <c r="C11" s="1011">
        <f t="shared" si="0"/>
        <v>19717.573215626515</v>
      </c>
      <c r="D11" s="1471">
        <v>9606.3680000000004</v>
      </c>
      <c r="E11" s="1024">
        <v>0</v>
      </c>
      <c r="F11" s="1024">
        <v>849.67200000000003</v>
      </c>
      <c r="G11" s="1024">
        <v>0</v>
      </c>
      <c r="H11" s="1024">
        <v>0</v>
      </c>
      <c r="I11" s="1568">
        <v>157.98790221383942</v>
      </c>
      <c r="J11" s="1481">
        <v>9103.5453134126747</v>
      </c>
      <c r="K11" s="897">
        <v>1090</v>
      </c>
    </row>
    <row r="12" spans="1:11" ht="12.75" customHeight="1" x14ac:dyDescent="0.2">
      <c r="A12" s="3" t="s">
        <v>366</v>
      </c>
      <c r="B12" s="1735">
        <v>9063.785634939999</v>
      </c>
      <c r="C12" s="1011">
        <f t="shared" si="0"/>
        <v>44906.84529976247</v>
      </c>
      <c r="D12" s="1471">
        <v>24793.512999999999</v>
      </c>
      <c r="E12" s="1024">
        <v>0</v>
      </c>
      <c r="F12" s="1024">
        <v>2245.9189999999999</v>
      </c>
      <c r="G12" s="1024">
        <v>0</v>
      </c>
      <c r="H12" s="1024">
        <v>0</v>
      </c>
      <c r="I12" s="1568">
        <v>312.37265108771282</v>
      </c>
      <c r="J12" s="1481">
        <v>17555.040648674752</v>
      </c>
      <c r="K12" s="897">
        <v>2137</v>
      </c>
    </row>
    <row r="13" spans="1:11" ht="12.75" customHeight="1" x14ac:dyDescent="0.2">
      <c r="A13" s="3" t="s">
        <v>897</v>
      </c>
      <c r="B13" s="1735">
        <v>1723.75492394</v>
      </c>
      <c r="C13" s="1011">
        <f t="shared" si="0"/>
        <v>8008.6386618785518</v>
      </c>
      <c r="D13" s="1471">
        <v>4634.91</v>
      </c>
      <c r="E13" s="1024">
        <v>0</v>
      </c>
      <c r="F13" s="1024">
        <v>296.69200000000001</v>
      </c>
      <c r="G13" s="1024">
        <v>0</v>
      </c>
      <c r="H13" s="1024">
        <v>0</v>
      </c>
      <c r="I13" s="1568">
        <v>103.34338665390439</v>
      </c>
      <c r="J13" s="1481">
        <v>2973.6932752246476</v>
      </c>
      <c r="K13" s="897">
        <v>452</v>
      </c>
    </row>
    <row r="14" spans="1:11" ht="12.75" customHeight="1" x14ac:dyDescent="0.2">
      <c r="A14" s="3" t="s">
        <v>420</v>
      </c>
      <c r="B14" s="1735">
        <v>12558.456085950002</v>
      </c>
      <c r="C14" s="1011">
        <f t="shared" si="0"/>
        <v>54691.546426452027</v>
      </c>
      <c r="D14" s="1471">
        <v>28914.197</v>
      </c>
      <c r="E14" s="1024">
        <v>0</v>
      </c>
      <c r="F14" s="1024">
        <v>3024.9540000000002</v>
      </c>
      <c r="G14" s="1024">
        <v>0</v>
      </c>
      <c r="H14" s="1024">
        <v>0</v>
      </c>
      <c r="I14" s="1568">
        <v>1002.4141020802221</v>
      </c>
      <c r="J14" s="1481">
        <v>21749.981324371802</v>
      </c>
      <c r="K14" s="897">
        <v>2976</v>
      </c>
    </row>
    <row r="15" spans="1:11" ht="12.75" customHeight="1" x14ac:dyDescent="0.2">
      <c r="A15" s="3" t="s">
        <v>898</v>
      </c>
      <c r="B15" s="1735">
        <v>3414.3813132099995</v>
      </c>
      <c r="C15" s="1011">
        <f t="shared" si="0"/>
        <v>19721.277891565631</v>
      </c>
      <c r="D15" s="1471">
        <v>9421.8490000000002</v>
      </c>
      <c r="E15" s="1024">
        <v>0</v>
      </c>
      <c r="F15" s="1024">
        <v>504.94099999999997</v>
      </c>
      <c r="G15" s="1024">
        <v>0</v>
      </c>
      <c r="H15" s="1024">
        <v>0</v>
      </c>
      <c r="I15" s="1568">
        <v>251.21821301385415</v>
      </c>
      <c r="J15" s="1481">
        <v>9543.2696785517746</v>
      </c>
      <c r="K15" s="897">
        <v>869</v>
      </c>
    </row>
    <row r="16" spans="1:11" ht="12.75" customHeight="1" x14ac:dyDescent="0.2">
      <c r="A16" s="3" t="s">
        <v>56</v>
      </c>
      <c r="B16" s="1735">
        <v>11296.973219009999</v>
      </c>
      <c r="C16" s="1011">
        <f t="shared" si="0"/>
        <v>103187.40360500243</v>
      </c>
      <c r="D16" s="1471">
        <v>37853.656000000003</v>
      </c>
      <c r="E16" s="1024">
        <v>0</v>
      </c>
      <c r="F16" s="1024">
        <v>3543.16</v>
      </c>
      <c r="G16" s="1024">
        <v>0</v>
      </c>
      <c r="H16" s="1024">
        <v>0</v>
      </c>
      <c r="I16" s="1568">
        <v>613.462813777164</v>
      </c>
      <c r="J16" s="1481">
        <v>61177.124791225258</v>
      </c>
      <c r="K16" s="897">
        <v>3452</v>
      </c>
    </row>
    <row r="17" spans="1:11" ht="12.75" customHeight="1" x14ac:dyDescent="0.2">
      <c r="A17" s="3" t="s">
        <v>562</v>
      </c>
      <c r="B17" s="1735">
        <v>4478.1823899800002</v>
      </c>
      <c r="C17" s="1011">
        <f t="shared" si="0"/>
        <v>15116.792892951977</v>
      </c>
      <c r="D17" s="1471">
        <v>6862.2049999999999</v>
      </c>
      <c r="E17" s="1024">
        <v>0</v>
      </c>
      <c r="F17" s="1024">
        <v>629.15599999999995</v>
      </c>
      <c r="G17" s="1024">
        <v>0</v>
      </c>
      <c r="H17" s="1024">
        <v>0</v>
      </c>
      <c r="I17" s="1568">
        <v>148.82255429358258</v>
      </c>
      <c r="J17" s="1481">
        <v>7476.6093386583943</v>
      </c>
      <c r="K17" s="897">
        <v>1216</v>
      </c>
    </row>
    <row r="18" spans="1:11" ht="12.75" customHeight="1" x14ac:dyDescent="0.2">
      <c r="A18" s="3" t="s">
        <v>899</v>
      </c>
      <c r="B18" s="1735">
        <v>2367.7145215599994</v>
      </c>
      <c r="C18" s="1011">
        <f t="shared" si="0"/>
        <v>7833.9039473274097</v>
      </c>
      <c r="D18" s="1471">
        <v>4815.7489999999998</v>
      </c>
      <c r="E18" s="1024">
        <v>0</v>
      </c>
      <c r="F18" s="1024">
        <v>289.90100000000001</v>
      </c>
      <c r="G18" s="1024">
        <v>0</v>
      </c>
      <c r="H18" s="1024">
        <v>0</v>
      </c>
      <c r="I18" s="1568">
        <v>123.20329349603973</v>
      </c>
      <c r="J18" s="1481">
        <v>2605.0506538313698</v>
      </c>
      <c r="K18" s="897">
        <v>550</v>
      </c>
    </row>
    <row r="19" spans="1:11" ht="12.75" customHeight="1" x14ac:dyDescent="0.2">
      <c r="A19" s="3" t="s">
        <v>900</v>
      </c>
      <c r="B19" s="1735">
        <v>2524.6833879699998</v>
      </c>
      <c r="C19" s="1011">
        <f t="shared" si="0"/>
        <v>17144.216936500925</v>
      </c>
      <c r="D19" s="1471">
        <v>10286.368</v>
      </c>
      <c r="E19" s="1024">
        <v>0</v>
      </c>
      <c r="F19" s="1024">
        <v>425.01799999999997</v>
      </c>
      <c r="G19" s="1024">
        <v>0</v>
      </c>
      <c r="H19" s="1024">
        <v>0</v>
      </c>
      <c r="I19" s="1568">
        <v>140.02879697954333</v>
      </c>
      <c r="J19" s="1481">
        <v>6292.8021395213809</v>
      </c>
      <c r="K19" s="897">
        <v>810</v>
      </c>
    </row>
    <row r="20" spans="1:11" ht="12.75" customHeight="1" x14ac:dyDescent="0.2">
      <c r="A20" s="3" t="s">
        <v>901</v>
      </c>
      <c r="B20" s="1735">
        <v>3684.6417294000003</v>
      </c>
      <c r="C20" s="1011">
        <f t="shared" si="0"/>
        <v>20113.946236013297</v>
      </c>
      <c r="D20" s="1471">
        <v>11753.821</v>
      </c>
      <c r="E20" s="1024">
        <v>0</v>
      </c>
      <c r="F20" s="1024">
        <v>1101.6969999999999</v>
      </c>
      <c r="G20" s="1024">
        <v>0</v>
      </c>
      <c r="H20" s="1024">
        <v>0</v>
      </c>
      <c r="I20" s="1568">
        <v>111.58598149431238</v>
      </c>
      <c r="J20" s="1481">
        <v>7146.8422545189824</v>
      </c>
      <c r="K20" s="897">
        <v>1006</v>
      </c>
    </row>
    <row r="21" spans="1:11" ht="12.75" customHeight="1" x14ac:dyDescent="0.2">
      <c r="A21" s="3" t="s">
        <v>902</v>
      </c>
      <c r="B21" s="1735">
        <v>3321.0408669600006</v>
      </c>
      <c r="C21" s="1011">
        <f t="shared" si="0"/>
        <v>22934.551273312132</v>
      </c>
      <c r="D21" s="1471">
        <v>11404.3</v>
      </c>
      <c r="E21" s="1024">
        <v>0</v>
      </c>
      <c r="F21" s="1024">
        <v>673.40700000000004</v>
      </c>
      <c r="G21" s="1024">
        <v>0</v>
      </c>
      <c r="H21" s="1024">
        <v>1136.5443300000002</v>
      </c>
      <c r="I21" s="1568">
        <v>148.10596628210314</v>
      </c>
      <c r="J21" s="1481">
        <v>9572.1939770300305</v>
      </c>
      <c r="K21" s="897">
        <v>988</v>
      </c>
    </row>
    <row r="22" spans="1:11" ht="12.75" customHeight="1" x14ac:dyDescent="0.2">
      <c r="A22" s="3" t="s">
        <v>565</v>
      </c>
      <c r="B22" s="1735">
        <v>4816.5299268900008</v>
      </c>
      <c r="C22" s="1011">
        <f t="shared" si="0"/>
        <v>17750.622870027517</v>
      </c>
      <c r="D22" s="1471">
        <v>11533.495999999999</v>
      </c>
      <c r="E22" s="1024">
        <v>0</v>
      </c>
      <c r="F22" s="1024">
        <v>1634.3889999999999</v>
      </c>
      <c r="G22" s="1024">
        <v>0</v>
      </c>
      <c r="H22" s="1024">
        <v>0</v>
      </c>
      <c r="I22" s="1568">
        <v>471.96423300166771</v>
      </c>
      <c r="J22" s="1481">
        <v>4110.773637025849</v>
      </c>
      <c r="K22" s="897">
        <v>667</v>
      </c>
    </row>
    <row r="23" spans="1:11" ht="12.75" customHeight="1" x14ac:dyDescent="0.2">
      <c r="A23" s="3" t="s">
        <v>143</v>
      </c>
      <c r="B23" s="1735">
        <v>1592.1079072599998</v>
      </c>
      <c r="C23" s="1011">
        <f t="shared" si="0"/>
        <v>8869.1243006450059</v>
      </c>
      <c r="D23" s="1471">
        <v>4518.674</v>
      </c>
      <c r="E23" s="1024">
        <v>0</v>
      </c>
      <c r="F23" s="1024">
        <v>304.82799999999997</v>
      </c>
      <c r="G23" s="1024">
        <v>0</v>
      </c>
      <c r="H23" s="1024">
        <v>0</v>
      </c>
      <c r="I23" s="1568">
        <v>33.397291435560398</v>
      </c>
      <c r="J23" s="1481">
        <v>4012.2250092094455</v>
      </c>
      <c r="K23" s="897">
        <v>461</v>
      </c>
    </row>
    <row r="24" spans="1:11" ht="12.75" customHeight="1" x14ac:dyDescent="0.2">
      <c r="A24" s="3" t="s">
        <v>257</v>
      </c>
      <c r="B24" s="1735">
        <v>3823.4650720999994</v>
      </c>
      <c r="C24" s="1011">
        <f t="shared" si="0"/>
        <v>33249.204315274161</v>
      </c>
      <c r="D24" s="1471">
        <v>16517.964</v>
      </c>
      <c r="E24" s="1024">
        <v>0</v>
      </c>
      <c r="F24" s="1024">
        <v>906.39700000000005</v>
      </c>
      <c r="G24" s="1024">
        <v>0</v>
      </c>
      <c r="H24" s="1024">
        <v>0</v>
      </c>
      <c r="I24" s="1568">
        <v>120.85597360829036</v>
      </c>
      <c r="J24" s="1481">
        <v>15703.987341665868</v>
      </c>
      <c r="K24" s="897">
        <v>1542</v>
      </c>
    </row>
    <row r="25" spans="1:11" ht="12.75" customHeight="1" x14ac:dyDescent="0.2">
      <c r="A25" s="3" t="s">
        <v>665</v>
      </c>
      <c r="B25" s="1735">
        <v>2525.4390401400001</v>
      </c>
      <c r="C25" s="1011">
        <f t="shared" si="0"/>
        <v>36053.18211763219</v>
      </c>
      <c r="D25" s="1471">
        <v>10153.620999999999</v>
      </c>
      <c r="E25" s="1024">
        <v>16.967459999999999</v>
      </c>
      <c r="F25" s="1024">
        <v>502.726</v>
      </c>
      <c r="G25" s="1024">
        <v>0</v>
      </c>
      <c r="H25" s="1024">
        <v>1573.7537500000001</v>
      </c>
      <c r="I25" s="1568">
        <v>78.561111259666291</v>
      </c>
      <c r="J25" s="1481">
        <v>23727.552796372525</v>
      </c>
      <c r="K25" s="897">
        <v>1374</v>
      </c>
    </row>
    <row r="26" spans="1:11" ht="12.75" customHeight="1" x14ac:dyDescent="0.2">
      <c r="A26" s="3" t="s">
        <v>903</v>
      </c>
      <c r="B26" s="1735">
        <v>8387.9136648799995</v>
      </c>
      <c r="C26" s="1011">
        <f t="shared" si="0"/>
        <v>36818.1060375499</v>
      </c>
      <c r="D26" s="1471">
        <v>22200.634999999998</v>
      </c>
      <c r="E26" s="1024">
        <v>0</v>
      </c>
      <c r="F26" s="1024">
        <v>2846.739</v>
      </c>
      <c r="G26" s="1024">
        <v>0</v>
      </c>
      <c r="H26" s="1024">
        <v>0</v>
      </c>
      <c r="I26" s="1568">
        <v>396.62274086286476</v>
      </c>
      <c r="J26" s="1481">
        <v>11374.109296687036</v>
      </c>
      <c r="K26" s="897">
        <v>1388</v>
      </c>
    </row>
    <row r="27" spans="1:11" ht="12.75" customHeight="1" x14ac:dyDescent="0.2">
      <c r="A27" s="3" t="s">
        <v>667</v>
      </c>
      <c r="B27" s="1735">
        <v>2886.204881059999</v>
      </c>
      <c r="C27" s="1011">
        <f t="shared" si="0"/>
        <v>11555.185300651539</v>
      </c>
      <c r="D27" s="1471">
        <v>7484.692</v>
      </c>
      <c r="E27" s="1024">
        <v>0</v>
      </c>
      <c r="F27" s="1024">
        <v>544.22299999999996</v>
      </c>
      <c r="G27" s="1024">
        <v>0</v>
      </c>
      <c r="H27" s="1024">
        <v>0</v>
      </c>
      <c r="I27" s="1568">
        <v>190.68369444633188</v>
      </c>
      <c r="J27" s="1481">
        <v>3335.5866062052082</v>
      </c>
      <c r="K27" s="897">
        <v>627</v>
      </c>
    </row>
    <row r="28" spans="1:11" ht="12.75" customHeight="1" x14ac:dyDescent="0.2">
      <c r="A28" s="3" t="s">
        <v>904</v>
      </c>
      <c r="B28" s="1735">
        <v>30137.537753719997</v>
      </c>
      <c r="C28" s="1011">
        <f t="shared" si="0"/>
        <v>130289.43647458292</v>
      </c>
      <c r="D28" s="1471">
        <v>75487.273000000001</v>
      </c>
      <c r="E28" s="1024">
        <v>0</v>
      </c>
      <c r="F28" s="1024">
        <v>10008.181</v>
      </c>
      <c r="G28" s="1024">
        <v>0</v>
      </c>
      <c r="H28" s="1024">
        <v>0</v>
      </c>
      <c r="I28" s="1568">
        <v>1599.0534139993208</v>
      </c>
      <c r="J28" s="1481">
        <v>43194.929060583599</v>
      </c>
      <c r="K28" s="897">
        <v>4773</v>
      </c>
    </row>
    <row r="29" spans="1:11" ht="12.75" customHeight="1" x14ac:dyDescent="0.2">
      <c r="A29" s="3" t="s">
        <v>905</v>
      </c>
      <c r="B29" s="1735">
        <v>2713.9678353800005</v>
      </c>
      <c r="C29" s="1011">
        <f t="shared" si="0"/>
        <v>17371.480698154621</v>
      </c>
      <c r="D29" s="1471">
        <v>9135.884</v>
      </c>
      <c r="E29" s="1024">
        <v>0</v>
      </c>
      <c r="F29" s="1024">
        <v>320.64</v>
      </c>
      <c r="G29" s="1024">
        <v>0</v>
      </c>
      <c r="H29" s="1024">
        <v>0</v>
      </c>
      <c r="I29" s="1568">
        <v>189.34478037853094</v>
      </c>
      <c r="J29" s="1481">
        <v>7725.6119177760884</v>
      </c>
      <c r="K29" s="897">
        <v>751</v>
      </c>
    </row>
    <row r="30" spans="1:11" ht="12.75" customHeight="1" x14ac:dyDescent="0.2">
      <c r="A30" s="3" t="s">
        <v>906</v>
      </c>
      <c r="B30" s="1735">
        <v>1763.8678468400003</v>
      </c>
      <c r="C30" s="1011">
        <f t="shared" si="0"/>
        <v>12688.761282148047</v>
      </c>
      <c r="D30" s="1471">
        <v>5293.3580000000002</v>
      </c>
      <c r="E30" s="1024">
        <v>0</v>
      </c>
      <c r="F30" s="1024">
        <v>408.22399999999999</v>
      </c>
      <c r="G30" s="1024">
        <v>0</v>
      </c>
      <c r="H30" s="1024">
        <v>0</v>
      </c>
      <c r="I30" s="1568">
        <v>147.98729480835436</v>
      </c>
      <c r="J30" s="1481">
        <v>6839.1919873396919</v>
      </c>
      <c r="K30" s="897">
        <v>782</v>
      </c>
    </row>
    <row r="31" spans="1:11" ht="12.75" customHeight="1" x14ac:dyDescent="0.2">
      <c r="A31" s="3" t="s">
        <v>907</v>
      </c>
      <c r="B31" s="1735">
        <v>6947.246375329999</v>
      </c>
      <c r="C31" s="1011">
        <f t="shared" si="0"/>
        <v>34104.209937831518</v>
      </c>
      <c r="D31" s="1471">
        <v>20179.165000000001</v>
      </c>
      <c r="E31" s="1024">
        <v>0</v>
      </c>
      <c r="F31" s="1024">
        <v>2865.2930000000001</v>
      </c>
      <c r="G31" s="1024">
        <v>0</v>
      </c>
      <c r="H31" s="1024">
        <v>0</v>
      </c>
      <c r="I31" s="1568">
        <v>516.87537328350265</v>
      </c>
      <c r="J31" s="1481">
        <v>10542.876564548016</v>
      </c>
      <c r="K31" s="897">
        <v>1603</v>
      </c>
    </row>
    <row r="32" spans="1:11" ht="12.75" customHeight="1" x14ac:dyDescent="0.2">
      <c r="A32" s="3" t="s">
        <v>908</v>
      </c>
      <c r="B32" s="1735">
        <v>2836.51349347</v>
      </c>
      <c r="C32" s="1011">
        <f t="shared" si="0"/>
        <v>17524.441478068675</v>
      </c>
      <c r="D32" s="1471">
        <v>10452.700999999999</v>
      </c>
      <c r="E32" s="1024">
        <v>0</v>
      </c>
      <c r="F32" s="1024">
        <v>636.17399999999998</v>
      </c>
      <c r="G32" s="1024">
        <v>0</v>
      </c>
      <c r="H32" s="1024">
        <v>0</v>
      </c>
      <c r="I32" s="1568">
        <v>147.22809402747592</v>
      </c>
      <c r="J32" s="1481">
        <v>6288.3383840411989</v>
      </c>
      <c r="K32" s="897">
        <v>734</v>
      </c>
    </row>
    <row r="33" spans="1:11" ht="12.75" customHeight="1" x14ac:dyDescent="0.2">
      <c r="A33" s="3" t="s">
        <v>909</v>
      </c>
      <c r="B33" s="1735">
        <v>3415.0708511399998</v>
      </c>
      <c r="C33" s="1011">
        <f t="shared" si="0"/>
        <v>18055.228981804175</v>
      </c>
      <c r="D33" s="1471">
        <v>8638.4220000000005</v>
      </c>
      <c r="E33" s="1024">
        <v>0</v>
      </c>
      <c r="F33" s="1024">
        <v>709.82</v>
      </c>
      <c r="G33" s="1024">
        <v>0</v>
      </c>
      <c r="H33" s="1024">
        <v>0</v>
      </c>
      <c r="I33" s="1568">
        <v>148.83484909059618</v>
      </c>
      <c r="J33" s="1481">
        <v>8558.1521327135815</v>
      </c>
      <c r="K33" s="897">
        <v>897</v>
      </c>
    </row>
    <row r="34" spans="1:11" ht="12.75" customHeight="1" x14ac:dyDescent="0.2">
      <c r="A34" s="3" t="s">
        <v>910</v>
      </c>
      <c r="B34" s="1735">
        <v>2885.7776677599991</v>
      </c>
      <c r="C34" s="1011">
        <f t="shared" si="0"/>
        <v>19217.188147358727</v>
      </c>
      <c r="D34" s="1471">
        <v>8960.7250000000004</v>
      </c>
      <c r="E34" s="1024">
        <v>0</v>
      </c>
      <c r="F34" s="1024">
        <v>1593.9059999999999</v>
      </c>
      <c r="G34" s="1024">
        <v>0</v>
      </c>
      <c r="H34" s="1024">
        <v>0</v>
      </c>
      <c r="I34" s="1568">
        <v>234.42675580682291</v>
      </c>
      <c r="J34" s="1481">
        <v>8428.1303915519056</v>
      </c>
      <c r="K34" s="897">
        <v>1016</v>
      </c>
    </row>
    <row r="35" spans="1:11" ht="12.75" customHeight="1" x14ac:dyDescent="0.2">
      <c r="A35" s="3" t="s">
        <v>911</v>
      </c>
      <c r="B35" s="1735">
        <v>2611.0161986800008</v>
      </c>
      <c r="C35" s="1011">
        <f t="shared" si="0"/>
        <v>14976.844753177518</v>
      </c>
      <c r="D35" s="1471">
        <v>8523.3960000000006</v>
      </c>
      <c r="E35" s="1024">
        <v>0</v>
      </c>
      <c r="F35" s="1024">
        <v>364.18799999999999</v>
      </c>
      <c r="G35" s="1024">
        <v>0</v>
      </c>
      <c r="H35" s="1024">
        <v>0</v>
      </c>
      <c r="I35" s="1568">
        <v>315.98254596804435</v>
      </c>
      <c r="J35" s="1481">
        <v>5773.2782072094724</v>
      </c>
      <c r="K35" s="897">
        <v>792</v>
      </c>
    </row>
    <row r="36" spans="1:11" ht="12.75" customHeight="1" x14ac:dyDescent="0.2">
      <c r="A36" s="3" t="s">
        <v>912</v>
      </c>
      <c r="B36" s="1735">
        <v>15009.190820570002</v>
      </c>
      <c r="C36" s="1011">
        <f t="shared" si="0"/>
        <v>68814.121877227444</v>
      </c>
      <c r="D36" s="1471">
        <v>35245.739000000001</v>
      </c>
      <c r="E36" s="1024">
        <v>0</v>
      </c>
      <c r="F36" s="1024">
        <v>7889.9989999999998</v>
      </c>
      <c r="G36" s="1024">
        <v>0</v>
      </c>
      <c r="H36" s="1024">
        <v>0</v>
      </c>
      <c r="I36" s="1568">
        <v>1356.8884980814169</v>
      </c>
      <c r="J36" s="1481">
        <v>24321.495379146021</v>
      </c>
      <c r="K36" s="897">
        <v>2934</v>
      </c>
    </row>
    <row r="37" spans="1:11" ht="12.75" customHeight="1" x14ac:dyDescent="0.2">
      <c r="A37" s="3" t="s">
        <v>913</v>
      </c>
      <c r="B37" s="1735">
        <v>4509.097549879999</v>
      </c>
      <c r="C37" s="1011">
        <f t="shared" si="0"/>
        <v>15839.623316502961</v>
      </c>
      <c r="D37" s="1471">
        <v>8932.7289999999994</v>
      </c>
      <c r="E37" s="1024">
        <v>0</v>
      </c>
      <c r="F37" s="1024">
        <v>834.00300000000004</v>
      </c>
      <c r="G37" s="1024">
        <v>0</v>
      </c>
      <c r="H37" s="1024">
        <v>0</v>
      </c>
      <c r="I37" s="1568">
        <v>128.04070623220514</v>
      </c>
      <c r="J37" s="1481">
        <v>5944.8506102707561</v>
      </c>
      <c r="K37" s="897">
        <v>789</v>
      </c>
    </row>
    <row r="38" spans="1:11" ht="12.75" customHeight="1" x14ac:dyDescent="0.2">
      <c r="A38" s="3" t="s">
        <v>914</v>
      </c>
      <c r="B38" s="1735">
        <v>3413.1555896</v>
      </c>
      <c r="C38" s="1011">
        <f t="shared" si="0"/>
        <v>19757.873741794661</v>
      </c>
      <c r="D38" s="1471">
        <v>10202.102000000001</v>
      </c>
      <c r="E38" s="1024">
        <v>0</v>
      </c>
      <c r="F38" s="1024">
        <v>372.79</v>
      </c>
      <c r="G38" s="1024">
        <v>0</v>
      </c>
      <c r="H38" s="1024">
        <v>0</v>
      </c>
      <c r="I38" s="1568">
        <v>89.193572407320374</v>
      </c>
      <c r="J38" s="1481">
        <v>9093.7881693873369</v>
      </c>
      <c r="K38" s="897">
        <v>1054</v>
      </c>
    </row>
    <row r="39" spans="1:11" ht="12.75" customHeight="1" x14ac:dyDescent="0.2">
      <c r="A39" s="3" t="s">
        <v>915</v>
      </c>
      <c r="B39" s="1735">
        <v>1320.2430544700001</v>
      </c>
      <c r="C39" s="1011">
        <f t="shared" si="0"/>
        <v>14561.838081427892</v>
      </c>
      <c r="D39" s="1471">
        <v>5233.8770000000004</v>
      </c>
      <c r="E39" s="1024">
        <v>0</v>
      </c>
      <c r="F39" s="1024">
        <v>131.08600000000001</v>
      </c>
      <c r="G39" s="1024">
        <v>0</v>
      </c>
      <c r="H39" s="1024">
        <v>0</v>
      </c>
      <c r="I39" s="1568">
        <v>120.15586671238755</v>
      </c>
      <c r="J39" s="1481">
        <v>9076.7192147155038</v>
      </c>
      <c r="K39" s="897">
        <v>663</v>
      </c>
    </row>
    <row r="40" spans="1:11" ht="12.75" customHeight="1" x14ac:dyDescent="0.2">
      <c r="A40" s="3" t="s">
        <v>916</v>
      </c>
      <c r="B40" s="1735">
        <v>3537.8894536299999</v>
      </c>
      <c r="C40" s="1011">
        <f t="shared" si="0"/>
        <v>18387.041971676565</v>
      </c>
      <c r="D40" s="1471">
        <v>8820.4699999999993</v>
      </c>
      <c r="E40" s="1024">
        <v>0</v>
      </c>
      <c r="F40" s="1024">
        <v>2468.7579999999998</v>
      </c>
      <c r="G40" s="1024">
        <v>0</v>
      </c>
      <c r="H40" s="1024">
        <v>0</v>
      </c>
      <c r="I40" s="1568">
        <v>121.63400624275401</v>
      </c>
      <c r="J40" s="1481">
        <v>6976.1799654338129</v>
      </c>
      <c r="K40" s="897">
        <v>822</v>
      </c>
    </row>
    <row r="41" spans="1:11" ht="12.75" customHeight="1" x14ac:dyDescent="0.2">
      <c r="A41" s="3" t="s">
        <v>84</v>
      </c>
      <c r="B41" s="1735">
        <v>11968.547577040001</v>
      </c>
      <c r="C41" s="1011">
        <f t="shared" si="0"/>
        <v>58982.844352972475</v>
      </c>
      <c r="D41" s="1471">
        <v>29700.589</v>
      </c>
      <c r="E41" s="1024">
        <v>0</v>
      </c>
      <c r="F41" s="1024">
        <v>3022.2429999999999</v>
      </c>
      <c r="G41" s="1024">
        <v>0</v>
      </c>
      <c r="H41" s="1024">
        <v>0</v>
      </c>
      <c r="I41" s="1568">
        <v>833.69372343644829</v>
      </c>
      <c r="J41" s="1481">
        <v>25426.318629536028</v>
      </c>
      <c r="K41" s="897">
        <v>2836</v>
      </c>
    </row>
    <row r="42" spans="1:11" ht="12.75" customHeight="1" x14ac:dyDescent="0.2">
      <c r="A42" s="3" t="s">
        <v>917</v>
      </c>
      <c r="B42" s="1735">
        <v>15396.275878889999</v>
      </c>
      <c r="C42" s="1011">
        <f t="shared" si="0"/>
        <v>84661.717050862033</v>
      </c>
      <c r="D42" s="1471">
        <v>33172.480000000003</v>
      </c>
      <c r="E42" s="1024">
        <v>5994.1920199999995</v>
      </c>
      <c r="F42" s="1024">
        <v>6836.4229999999998</v>
      </c>
      <c r="G42" s="1024">
        <v>0</v>
      </c>
      <c r="H42" s="1024">
        <v>4257.4733200000001</v>
      </c>
      <c r="I42" s="1568">
        <v>990.03525453162069</v>
      </c>
      <c r="J42" s="1481">
        <v>33411.113456330408</v>
      </c>
      <c r="K42" s="897">
        <v>3271</v>
      </c>
    </row>
    <row r="43" spans="1:11" ht="12.75" customHeight="1" x14ac:dyDescent="0.2">
      <c r="A43" s="3" t="s">
        <v>918</v>
      </c>
      <c r="B43" s="1735">
        <v>1797.6232203300003</v>
      </c>
      <c r="C43" s="1011">
        <f t="shared" si="0"/>
        <v>9556.3067927240718</v>
      </c>
      <c r="D43" s="1471">
        <v>5132.7939999999999</v>
      </c>
      <c r="E43" s="1024">
        <v>0</v>
      </c>
      <c r="F43" s="1024">
        <v>387.36500000000001</v>
      </c>
      <c r="G43" s="1024">
        <v>0</v>
      </c>
      <c r="H43" s="1024">
        <v>0</v>
      </c>
      <c r="I43" s="1568">
        <v>53.557370219373944</v>
      </c>
      <c r="J43" s="1481">
        <v>3982.5904225046979</v>
      </c>
      <c r="K43" s="897">
        <v>463</v>
      </c>
    </row>
    <row r="44" spans="1:11" ht="12.75" customHeight="1" x14ac:dyDescent="0.2">
      <c r="A44" s="3" t="s">
        <v>361</v>
      </c>
      <c r="B44" s="1735">
        <v>33576.177726020003</v>
      </c>
      <c r="C44" s="1011">
        <f t="shared" si="0"/>
        <v>152390.81616529755</v>
      </c>
      <c r="D44" s="1471">
        <v>86049.641000000003</v>
      </c>
      <c r="E44" s="1024">
        <v>0</v>
      </c>
      <c r="F44" s="1024">
        <v>15000.956</v>
      </c>
      <c r="G44" s="1024">
        <v>0</v>
      </c>
      <c r="H44" s="1024">
        <v>0</v>
      </c>
      <c r="I44" s="1568">
        <v>2081.6467094124268</v>
      </c>
      <c r="J44" s="1481">
        <v>49258.572455885114</v>
      </c>
      <c r="K44" s="897">
        <v>7996</v>
      </c>
    </row>
    <row r="45" spans="1:11" ht="12.75" customHeight="1" x14ac:dyDescent="0.2">
      <c r="A45" s="3" t="s">
        <v>919</v>
      </c>
      <c r="B45" s="1735">
        <v>254.14961253000001</v>
      </c>
      <c r="C45" s="1011">
        <f t="shared" si="0"/>
        <v>1041.0923984522115</v>
      </c>
      <c r="D45" s="1471">
        <v>561.19600000000003</v>
      </c>
      <c r="E45" s="1024">
        <v>0</v>
      </c>
      <c r="F45" s="1024">
        <v>22.942</v>
      </c>
      <c r="G45" s="1024">
        <v>0</v>
      </c>
      <c r="H45" s="1024">
        <v>0</v>
      </c>
      <c r="I45" s="1568">
        <v>2.8771816909789933</v>
      </c>
      <c r="J45" s="1481">
        <v>454.07721676123236</v>
      </c>
      <c r="K45" s="897">
        <v>88</v>
      </c>
    </row>
    <row r="46" spans="1:11" ht="12.75" customHeight="1" x14ac:dyDescent="0.2">
      <c r="A46" s="3" t="s">
        <v>202</v>
      </c>
      <c r="B46" s="1735">
        <v>1462.0312972500001</v>
      </c>
      <c r="C46" s="1011">
        <f t="shared" si="0"/>
        <v>7395.4094974904528</v>
      </c>
      <c r="D46" s="1471">
        <v>4024.3690000000001</v>
      </c>
      <c r="E46" s="1024">
        <v>0</v>
      </c>
      <c r="F46" s="1024">
        <v>107.61799999999999</v>
      </c>
      <c r="G46" s="1024">
        <v>0</v>
      </c>
      <c r="H46" s="1024">
        <v>0</v>
      </c>
      <c r="I46" s="1568">
        <v>13.346877381452586</v>
      </c>
      <c r="J46" s="1481">
        <v>3250.0756201090003</v>
      </c>
      <c r="K46" s="897">
        <v>372</v>
      </c>
    </row>
    <row r="47" spans="1:11" ht="12.75" customHeight="1" x14ac:dyDescent="0.2">
      <c r="A47" s="3" t="s">
        <v>920</v>
      </c>
      <c r="B47" s="1735">
        <v>6880.9934320699995</v>
      </c>
      <c r="C47" s="1011">
        <f t="shared" si="0"/>
        <v>26443.831663130921</v>
      </c>
      <c r="D47" s="1471">
        <v>16396.708999999999</v>
      </c>
      <c r="E47" s="1024">
        <v>0</v>
      </c>
      <c r="F47" s="1024">
        <v>1379.595</v>
      </c>
      <c r="G47" s="1024">
        <v>0</v>
      </c>
      <c r="H47" s="1024">
        <v>0</v>
      </c>
      <c r="I47" s="1568">
        <v>348.68433219867012</v>
      </c>
      <c r="J47" s="1481">
        <v>8318.84333093225</v>
      </c>
      <c r="K47" s="897">
        <v>1239</v>
      </c>
    </row>
    <row r="48" spans="1:11" ht="12.75" customHeight="1" x14ac:dyDescent="0.2">
      <c r="A48" s="3" t="s">
        <v>921</v>
      </c>
      <c r="B48" s="1735">
        <v>2007.4663267599999</v>
      </c>
      <c r="C48" s="1011">
        <f t="shared" si="0"/>
        <v>6009.0140593721444</v>
      </c>
      <c r="D48" s="1471">
        <v>3639.4850000000001</v>
      </c>
      <c r="E48" s="1024">
        <v>0</v>
      </c>
      <c r="F48" s="1024">
        <v>193.31899999999999</v>
      </c>
      <c r="G48" s="1024">
        <v>0</v>
      </c>
      <c r="H48" s="1024">
        <v>0</v>
      </c>
      <c r="I48" s="1568">
        <v>208.21402768783989</v>
      </c>
      <c r="J48" s="1481">
        <v>1967.9960316843044</v>
      </c>
      <c r="K48" s="897">
        <v>437</v>
      </c>
    </row>
    <row r="49" spans="1:11" ht="12.75" customHeight="1" x14ac:dyDescent="0.2">
      <c r="A49" s="3" t="s">
        <v>922</v>
      </c>
      <c r="B49" s="1735">
        <v>7485.9798454700003</v>
      </c>
      <c r="C49" s="1011">
        <f t="shared" si="0"/>
        <v>41277.135898446199</v>
      </c>
      <c r="D49" s="1471">
        <v>19891.319</v>
      </c>
      <c r="E49" s="1024">
        <v>0</v>
      </c>
      <c r="F49" s="1024">
        <v>2598.931</v>
      </c>
      <c r="G49" s="1024">
        <v>0</v>
      </c>
      <c r="H49" s="1024">
        <v>0</v>
      </c>
      <c r="I49" s="1568">
        <v>210.05887404129223</v>
      </c>
      <c r="J49" s="1481">
        <v>18576.827024404905</v>
      </c>
      <c r="K49" s="897">
        <v>1911</v>
      </c>
    </row>
    <row r="50" spans="1:11" ht="12.75" customHeight="1" x14ac:dyDescent="0.2">
      <c r="A50" s="3" t="s">
        <v>585</v>
      </c>
      <c r="B50" s="1735">
        <v>12386.325838199999</v>
      </c>
      <c r="C50" s="1011">
        <f t="shared" si="0"/>
        <v>48784.096093195381</v>
      </c>
      <c r="D50" s="1471">
        <v>24018.005000000001</v>
      </c>
      <c r="E50" s="1024">
        <v>0</v>
      </c>
      <c r="F50" s="1024">
        <v>2656.43</v>
      </c>
      <c r="G50" s="1024">
        <v>0</v>
      </c>
      <c r="H50" s="1024">
        <v>0</v>
      </c>
      <c r="I50" s="1568">
        <v>699.93048449238211</v>
      </c>
      <c r="J50" s="1481">
        <v>21409.730608702997</v>
      </c>
      <c r="K50" s="897">
        <v>2118</v>
      </c>
    </row>
    <row r="51" spans="1:11" ht="12.75" customHeight="1" x14ac:dyDescent="0.2">
      <c r="A51" s="3" t="s">
        <v>923</v>
      </c>
      <c r="B51" s="1735">
        <v>638.53860129843019</v>
      </c>
      <c r="C51" s="1011">
        <f t="shared" si="0"/>
        <v>3254.7695862375367</v>
      </c>
      <c r="D51" s="1471">
        <v>2116.5129999999999</v>
      </c>
      <c r="E51" s="1024">
        <v>0</v>
      </c>
      <c r="F51" s="1024">
        <v>87.01</v>
      </c>
      <c r="G51" s="1024">
        <v>0</v>
      </c>
      <c r="H51" s="1024">
        <v>0</v>
      </c>
      <c r="I51" s="1568">
        <v>11.729329621059888</v>
      </c>
      <c r="J51" s="1481">
        <v>1039.5172566164767</v>
      </c>
      <c r="K51" s="897">
        <v>132</v>
      </c>
    </row>
    <row r="52" spans="1:11" ht="12.75" customHeight="1" x14ac:dyDescent="0.2">
      <c r="A52" s="3" t="s">
        <v>924</v>
      </c>
      <c r="B52" s="1735">
        <v>1072.9366547800003</v>
      </c>
      <c r="C52" s="1011">
        <f t="shared" si="0"/>
        <v>6562.2353085852683</v>
      </c>
      <c r="D52" s="1471">
        <v>3699.9189999999999</v>
      </c>
      <c r="E52" s="1024">
        <v>0</v>
      </c>
      <c r="F52" s="1024">
        <v>164.34200000000001</v>
      </c>
      <c r="G52" s="1024">
        <v>0</v>
      </c>
      <c r="H52" s="1024">
        <v>0</v>
      </c>
      <c r="I52" s="1568">
        <v>52.720394923671186</v>
      </c>
      <c r="J52" s="1481">
        <v>2645.2539136615974</v>
      </c>
      <c r="K52" s="897">
        <v>323</v>
      </c>
    </row>
    <row r="53" spans="1:11" ht="12.75" customHeight="1" x14ac:dyDescent="0.2">
      <c r="A53" s="3" t="s">
        <v>925</v>
      </c>
      <c r="B53" s="1735">
        <v>55654.624544719998</v>
      </c>
      <c r="C53" s="1011">
        <f t="shared" si="0"/>
        <v>232476.2050408225</v>
      </c>
      <c r="D53" s="1471">
        <v>139827.12700000001</v>
      </c>
      <c r="E53" s="1024">
        <v>0</v>
      </c>
      <c r="F53" s="1024">
        <v>17735.983</v>
      </c>
      <c r="G53" s="1024">
        <v>0</v>
      </c>
      <c r="H53" s="1024">
        <v>0</v>
      </c>
      <c r="I53" s="1568">
        <v>3688.8443926406894</v>
      </c>
      <c r="J53" s="1481">
        <v>71224.250648181784</v>
      </c>
      <c r="K53" s="897">
        <v>8763</v>
      </c>
    </row>
    <row r="54" spans="1:11" ht="12.75" customHeight="1" x14ac:dyDescent="0.2">
      <c r="A54" s="3" t="s">
        <v>926</v>
      </c>
      <c r="B54" s="1735">
        <v>2585.3623365299995</v>
      </c>
      <c r="C54" s="1011">
        <f t="shared" si="0"/>
        <v>11506.94693740279</v>
      </c>
      <c r="D54" s="1471">
        <v>7243.085</v>
      </c>
      <c r="E54" s="1024">
        <v>0</v>
      </c>
      <c r="F54" s="1024">
        <v>310.41199999999998</v>
      </c>
      <c r="G54" s="1024">
        <v>0</v>
      </c>
      <c r="H54" s="1024">
        <v>0</v>
      </c>
      <c r="I54" s="1568">
        <v>121.14582025423243</v>
      </c>
      <c r="J54" s="1481">
        <v>3832.3041171485584</v>
      </c>
      <c r="K54" s="897">
        <v>636</v>
      </c>
    </row>
    <row r="55" spans="1:11" ht="12.75" customHeight="1" x14ac:dyDescent="0.2">
      <c r="A55" s="3" t="s">
        <v>927</v>
      </c>
      <c r="B55" s="1735">
        <v>6419.6363453199992</v>
      </c>
      <c r="C55" s="1011">
        <f t="shared" si="0"/>
        <v>45079.792692454343</v>
      </c>
      <c r="D55" s="1471">
        <v>27195.759999999998</v>
      </c>
      <c r="E55" s="1024">
        <v>0</v>
      </c>
      <c r="F55" s="1024">
        <v>2722.4609999999998</v>
      </c>
      <c r="G55" s="1024">
        <v>0</v>
      </c>
      <c r="H55" s="1024">
        <v>0</v>
      </c>
      <c r="I55" s="1568">
        <v>509.70305757845011</v>
      </c>
      <c r="J55" s="1481">
        <v>14651.868634875898</v>
      </c>
      <c r="K55" s="897">
        <v>1968</v>
      </c>
    </row>
    <row r="56" spans="1:11" ht="12.75" customHeight="1" x14ac:dyDescent="0.2">
      <c r="A56" s="3" t="s">
        <v>590</v>
      </c>
      <c r="B56" s="1735">
        <v>2594.5854948400001</v>
      </c>
      <c r="C56" s="1011">
        <f t="shared" si="0"/>
        <v>10943.840740552881</v>
      </c>
      <c r="D56" s="1471">
        <v>6839.1790000000001</v>
      </c>
      <c r="E56" s="1024">
        <v>0</v>
      </c>
      <c r="F56" s="1024">
        <v>342.80599999999998</v>
      </c>
      <c r="G56" s="1024">
        <v>0</v>
      </c>
      <c r="H56" s="1024">
        <v>0</v>
      </c>
      <c r="I56" s="1568">
        <v>260.28151377363901</v>
      </c>
      <c r="J56" s="1481">
        <v>3501.574226779243</v>
      </c>
      <c r="K56" s="897">
        <v>549</v>
      </c>
    </row>
    <row r="57" spans="1:11" ht="12.75" customHeight="1" x14ac:dyDescent="0.2">
      <c r="A57" s="3" t="s">
        <v>928</v>
      </c>
      <c r="B57" s="1735">
        <v>3211.7733098799995</v>
      </c>
      <c r="C57" s="1011">
        <f t="shared" si="0"/>
        <v>14086.668825526245</v>
      </c>
      <c r="D57" s="1471">
        <v>7868.3140000000003</v>
      </c>
      <c r="E57" s="1024">
        <v>0</v>
      </c>
      <c r="F57" s="1024">
        <v>1526.4659999999999</v>
      </c>
      <c r="G57" s="1024">
        <v>0</v>
      </c>
      <c r="H57" s="1024">
        <v>0</v>
      </c>
      <c r="I57" s="1568">
        <v>144.99412220970149</v>
      </c>
      <c r="J57" s="1481">
        <v>4546.8947033165432</v>
      </c>
      <c r="K57" s="897">
        <v>625</v>
      </c>
    </row>
    <row r="58" spans="1:11" ht="12.75" customHeight="1" x14ac:dyDescent="0.2">
      <c r="A58" s="3" t="s">
        <v>929</v>
      </c>
      <c r="B58" s="1735">
        <v>2272.8831096400008</v>
      </c>
      <c r="C58" s="1011">
        <f t="shared" si="0"/>
        <v>18007.775183440863</v>
      </c>
      <c r="D58" s="1471">
        <v>7614.8609999999999</v>
      </c>
      <c r="E58" s="1024">
        <v>0</v>
      </c>
      <c r="F58" s="1024">
        <v>354.65800000000002</v>
      </c>
      <c r="G58" s="1024">
        <v>0</v>
      </c>
      <c r="H58" s="1024">
        <v>0</v>
      </c>
      <c r="I58" s="1568">
        <v>126.9443951480162</v>
      </c>
      <c r="J58" s="1481">
        <v>9911.3117882928473</v>
      </c>
      <c r="K58" s="897">
        <v>1029</v>
      </c>
    </row>
    <row r="59" spans="1:11" ht="12.75" customHeight="1" x14ac:dyDescent="0.2">
      <c r="A59" s="3" t="s">
        <v>930</v>
      </c>
      <c r="B59" s="1735">
        <v>6294.2754924000001</v>
      </c>
      <c r="C59" s="1011">
        <f t="shared" si="0"/>
        <v>31529.110513860614</v>
      </c>
      <c r="D59" s="1471">
        <v>16513.565999999999</v>
      </c>
      <c r="E59" s="1024">
        <v>0</v>
      </c>
      <c r="F59" s="1024">
        <v>1982.0329999999999</v>
      </c>
      <c r="G59" s="1024">
        <v>0</v>
      </c>
      <c r="H59" s="1024">
        <v>0</v>
      </c>
      <c r="I59" s="1568">
        <v>648.30880507128188</v>
      </c>
      <c r="J59" s="1481">
        <v>12385.202708789333</v>
      </c>
      <c r="K59" s="897">
        <v>1454</v>
      </c>
    </row>
    <row r="60" spans="1:11" ht="12.75" customHeight="1" x14ac:dyDescent="0.2">
      <c r="A60" s="3" t="s">
        <v>931</v>
      </c>
      <c r="B60" s="1735">
        <v>1244.2360056600003</v>
      </c>
      <c r="C60" s="1011">
        <f t="shared" si="0"/>
        <v>6595.5297583862784</v>
      </c>
      <c r="D60" s="1471">
        <v>3245.922</v>
      </c>
      <c r="E60" s="1024">
        <v>0</v>
      </c>
      <c r="F60" s="1024">
        <v>234.35900000000001</v>
      </c>
      <c r="G60" s="1024">
        <v>0</v>
      </c>
      <c r="H60" s="1024">
        <v>0</v>
      </c>
      <c r="I60" s="1568">
        <v>160.68576883054072</v>
      </c>
      <c r="J60" s="1481">
        <v>2954.5629895557377</v>
      </c>
      <c r="K60" s="897">
        <v>348</v>
      </c>
    </row>
    <row r="61" spans="1:11" ht="12.75" customHeight="1" x14ac:dyDescent="0.2">
      <c r="A61" s="3" t="s">
        <v>98</v>
      </c>
      <c r="B61" s="1735">
        <v>11437.097893230002</v>
      </c>
      <c r="C61" s="1011">
        <f t="shared" si="0"/>
        <v>45224.90084073582</v>
      </c>
      <c r="D61" s="1471">
        <v>23473.157999999999</v>
      </c>
      <c r="E61" s="1024">
        <v>0</v>
      </c>
      <c r="F61" s="1024">
        <v>2639.9609999999998</v>
      </c>
      <c r="G61" s="1024">
        <v>0</v>
      </c>
      <c r="H61" s="1024">
        <v>0</v>
      </c>
      <c r="I61" s="1568">
        <v>400.55121555958192</v>
      </c>
      <c r="J61" s="1481">
        <v>18711.230625176238</v>
      </c>
      <c r="K61" s="897">
        <v>2055</v>
      </c>
    </row>
    <row r="62" spans="1:11" ht="12.75" customHeight="1" x14ac:dyDescent="0.2">
      <c r="A62" s="3" t="s">
        <v>932</v>
      </c>
      <c r="B62" s="1735">
        <v>4925.8902281800001</v>
      </c>
      <c r="C62" s="1011">
        <f t="shared" si="0"/>
        <v>22693.731419422271</v>
      </c>
      <c r="D62" s="1471">
        <v>13603.583000000001</v>
      </c>
      <c r="E62" s="1024">
        <v>0</v>
      </c>
      <c r="F62" s="1024">
        <v>1312.2819999999999</v>
      </c>
      <c r="G62" s="1024">
        <v>0</v>
      </c>
      <c r="H62" s="1024">
        <v>0</v>
      </c>
      <c r="I62" s="1568">
        <v>216.28240554828704</v>
      </c>
      <c r="J62" s="1481">
        <v>7561.5840138739859</v>
      </c>
      <c r="K62" s="897">
        <v>1023</v>
      </c>
    </row>
    <row r="63" spans="1:11" ht="12.75" customHeight="1" x14ac:dyDescent="0.2">
      <c r="A63" s="3" t="s">
        <v>933</v>
      </c>
      <c r="B63" s="1735">
        <v>1177.0704314599998</v>
      </c>
      <c r="C63" s="1011">
        <f t="shared" si="0"/>
        <v>8051.5149557056793</v>
      </c>
      <c r="D63" s="1471">
        <v>4521.7870000000003</v>
      </c>
      <c r="E63" s="1024">
        <v>0</v>
      </c>
      <c r="F63" s="1024">
        <v>237.011</v>
      </c>
      <c r="G63" s="1024">
        <v>0</v>
      </c>
      <c r="H63" s="1024">
        <v>0</v>
      </c>
      <c r="I63" s="1568">
        <v>23.467244038812883</v>
      </c>
      <c r="J63" s="1481">
        <v>3269.2497116668656</v>
      </c>
      <c r="K63" s="897">
        <v>349</v>
      </c>
    </row>
    <row r="64" spans="1:11" ht="12.75" customHeight="1" x14ac:dyDescent="0.2">
      <c r="A64" s="3" t="s">
        <v>934</v>
      </c>
      <c r="B64" s="1735">
        <v>13542.558923740002</v>
      </c>
      <c r="C64" s="1011">
        <f t="shared" si="0"/>
        <v>59479.465528071007</v>
      </c>
      <c r="D64" s="1471">
        <v>34945.783000000003</v>
      </c>
      <c r="E64" s="1024">
        <v>0</v>
      </c>
      <c r="F64" s="1024">
        <v>3785.3240000000001</v>
      </c>
      <c r="G64" s="1024">
        <v>0</v>
      </c>
      <c r="H64" s="1024">
        <v>0</v>
      </c>
      <c r="I64" s="1568">
        <v>621.25318275494396</v>
      </c>
      <c r="J64" s="1481">
        <v>20127.105345316057</v>
      </c>
      <c r="K64" s="897">
        <v>3203</v>
      </c>
    </row>
    <row r="65" spans="1:13" ht="12.75" customHeight="1" x14ac:dyDescent="0.2">
      <c r="A65" s="3" t="s">
        <v>935</v>
      </c>
      <c r="B65" s="1735">
        <v>4062.9317489099999</v>
      </c>
      <c r="C65" s="1011">
        <f t="shared" si="0"/>
        <v>20317.218330649262</v>
      </c>
      <c r="D65" s="1471">
        <v>12324.557000000001</v>
      </c>
      <c r="E65" s="1024">
        <v>0</v>
      </c>
      <c r="F65" s="1024">
        <v>882.78499999999997</v>
      </c>
      <c r="G65" s="1024">
        <v>0</v>
      </c>
      <c r="H65" s="1024">
        <v>0</v>
      </c>
      <c r="I65" s="1568">
        <v>142.31509787442823</v>
      </c>
      <c r="J65" s="1481">
        <v>6967.5612327748322</v>
      </c>
      <c r="K65" s="897">
        <v>1077</v>
      </c>
    </row>
    <row r="66" spans="1:13" ht="12.75" customHeight="1" x14ac:dyDescent="0.2">
      <c r="A66" s="3" t="s">
        <v>936</v>
      </c>
      <c r="B66" s="1735">
        <v>65420.19878336</v>
      </c>
      <c r="C66" s="1011">
        <f t="shared" si="0"/>
        <v>283834.308664168</v>
      </c>
      <c r="D66" s="1471">
        <v>155425.467</v>
      </c>
      <c r="E66" s="1024">
        <v>1.9647699999999999</v>
      </c>
      <c r="F66" s="1024">
        <v>21630.346000000001</v>
      </c>
      <c r="G66" s="1024">
        <v>0</v>
      </c>
      <c r="H66" s="1024">
        <v>2013.6440500000001</v>
      </c>
      <c r="I66" s="1568">
        <v>7125.524596401634</v>
      </c>
      <c r="J66" s="1481">
        <v>97637.362247766388</v>
      </c>
      <c r="K66" s="897">
        <v>10955</v>
      </c>
      <c r="M66" s="16"/>
    </row>
    <row r="67" spans="1:13" ht="12.75" customHeight="1" x14ac:dyDescent="0.2">
      <c r="A67" s="3" t="s">
        <v>937</v>
      </c>
      <c r="B67" s="1735">
        <v>2377.03516175</v>
      </c>
      <c r="C67" s="1011">
        <f t="shared" si="0"/>
        <v>10282.468455233653</v>
      </c>
      <c r="D67" s="1471">
        <v>6568.28</v>
      </c>
      <c r="E67" s="1024">
        <v>0</v>
      </c>
      <c r="F67" s="1024">
        <v>529.38199999999995</v>
      </c>
      <c r="G67" s="1024">
        <v>0</v>
      </c>
      <c r="H67" s="1024">
        <v>0</v>
      </c>
      <c r="I67" s="1568">
        <v>149.54889349901171</v>
      </c>
      <c r="J67" s="1481">
        <v>3035.257561734642</v>
      </c>
      <c r="K67" s="897">
        <v>515</v>
      </c>
    </row>
    <row r="68" spans="1:13" ht="12.75" customHeight="1" x14ac:dyDescent="0.2">
      <c r="A68" s="3" t="s">
        <v>938</v>
      </c>
      <c r="B68" s="1735">
        <v>2268.0845998700006</v>
      </c>
      <c r="C68" s="1011">
        <f t="shared" si="0"/>
        <v>14675.371476706758</v>
      </c>
      <c r="D68" s="1471">
        <v>7520.1629999999996</v>
      </c>
      <c r="E68" s="1024">
        <v>0</v>
      </c>
      <c r="F68" s="1024">
        <v>311.32299999999998</v>
      </c>
      <c r="G68" s="1024">
        <v>0</v>
      </c>
      <c r="H68" s="1024">
        <v>0</v>
      </c>
      <c r="I68" s="1568">
        <v>106.16869773258792</v>
      </c>
      <c r="J68" s="1481">
        <v>6737.7167789741707</v>
      </c>
      <c r="K68" s="897">
        <v>679</v>
      </c>
    </row>
    <row r="69" spans="1:13" ht="12.75" customHeight="1" x14ac:dyDescent="0.2">
      <c r="A69" s="3" t="s">
        <v>939</v>
      </c>
      <c r="B69" s="1735">
        <v>953.18644211415017</v>
      </c>
      <c r="C69" s="1011">
        <f t="shared" ref="C69:C86" si="1">SUM(D69:J69)</f>
        <v>7759.3580424452775</v>
      </c>
      <c r="D69" s="1471">
        <v>3379.5070000000001</v>
      </c>
      <c r="E69" s="1024">
        <v>0</v>
      </c>
      <c r="F69" s="1024">
        <v>158.90299999999999</v>
      </c>
      <c r="G69" s="1024">
        <v>0</v>
      </c>
      <c r="H69" s="1024">
        <v>0</v>
      </c>
      <c r="I69" s="1568">
        <v>57.435861963519287</v>
      </c>
      <c r="J69" s="1481">
        <v>4163.5121804817591</v>
      </c>
      <c r="K69" s="897">
        <v>415</v>
      </c>
    </row>
    <row r="70" spans="1:13" ht="12.75" customHeight="1" x14ac:dyDescent="0.2">
      <c r="A70" s="3" t="s">
        <v>398</v>
      </c>
      <c r="B70" s="1735">
        <v>2158.7742701699999</v>
      </c>
      <c r="C70" s="1011">
        <f t="shared" si="1"/>
        <v>11275.943435495996</v>
      </c>
      <c r="D70" s="1471">
        <v>6150.1859999999997</v>
      </c>
      <c r="E70" s="1024">
        <v>0</v>
      </c>
      <c r="F70" s="1024">
        <v>428.83100000000002</v>
      </c>
      <c r="G70" s="1024">
        <v>0</v>
      </c>
      <c r="H70" s="1024">
        <v>0</v>
      </c>
      <c r="I70" s="1568">
        <v>90.635365931569766</v>
      </c>
      <c r="J70" s="1481">
        <v>4606.2910695644268</v>
      </c>
      <c r="K70" s="897">
        <v>531</v>
      </c>
    </row>
    <row r="71" spans="1:13" ht="12.75" customHeight="1" x14ac:dyDescent="0.2">
      <c r="A71" s="3" t="s">
        <v>940</v>
      </c>
      <c r="B71" s="1735">
        <v>1128.0901337299997</v>
      </c>
      <c r="C71" s="1011">
        <f t="shared" si="1"/>
        <v>5407.8273584367562</v>
      </c>
      <c r="D71" s="1471">
        <v>2376.4470000000001</v>
      </c>
      <c r="E71" s="1024">
        <v>0</v>
      </c>
      <c r="F71" s="1024">
        <v>42.058999999999997</v>
      </c>
      <c r="G71" s="1024">
        <v>0</v>
      </c>
      <c r="H71" s="1024">
        <v>0</v>
      </c>
      <c r="I71" s="1568">
        <v>71.064119603277234</v>
      </c>
      <c r="J71" s="1481">
        <v>2918.2572388334793</v>
      </c>
      <c r="K71" s="897">
        <v>304</v>
      </c>
    </row>
    <row r="72" spans="1:13" ht="12.75" customHeight="1" x14ac:dyDescent="0.2">
      <c r="A72" s="3" t="s">
        <v>941</v>
      </c>
      <c r="B72" s="1735">
        <v>2198.2467927399998</v>
      </c>
      <c r="C72" s="1011">
        <f t="shared" si="1"/>
        <v>10041.929801905459</v>
      </c>
      <c r="D72" s="1471">
        <v>5632.2969999999996</v>
      </c>
      <c r="E72" s="1024">
        <v>0</v>
      </c>
      <c r="F72" s="1024">
        <v>392.36200000000002</v>
      </c>
      <c r="G72" s="1024">
        <v>0</v>
      </c>
      <c r="H72" s="1024">
        <v>0</v>
      </c>
      <c r="I72" s="1568">
        <v>119.71590447332713</v>
      </c>
      <c r="J72" s="1481">
        <v>3897.5548974321309</v>
      </c>
      <c r="K72" s="897">
        <v>556</v>
      </c>
    </row>
    <row r="73" spans="1:13" ht="12.75" customHeight="1" x14ac:dyDescent="0.2">
      <c r="A73" s="3" t="s">
        <v>738</v>
      </c>
      <c r="B73" s="1735">
        <v>15116.72610494</v>
      </c>
      <c r="C73" s="1011">
        <f t="shared" si="1"/>
        <v>50528.644817039967</v>
      </c>
      <c r="D73" s="1471">
        <v>29998.927</v>
      </c>
      <c r="E73" s="1024">
        <v>0</v>
      </c>
      <c r="F73" s="1024">
        <v>4880.3639999999996</v>
      </c>
      <c r="G73" s="1024">
        <v>0</v>
      </c>
      <c r="H73" s="1024">
        <v>0</v>
      </c>
      <c r="I73" s="1568">
        <v>1041.9169383340607</v>
      </c>
      <c r="J73" s="1481">
        <v>14607.436878705907</v>
      </c>
      <c r="K73" s="897">
        <v>2886</v>
      </c>
    </row>
    <row r="74" spans="1:13" ht="12.75" customHeight="1" x14ac:dyDescent="0.2">
      <c r="A74" s="3" t="s">
        <v>942</v>
      </c>
      <c r="B74" s="1735">
        <v>1543.1929587299994</v>
      </c>
      <c r="C74" s="1011">
        <f t="shared" si="1"/>
        <v>8689.036802099803</v>
      </c>
      <c r="D74" s="1471">
        <v>4767.0420000000004</v>
      </c>
      <c r="E74" s="1024">
        <v>0</v>
      </c>
      <c r="F74" s="1024">
        <v>278.03100000000001</v>
      </c>
      <c r="G74" s="1024">
        <v>0</v>
      </c>
      <c r="H74" s="1024">
        <v>0</v>
      </c>
      <c r="I74" s="1568">
        <v>104.99577556860326</v>
      </c>
      <c r="J74" s="1481">
        <v>3538.9680265311981</v>
      </c>
      <c r="K74" s="897">
        <v>531</v>
      </c>
    </row>
    <row r="75" spans="1:13" ht="12.75" customHeight="1" x14ac:dyDescent="0.2">
      <c r="A75" s="3" t="s">
        <v>943</v>
      </c>
      <c r="B75" s="1735">
        <v>2873.1162772100001</v>
      </c>
      <c r="C75" s="1011">
        <f t="shared" si="1"/>
        <v>16269.142615067598</v>
      </c>
      <c r="D75" s="1471">
        <v>8985.4359999999997</v>
      </c>
      <c r="E75" s="1024">
        <v>0</v>
      </c>
      <c r="F75" s="1024">
        <v>491.899</v>
      </c>
      <c r="G75" s="1024">
        <v>0</v>
      </c>
      <c r="H75" s="1024">
        <v>0</v>
      </c>
      <c r="I75" s="1568">
        <v>94.852958135838193</v>
      </c>
      <c r="J75" s="1481">
        <v>6696.9546569317608</v>
      </c>
      <c r="K75" s="897">
        <v>777</v>
      </c>
    </row>
    <row r="76" spans="1:13" ht="12.75" customHeight="1" x14ac:dyDescent="0.2">
      <c r="A76" s="3" t="s">
        <v>944</v>
      </c>
      <c r="B76" s="1735">
        <v>13947.96686364</v>
      </c>
      <c r="C76" s="1011">
        <f t="shared" si="1"/>
        <v>83934.215099121051</v>
      </c>
      <c r="D76" s="1471">
        <v>40686.815000000002</v>
      </c>
      <c r="E76" s="1024">
        <v>0</v>
      </c>
      <c r="F76" s="1024">
        <v>3055.4470000000001</v>
      </c>
      <c r="G76" s="1024">
        <v>0</v>
      </c>
      <c r="H76" s="1024">
        <v>1822.1598999999999</v>
      </c>
      <c r="I76" s="1568">
        <v>870.10410954420979</v>
      </c>
      <c r="J76" s="1481">
        <v>37499.689089576837</v>
      </c>
      <c r="K76" s="897">
        <v>3918</v>
      </c>
    </row>
    <row r="77" spans="1:13" ht="12.75" customHeight="1" x14ac:dyDescent="0.2">
      <c r="A77" s="3" t="s">
        <v>1617</v>
      </c>
      <c r="B77" s="1735">
        <v>13133.07820441</v>
      </c>
      <c r="C77" s="1011">
        <f t="shared" si="1"/>
        <v>57420.472335256803</v>
      </c>
      <c r="D77" s="1471">
        <v>34326.720999999998</v>
      </c>
      <c r="E77" s="1024">
        <v>0</v>
      </c>
      <c r="F77" s="1024">
        <v>3173.2820000000002</v>
      </c>
      <c r="G77" s="1024">
        <v>0</v>
      </c>
      <c r="H77" s="1024">
        <v>0</v>
      </c>
      <c r="I77" s="1568">
        <v>1072.4080941121363</v>
      </c>
      <c r="J77" s="1481">
        <v>18848.061241144671</v>
      </c>
      <c r="K77" s="897">
        <v>3271</v>
      </c>
    </row>
    <row r="78" spans="1:13" ht="12.75" customHeight="1" x14ac:dyDescent="0.2">
      <c r="A78" s="3" t="s">
        <v>1566</v>
      </c>
      <c r="B78" s="1735">
        <v>4467.2135625500014</v>
      </c>
      <c r="C78" s="1011">
        <f t="shared" si="1"/>
        <v>20014.692403519079</v>
      </c>
      <c r="D78" s="1471">
        <v>9901.2559999999994</v>
      </c>
      <c r="E78" s="1024">
        <v>0</v>
      </c>
      <c r="F78" s="1024">
        <v>797.04100000000005</v>
      </c>
      <c r="G78" s="1024">
        <v>0</v>
      </c>
      <c r="H78" s="1024">
        <v>0</v>
      </c>
      <c r="I78" s="1568">
        <v>303.01543087879867</v>
      </c>
      <c r="J78" s="1481">
        <v>9013.3799726402813</v>
      </c>
      <c r="K78" s="897">
        <v>975</v>
      </c>
    </row>
    <row r="79" spans="1:13" ht="12.75" customHeight="1" x14ac:dyDescent="0.2">
      <c r="A79" s="3" t="s">
        <v>945</v>
      </c>
      <c r="B79" s="1735">
        <v>3057.0636838000019</v>
      </c>
      <c r="C79" s="1011">
        <f t="shared" si="1"/>
        <v>15710.029500859539</v>
      </c>
      <c r="D79" s="1471">
        <v>8768.4750000000004</v>
      </c>
      <c r="E79" s="1024">
        <v>0</v>
      </c>
      <c r="F79" s="1024">
        <v>488.267</v>
      </c>
      <c r="G79" s="1024">
        <v>0</v>
      </c>
      <c r="H79" s="1024">
        <v>0</v>
      </c>
      <c r="I79" s="1568">
        <v>131.44112466365195</v>
      </c>
      <c r="J79" s="1481">
        <v>6321.8463761958865</v>
      </c>
      <c r="K79" s="897">
        <v>1012</v>
      </c>
    </row>
    <row r="80" spans="1:13" ht="12.75" customHeight="1" x14ac:dyDescent="0.2">
      <c r="A80" s="3" t="s">
        <v>946</v>
      </c>
      <c r="B80" s="1735">
        <v>878.22272132000001</v>
      </c>
      <c r="C80" s="1011">
        <f t="shared" si="1"/>
        <v>6629.3698474701196</v>
      </c>
      <c r="D80" s="1471">
        <v>3635.3389999999999</v>
      </c>
      <c r="E80" s="1024">
        <v>0</v>
      </c>
      <c r="F80" s="1024">
        <v>79.34</v>
      </c>
      <c r="G80" s="1024">
        <v>0</v>
      </c>
      <c r="H80" s="1024">
        <v>0</v>
      </c>
      <c r="I80" s="1568">
        <v>51.021514232141293</v>
      </c>
      <c r="J80" s="1481">
        <v>2863.6693332379782</v>
      </c>
      <c r="K80" s="897">
        <v>312</v>
      </c>
    </row>
    <row r="81" spans="1:11" ht="12.75" customHeight="1" x14ac:dyDescent="0.2">
      <c r="A81" s="3" t="s">
        <v>947</v>
      </c>
      <c r="B81" s="1735">
        <v>5528.2195611599991</v>
      </c>
      <c r="C81" s="1011">
        <f t="shared" si="1"/>
        <v>24916.687208854812</v>
      </c>
      <c r="D81" s="1471">
        <v>12826.898999999999</v>
      </c>
      <c r="E81" s="1024">
        <v>0</v>
      </c>
      <c r="F81" s="1024">
        <v>1740.5550000000001</v>
      </c>
      <c r="G81" s="1024">
        <v>0</v>
      </c>
      <c r="H81" s="1024">
        <v>0</v>
      </c>
      <c r="I81" s="1568">
        <v>327.40963581219091</v>
      </c>
      <c r="J81" s="1481">
        <v>10021.82357304262</v>
      </c>
      <c r="K81" s="897">
        <v>1048</v>
      </c>
    </row>
    <row r="82" spans="1:11" ht="12.75" customHeight="1" x14ac:dyDescent="0.2">
      <c r="A82" s="3" t="s">
        <v>948</v>
      </c>
      <c r="B82" s="1735">
        <v>4629.3545084099997</v>
      </c>
      <c r="C82" s="1011">
        <f t="shared" si="1"/>
        <v>23193.409878236016</v>
      </c>
      <c r="D82" s="1471">
        <v>11963.342000000001</v>
      </c>
      <c r="E82" s="1024">
        <v>0</v>
      </c>
      <c r="F82" s="1024">
        <v>843.23599999999999</v>
      </c>
      <c r="G82" s="1024">
        <v>0</v>
      </c>
      <c r="H82" s="1024">
        <v>0</v>
      </c>
      <c r="I82" s="1568">
        <v>268.54001684875544</v>
      </c>
      <c r="J82" s="1481">
        <v>10118.291861387259</v>
      </c>
      <c r="K82" s="897">
        <v>1059</v>
      </c>
    </row>
    <row r="83" spans="1:11" ht="12.75" customHeight="1" x14ac:dyDescent="0.2">
      <c r="A83" s="3" t="s">
        <v>181</v>
      </c>
      <c r="B83" s="1735">
        <v>6077.2869279100014</v>
      </c>
      <c r="C83" s="1011">
        <f t="shared" si="1"/>
        <v>26241.947452684755</v>
      </c>
      <c r="D83" s="1471">
        <v>14131.071</v>
      </c>
      <c r="E83" s="1024">
        <v>0</v>
      </c>
      <c r="F83" s="1024">
        <v>1411.8920000000001</v>
      </c>
      <c r="G83" s="1024">
        <v>0</v>
      </c>
      <c r="H83" s="1024">
        <v>0</v>
      </c>
      <c r="I83" s="1568">
        <v>210.67427221710039</v>
      </c>
      <c r="J83" s="1481">
        <v>10488.310180467653</v>
      </c>
      <c r="K83" s="897">
        <v>1219</v>
      </c>
    </row>
    <row r="84" spans="1:11" ht="12.75" customHeight="1" x14ac:dyDescent="0.2">
      <c r="A84" s="3" t="s">
        <v>949</v>
      </c>
      <c r="B84" s="1735">
        <v>17495.033010890002</v>
      </c>
      <c r="C84" s="1011">
        <f t="shared" si="1"/>
        <v>127308.53669557301</v>
      </c>
      <c r="D84" s="1471">
        <v>33704.938000000002</v>
      </c>
      <c r="E84" s="1024">
        <v>142.95606000000001</v>
      </c>
      <c r="F84" s="1024">
        <v>10796.700999999999</v>
      </c>
      <c r="G84" s="1024">
        <v>0</v>
      </c>
      <c r="H84" s="1024">
        <v>9614.2457999999988</v>
      </c>
      <c r="I84" s="1568">
        <v>1468.6737931810596</v>
      </c>
      <c r="J84" s="1481">
        <v>71581.022042391967</v>
      </c>
      <c r="K84" s="897">
        <v>3514</v>
      </c>
    </row>
    <row r="85" spans="1:11" ht="12.75" customHeight="1" x14ac:dyDescent="0.2">
      <c r="A85" s="3" t="s">
        <v>515</v>
      </c>
      <c r="B85" s="1735">
        <v>100229.79184369002</v>
      </c>
      <c r="C85" s="1011">
        <f t="shared" si="1"/>
        <v>606639.19840914197</v>
      </c>
      <c r="D85" s="1471">
        <v>239740.79199999999</v>
      </c>
      <c r="E85" s="1024">
        <v>28.571950000000001</v>
      </c>
      <c r="F85" s="1024">
        <v>37096.839999999997</v>
      </c>
      <c r="G85" s="1024">
        <v>0</v>
      </c>
      <c r="H85" s="1024">
        <v>30873.010630000004</v>
      </c>
      <c r="I85" s="1568">
        <v>7302.8991787200584</v>
      </c>
      <c r="J85" s="1481">
        <v>291597.08465042186</v>
      </c>
      <c r="K85" s="897">
        <v>23366</v>
      </c>
    </row>
    <row r="86" spans="1:11" ht="12.75" customHeight="1" x14ac:dyDescent="0.2">
      <c r="A86" s="3" t="s">
        <v>950</v>
      </c>
      <c r="B86" s="1735">
        <v>2891.0404902399996</v>
      </c>
      <c r="C86" s="1011">
        <f t="shared" si="1"/>
        <v>16181.450225344204</v>
      </c>
      <c r="D86" s="1471">
        <v>8938.0130000000008</v>
      </c>
      <c r="E86" s="1024">
        <v>0</v>
      </c>
      <c r="F86" s="1024">
        <v>730.74400000000003</v>
      </c>
      <c r="G86" s="1024">
        <v>0</v>
      </c>
      <c r="H86" s="1024">
        <v>0</v>
      </c>
      <c r="I86" s="1568">
        <v>82.03294196084282</v>
      </c>
      <c r="J86" s="1481">
        <v>6430.6602833833595</v>
      </c>
      <c r="K86" s="897">
        <v>788</v>
      </c>
    </row>
    <row r="87" spans="1:11" ht="12.75" customHeight="1" x14ac:dyDescent="0.2">
      <c r="A87" s="419"/>
      <c r="B87" s="420"/>
      <c r="C87" s="1015"/>
      <c r="D87" s="1015"/>
      <c r="E87" s="1015"/>
      <c r="F87" s="1015"/>
      <c r="G87" s="1015"/>
      <c r="H87" s="1015"/>
      <c r="I87" s="1242"/>
      <c r="J87" s="1016"/>
      <c r="K87" s="724"/>
    </row>
    <row r="88" spans="1:11" ht="12.75" customHeight="1" x14ac:dyDescent="0.2">
      <c r="A88" s="421" t="s">
        <v>2066</v>
      </c>
      <c r="B88" s="422">
        <f>SUM(B4:B86)</f>
        <v>660772.92795188236</v>
      </c>
      <c r="C88" s="1025">
        <f t="shared" ref="C88:K88" si="2">SUM(C4:C86)</f>
        <v>3361960.7927072817</v>
      </c>
      <c r="D88" s="1025">
        <f t="shared" si="2"/>
        <v>1675388.3779999996</v>
      </c>
      <c r="E88" s="1025">
        <f t="shared" si="2"/>
        <v>6184.6522599999989</v>
      </c>
      <c r="F88" s="1025">
        <f t="shared" si="2"/>
        <v>208564.90299999999</v>
      </c>
      <c r="G88" s="1025">
        <f t="shared" si="2"/>
        <v>0</v>
      </c>
      <c r="H88" s="1025">
        <f t="shared" si="2"/>
        <v>51290.831780000008</v>
      </c>
      <c r="I88" s="1026">
        <f t="shared" si="2"/>
        <v>43961.415809999897</v>
      </c>
      <c r="J88" s="1027">
        <f t="shared" si="2"/>
        <v>1376570.6118572811</v>
      </c>
      <c r="K88" s="974">
        <f t="shared" si="2"/>
        <v>146804</v>
      </c>
    </row>
    <row r="89" spans="1:11" ht="12.75" customHeight="1" thickBot="1" x14ac:dyDescent="0.25">
      <c r="A89" s="419"/>
      <c r="B89" s="420"/>
      <c r="C89" s="1015"/>
      <c r="D89" s="1028"/>
      <c r="E89" s="1028"/>
      <c r="F89" s="1028"/>
      <c r="G89" s="1028"/>
      <c r="H89" s="1028"/>
      <c r="I89" s="1693"/>
      <c r="J89" s="1029"/>
      <c r="K89" s="724"/>
    </row>
    <row r="90" spans="1:11" ht="12.75" customHeight="1" x14ac:dyDescent="0.2">
      <c r="A90" s="154" t="s">
        <v>285</v>
      </c>
      <c r="B90" s="1739">
        <v>68356.653758313711</v>
      </c>
      <c r="C90" s="1023">
        <f>SUM(D90:J90)</f>
        <v>417515.1099863745</v>
      </c>
      <c r="D90" s="1472">
        <v>216688.56721527997</v>
      </c>
      <c r="E90" s="1023">
        <v>16.967459999999999</v>
      </c>
      <c r="F90" s="1013">
        <v>16316.443972106948</v>
      </c>
      <c r="G90" s="1013">
        <v>0</v>
      </c>
      <c r="H90" s="1023">
        <v>1573.7537500000001</v>
      </c>
      <c r="I90" s="1483">
        <v>3961.6020080084641</v>
      </c>
      <c r="J90" s="1479">
        <v>178957.7755809791</v>
      </c>
      <c r="K90" s="1715">
        <v>21335</v>
      </c>
    </row>
    <row r="91" spans="1:11" ht="12.75" customHeight="1" x14ac:dyDescent="0.2">
      <c r="A91" s="107" t="s">
        <v>286</v>
      </c>
      <c r="B91" s="1738">
        <v>47084.383055952108</v>
      </c>
      <c r="C91" s="1011">
        <f>SUM(D91:J91)</f>
        <v>196332.66880907177</v>
      </c>
      <c r="D91" s="1471">
        <v>115599.87576676747</v>
      </c>
      <c r="E91" s="1011">
        <v>0</v>
      </c>
      <c r="F91" s="1012">
        <v>14342.906467617435</v>
      </c>
      <c r="G91" s="1012">
        <v>0</v>
      </c>
      <c r="H91" s="1030">
        <v>0</v>
      </c>
      <c r="I91" s="1496">
        <v>2759.7534693799485</v>
      </c>
      <c r="J91" s="1481">
        <v>63630.133105306923</v>
      </c>
      <c r="K91" s="842">
        <v>10646</v>
      </c>
    </row>
    <row r="92" spans="1:11" ht="12.75" customHeight="1" x14ac:dyDescent="0.2">
      <c r="A92" s="107" t="s">
        <v>287</v>
      </c>
      <c r="B92" s="1738">
        <v>45960.063296466098</v>
      </c>
      <c r="C92" s="1011">
        <f t="shared" ref="C92:C103" si="3">SUM(D92:J92)</f>
        <v>252921.98513832135</v>
      </c>
      <c r="D92" s="1471">
        <v>120914.54314536747</v>
      </c>
      <c r="E92" s="1011">
        <v>0</v>
      </c>
      <c r="F92" s="1012">
        <v>16439.686502206459</v>
      </c>
      <c r="G92" s="1012">
        <v>0</v>
      </c>
      <c r="H92" s="1030">
        <v>0</v>
      </c>
      <c r="I92" s="1496">
        <v>2414.5597129107391</v>
      </c>
      <c r="J92" s="1481">
        <v>113153.19577783669</v>
      </c>
      <c r="K92" s="842">
        <v>11180</v>
      </c>
    </row>
    <row r="93" spans="1:11" ht="12.75" customHeight="1" x14ac:dyDescent="0.2">
      <c r="A93" s="107" t="s">
        <v>288</v>
      </c>
      <c r="B93" s="1738">
        <v>54633.522636367648</v>
      </c>
      <c r="C93" s="1011">
        <f t="shared" si="3"/>
        <v>278484.37232788559</v>
      </c>
      <c r="D93" s="1471">
        <v>150030.75262319914</v>
      </c>
      <c r="E93" s="1011">
        <v>0</v>
      </c>
      <c r="F93" s="1012">
        <v>15461.849410983665</v>
      </c>
      <c r="G93" s="1012">
        <v>0</v>
      </c>
      <c r="H93" s="1030">
        <v>1136.5443300000002</v>
      </c>
      <c r="I93" s="1496">
        <v>3254.1127842788514</v>
      </c>
      <c r="J93" s="1481">
        <v>108601.11317942395</v>
      </c>
      <c r="K93" s="842">
        <v>12689</v>
      </c>
    </row>
    <row r="94" spans="1:11" ht="12.75" customHeight="1" x14ac:dyDescent="0.2">
      <c r="A94" s="107" t="s">
        <v>289</v>
      </c>
      <c r="B94" s="1738">
        <v>53320.698946430981</v>
      </c>
      <c r="C94" s="1011">
        <f t="shared" si="3"/>
        <v>268186.43391375081</v>
      </c>
      <c r="D94" s="1471">
        <v>146703.84064916515</v>
      </c>
      <c r="E94" s="1011">
        <v>0</v>
      </c>
      <c r="F94" s="1012">
        <v>15182.910949179432</v>
      </c>
      <c r="G94" s="1012">
        <v>0</v>
      </c>
      <c r="H94" s="1030">
        <v>1822.1598999999999</v>
      </c>
      <c r="I94" s="1496">
        <v>2702.0108918132137</v>
      </c>
      <c r="J94" s="1481">
        <v>101775.51152359304</v>
      </c>
      <c r="K94" s="842">
        <v>11109</v>
      </c>
    </row>
    <row r="95" spans="1:11" ht="12.75" customHeight="1" x14ac:dyDescent="0.2">
      <c r="A95" s="107" t="s">
        <v>290</v>
      </c>
      <c r="B95" s="1738">
        <v>50252.886317177908</v>
      </c>
      <c r="C95" s="1011">
        <f t="shared" si="3"/>
        <v>229622.52356652601</v>
      </c>
      <c r="D95" s="1471">
        <v>107672.99914356467</v>
      </c>
      <c r="E95" s="1011">
        <v>5994.1920199999995</v>
      </c>
      <c r="F95" s="1012">
        <v>14688.286429909396</v>
      </c>
      <c r="G95" s="1012">
        <v>0</v>
      </c>
      <c r="H95" s="1011">
        <v>4257.4733200000001</v>
      </c>
      <c r="I95" s="1496">
        <v>2931.9692957774701</v>
      </c>
      <c r="J95" s="1481">
        <v>94077.603357274507</v>
      </c>
      <c r="K95" s="842">
        <v>11184</v>
      </c>
    </row>
    <row r="96" spans="1:11" ht="12.75" customHeight="1" x14ac:dyDescent="0.2">
      <c r="A96" s="107" t="s">
        <v>291</v>
      </c>
      <c r="B96" s="1738">
        <v>52572.243136376703</v>
      </c>
      <c r="C96" s="1011">
        <f t="shared" si="3"/>
        <v>248471.95212615049</v>
      </c>
      <c r="D96" s="1471">
        <v>123274.6985436876</v>
      </c>
      <c r="E96" s="1011">
        <v>0</v>
      </c>
      <c r="F96" s="1012">
        <v>15521.363217685795</v>
      </c>
      <c r="G96" s="1012">
        <v>0</v>
      </c>
      <c r="H96" s="1030">
        <v>0</v>
      </c>
      <c r="I96" s="1496">
        <v>2695.290498842804</v>
      </c>
      <c r="J96" s="1481">
        <v>106980.59986593427</v>
      </c>
      <c r="K96" s="842">
        <v>11128</v>
      </c>
    </row>
    <row r="97" spans="1:14" ht="12.75" customHeight="1" x14ac:dyDescent="0.2">
      <c r="A97" s="107" t="s">
        <v>292</v>
      </c>
      <c r="B97" s="1738">
        <v>39750.904107847855</v>
      </c>
      <c r="C97" s="1011">
        <f t="shared" si="3"/>
        <v>155453.56805779482</v>
      </c>
      <c r="D97" s="1471">
        <v>79921.618038664936</v>
      </c>
      <c r="E97" s="1011">
        <v>0</v>
      </c>
      <c r="F97" s="1012">
        <v>13413.229230520792</v>
      </c>
      <c r="G97" s="1012">
        <v>0</v>
      </c>
      <c r="H97" s="1030">
        <v>0</v>
      </c>
      <c r="I97" s="1496">
        <v>3347.3015010656809</v>
      </c>
      <c r="J97" s="1481">
        <v>58771.419287543395</v>
      </c>
      <c r="K97" s="842">
        <v>6872</v>
      </c>
    </row>
    <row r="98" spans="1:14" ht="12.75" customHeight="1" x14ac:dyDescent="0.2">
      <c r="A98" s="107" t="s">
        <v>293</v>
      </c>
      <c r="B98" s="1738">
        <v>45605.054775464348</v>
      </c>
      <c r="C98" s="1011">
        <f t="shared" si="3"/>
        <v>208812.48052905296</v>
      </c>
      <c r="D98" s="1471">
        <v>123467.87622069426</v>
      </c>
      <c r="E98" s="1011">
        <v>0</v>
      </c>
      <c r="F98" s="1012">
        <v>15969.172159245141</v>
      </c>
      <c r="G98" s="1012">
        <v>0</v>
      </c>
      <c r="H98" s="1030">
        <v>0</v>
      </c>
      <c r="I98" s="1496">
        <v>3602.7630342440048</v>
      </c>
      <c r="J98" s="1481">
        <v>65772.669114869554</v>
      </c>
      <c r="K98" s="842">
        <v>7456</v>
      </c>
    </row>
    <row r="99" spans="1:14" ht="12.75" customHeight="1" x14ac:dyDescent="0.2">
      <c r="A99" s="107" t="s">
        <v>294</v>
      </c>
      <c r="B99" s="1738">
        <v>50849.868600456837</v>
      </c>
      <c r="C99" s="1011">
        <f t="shared" si="3"/>
        <v>200664.5364806407</v>
      </c>
      <c r="D99" s="1471">
        <v>117925.22220289492</v>
      </c>
      <c r="E99" s="1011">
        <v>0</v>
      </c>
      <c r="F99" s="1012">
        <v>11254.350820953758</v>
      </c>
      <c r="G99" s="1012">
        <v>0</v>
      </c>
      <c r="H99" s="1030">
        <v>0</v>
      </c>
      <c r="I99" s="1496">
        <v>3801.8854369792134</v>
      </c>
      <c r="J99" s="1481">
        <v>67683.07801981282</v>
      </c>
      <c r="K99" s="842">
        <v>10190</v>
      </c>
    </row>
    <row r="100" spans="1:14" ht="12.75" customHeight="1" x14ac:dyDescent="0.2">
      <c r="A100" s="107" t="s">
        <v>295</v>
      </c>
      <c r="B100" s="1738">
        <v>38810.676146159378</v>
      </c>
      <c r="C100" s="1011">
        <f t="shared" si="3"/>
        <v>135011.77536028434</v>
      </c>
      <c r="D100" s="1471">
        <v>67822.13071586327</v>
      </c>
      <c r="E100" s="1011">
        <v>0</v>
      </c>
      <c r="F100" s="1012">
        <v>9718.6177077320008</v>
      </c>
      <c r="G100" s="1012">
        <v>0</v>
      </c>
      <c r="H100" s="1030">
        <v>0</v>
      </c>
      <c r="I100" s="1496">
        <v>4532.8491954410238</v>
      </c>
      <c r="J100" s="1481">
        <v>52938.177741248037</v>
      </c>
      <c r="K100" s="842">
        <v>6036</v>
      </c>
    </row>
    <row r="101" spans="1:14" ht="12.75" customHeight="1" x14ac:dyDescent="0.2">
      <c r="A101" s="107" t="s">
        <v>296</v>
      </c>
      <c r="B101" s="1738">
        <v>39032.317190292968</v>
      </c>
      <c r="C101" s="1011">
        <f t="shared" si="3"/>
        <v>188825.41755224077</v>
      </c>
      <c r="D101" s="1471">
        <v>70371.280292666968</v>
      </c>
      <c r="E101" s="1011">
        <v>142.95606000000001</v>
      </c>
      <c r="F101" s="1012">
        <v>14825.71509967595</v>
      </c>
      <c r="G101" s="1012">
        <v>0</v>
      </c>
      <c r="H101" s="1030">
        <v>9614.2457999999988</v>
      </c>
      <c r="I101" s="1496">
        <v>3033.2946352021809</v>
      </c>
      <c r="J101" s="1481">
        <v>90837.925664695678</v>
      </c>
      <c r="K101" s="842">
        <v>7583</v>
      </c>
    </row>
    <row r="102" spans="1:14" ht="12.75" customHeight="1" x14ac:dyDescent="0.2">
      <c r="A102" s="107" t="s">
        <v>297</v>
      </c>
      <c r="B102" s="1738">
        <v>38488.67142004687</v>
      </c>
      <c r="C102" s="1011">
        <f t="shared" si="3"/>
        <v>312342.84192476049</v>
      </c>
      <c r="D102" s="1471">
        <v>116493.9472798582</v>
      </c>
      <c r="E102" s="1011">
        <v>28.571950000000001</v>
      </c>
      <c r="F102" s="1012">
        <v>18025.957481650992</v>
      </c>
      <c r="G102" s="1012">
        <v>0</v>
      </c>
      <c r="H102" s="1030">
        <v>30873.010630000004</v>
      </c>
      <c r="I102" s="1496">
        <v>1827.6460636490174</v>
      </c>
      <c r="J102" s="1481">
        <v>145093.70851960225</v>
      </c>
      <c r="K102" s="842">
        <v>10742</v>
      </c>
    </row>
    <row r="103" spans="1:14" ht="12.75" customHeight="1" x14ac:dyDescent="0.2">
      <c r="A103" s="107" t="s">
        <v>298</v>
      </c>
      <c r="B103" s="1738">
        <v>36054.984564529179</v>
      </c>
      <c r="C103" s="1011">
        <f t="shared" si="3"/>
        <v>269315.12693442544</v>
      </c>
      <c r="D103" s="1471">
        <v>118501.02616232607</v>
      </c>
      <c r="E103" s="1011">
        <v>1.9647699999999999</v>
      </c>
      <c r="F103" s="1012">
        <v>17404.413550532237</v>
      </c>
      <c r="G103" s="1012">
        <v>0</v>
      </c>
      <c r="H103" s="1030">
        <v>2013.6440500000001</v>
      </c>
      <c r="I103" s="1496">
        <v>3096.3772824072921</v>
      </c>
      <c r="J103" s="1481">
        <v>128297.70111915984</v>
      </c>
      <c r="K103" s="842">
        <v>8654</v>
      </c>
    </row>
    <row r="104" spans="1:14" ht="12.75" customHeight="1" x14ac:dyDescent="0.2">
      <c r="A104" s="83"/>
      <c r="B104" s="423"/>
      <c r="C104" s="26"/>
      <c r="D104" s="26"/>
      <c r="E104" s="26"/>
      <c r="F104" s="26"/>
      <c r="G104" s="26"/>
      <c r="H104" s="26"/>
      <c r="I104" s="1694"/>
      <c r="J104" s="1695"/>
      <c r="K104" s="929"/>
    </row>
    <row r="105" spans="1:14" ht="12.75" customHeight="1" x14ac:dyDescent="0.2">
      <c r="A105" s="421" t="s">
        <v>2066</v>
      </c>
      <c r="B105" s="424">
        <f t="shared" ref="B105:K105" si="4">SUM(B90:B103)</f>
        <v>660772.92795188259</v>
      </c>
      <c r="C105" s="971">
        <f t="shared" si="4"/>
        <v>3361960.7927072798</v>
      </c>
      <c r="D105" s="971">
        <f t="shared" si="4"/>
        <v>1675388.3780000003</v>
      </c>
      <c r="E105" s="971">
        <f t="shared" si="4"/>
        <v>6184.6522599999989</v>
      </c>
      <c r="F105" s="971">
        <f t="shared" si="4"/>
        <v>208564.90299999999</v>
      </c>
      <c r="G105" s="971">
        <f t="shared" si="4"/>
        <v>0</v>
      </c>
      <c r="H105" s="971">
        <f t="shared" si="4"/>
        <v>51290.831780000008</v>
      </c>
      <c r="I105" s="972">
        <f t="shared" si="4"/>
        <v>43961.415809999911</v>
      </c>
      <c r="J105" s="973">
        <f t="shared" si="4"/>
        <v>1376570.6118572799</v>
      </c>
      <c r="K105" s="975">
        <f t="shared" si="4"/>
        <v>146804</v>
      </c>
    </row>
    <row r="106" spans="1:14" ht="12.75" customHeight="1" thickBot="1" x14ac:dyDescent="0.25">
      <c r="A106" s="80"/>
      <c r="B106" s="425"/>
      <c r="C106" s="426"/>
      <c r="D106" s="426"/>
      <c r="E106" s="426"/>
      <c r="F106" s="426"/>
      <c r="G106" s="426"/>
      <c r="H106" s="426"/>
      <c r="I106" s="426"/>
      <c r="J106" s="609"/>
      <c r="K106" s="725"/>
    </row>
    <row r="107" spans="1:14" ht="12.75" customHeight="1" x14ac:dyDescent="0.2">
      <c r="A107" s="652"/>
      <c r="B107" s="653"/>
      <c r="C107" s="654"/>
      <c r="D107" s="654"/>
      <c r="E107" s="654"/>
      <c r="F107" s="654"/>
      <c r="G107" s="654"/>
      <c r="H107" s="654"/>
      <c r="I107" s="654"/>
      <c r="J107" s="654"/>
      <c r="K107" s="662"/>
    </row>
    <row r="108" spans="1:14" x14ac:dyDescent="0.2">
      <c r="A108" s="656" t="s">
        <v>2064</v>
      </c>
      <c r="B108" s="595"/>
      <c r="C108" s="266"/>
      <c r="D108" s="266"/>
      <c r="E108" s="266"/>
      <c r="F108" s="266"/>
      <c r="G108" s="266"/>
      <c r="H108" s="266"/>
      <c r="I108" s="266"/>
      <c r="J108" s="266"/>
      <c r="K108" s="663"/>
    </row>
    <row r="109" spans="1:14" ht="12" customHeight="1" x14ac:dyDescent="0.2">
      <c r="A109" s="1801" t="s">
        <v>2111</v>
      </c>
      <c r="B109" s="1799"/>
      <c r="C109" s="1799"/>
      <c r="D109" s="1799"/>
      <c r="E109" s="1799"/>
      <c r="F109" s="1799"/>
      <c r="G109" s="1799"/>
      <c r="H109" s="1799"/>
      <c r="I109" s="1800"/>
      <c r="J109" s="1801"/>
      <c r="K109" s="1800"/>
    </row>
    <row r="110" spans="1:14" ht="36" customHeight="1" x14ac:dyDescent="0.2">
      <c r="A110" s="1798" t="s">
        <v>2085</v>
      </c>
      <c r="B110" s="1799"/>
      <c r="C110" s="1799"/>
      <c r="D110" s="1799"/>
      <c r="E110" s="1799"/>
      <c r="F110" s="1799"/>
      <c r="G110" s="1799"/>
      <c r="H110" s="1799"/>
      <c r="I110" s="1799"/>
      <c r="J110" s="1799"/>
      <c r="K110" s="1800"/>
    </row>
    <row r="111" spans="1:14" x14ac:dyDescent="0.2">
      <c r="A111" s="1801" t="s">
        <v>1248</v>
      </c>
      <c r="B111" s="1799"/>
      <c r="C111" s="1799"/>
      <c r="D111" s="1799"/>
      <c r="E111" s="1799"/>
      <c r="F111" s="1799"/>
      <c r="G111" s="1799"/>
      <c r="H111" s="1799"/>
      <c r="I111" s="1799"/>
      <c r="J111" s="1799"/>
      <c r="K111" s="1800"/>
    </row>
    <row r="112" spans="1:14" ht="36" customHeight="1" x14ac:dyDescent="0.2">
      <c r="A112" s="1798" t="s">
        <v>2110</v>
      </c>
      <c r="B112" s="1799"/>
      <c r="C112" s="1799"/>
      <c r="D112" s="1799"/>
      <c r="E112" s="1799"/>
      <c r="F112" s="1799"/>
      <c r="G112" s="1799"/>
      <c r="H112" s="1799"/>
      <c r="I112" s="1800"/>
      <c r="J112" s="1801"/>
      <c r="K112" s="1800"/>
      <c r="N112" s="17"/>
    </row>
    <row r="113" spans="1:15" ht="12" customHeight="1" x14ac:dyDescent="0.2">
      <c r="A113" s="1801" t="s">
        <v>2080</v>
      </c>
      <c r="B113" s="1799"/>
      <c r="C113" s="1799"/>
      <c r="D113" s="1799"/>
      <c r="E113" s="1799"/>
      <c r="F113" s="1799"/>
      <c r="G113" s="1799"/>
      <c r="H113" s="1799"/>
      <c r="I113" s="1799"/>
      <c r="J113" s="1799"/>
      <c r="K113" s="1800"/>
      <c r="L113" s="15"/>
      <c r="M113" s="15"/>
      <c r="N113" s="15"/>
      <c r="O113" s="15"/>
    </row>
    <row r="114" spans="1:15" ht="24" customHeight="1" x14ac:dyDescent="0.2">
      <c r="A114" s="1798" t="s">
        <v>2089</v>
      </c>
      <c r="B114" s="1799"/>
      <c r="C114" s="1799"/>
      <c r="D114" s="1799"/>
      <c r="E114" s="1799"/>
      <c r="F114" s="1799"/>
      <c r="G114" s="1799"/>
      <c r="H114" s="1799"/>
      <c r="I114" s="1799"/>
      <c r="J114" s="1799"/>
      <c r="K114" s="1800"/>
    </row>
    <row r="115" spans="1:15" ht="24" customHeight="1" x14ac:dyDescent="0.2">
      <c r="A115" s="1798" t="s">
        <v>1249</v>
      </c>
      <c r="B115" s="1799"/>
      <c r="C115" s="1799"/>
      <c r="D115" s="1799"/>
      <c r="E115" s="1799"/>
      <c r="F115" s="1799"/>
      <c r="G115" s="1799"/>
      <c r="H115" s="1799"/>
      <c r="I115" s="1799"/>
      <c r="J115" s="1799"/>
      <c r="K115" s="1800"/>
    </row>
    <row r="116" spans="1:15" x14ac:dyDescent="0.2">
      <c r="A116" s="1801" t="s">
        <v>1250</v>
      </c>
      <c r="B116" s="1799"/>
      <c r="C116" s="1799"/>
      <c r="D116" s="1799"/>
      <c r="E116" s="1799"/>
      <c r="F116" s="1799"/>
      <c r="G116" s="1799"/>
      <c r="H116" s="1799"/>
      <c r="I116" s="1800"/>
      <c r="J116" s="1801"/>
      <c r="K116" s="1800"/>
    </row>
    <row r="117" spans="1:15" ht="13.5" customHeight="1" thickBot="1" x14ac:dyDescent="0.25">
      <c r="A117" s="1795" t="s">
        <v>2134</v>
      </c>
      <c r="B117" s="1796"/>
      <c r="C117" s="1796"/>
      <c r="D117" s="1796"/>
      <c r="E117" s="1796"/>
      <c r="F117" s="1796"/>
      <c r="G117" s="1796"/>
      <c r="H117" s="1796"/>
      <c r="I117" s="1796"/>
      <c r="J117" s="1796"/>
      <c r="K117" s="1797"/>
    </row>
  </sheetData>
  <mergeCells count="11">
    <mergeCell ref="A117:K117"/>
    <mergeCell ref="A1:K1"/>
    <mergeCell ref="A2:K2"/>
    <mergeCell ref="A109:K109"/>
    <mergeCell ref="A110:K110"/>
    <mergeCell ref="A116:K116"/>
    <mergeCell ref="A114:K114"/>
    <mergeCell ref="A115:K115"/>
    <mergeCell ref="A111:K111"/>
    <mergeCell ref="A112:K112"/>
    <mergeCell ref="A113:K113"/>
  </mergeCells>
  <phoneticPr fontId="2" type="noConversion"/>
  <printOptions horizontalCentered="1" gridLines="1"/>
  <pageMargins left="0.25" right="0.25" top="0.75" bottom="0.75" header="0.5" footer="0.5"/>
  <pageSetup scale="89" orientation="landscape" r:id="rId1"/>
  <headerFooter alignWithMargins="0">
    <oddHeader>&amp;C&amp;"Arial,Bold"&amp;11FY13 GEOGRAPHIC DISTRIBUTION OF VA EXPENDITURES (GDX)</oddHeader>
    <oddFooter>&amp;R&amp;8&amp;P of &amp;N</oddFooter>
  </headerFooter>
  <rowBreaks count="1" manualBreakCount="1">
    <brk id="106" max="10" man="1"/>
  </rowBreak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19"/>
  <sheetViews>
    <sheetView zoomScaleNormal="100" workbookViewId="0">
      <selection activeCell="A500" sqref="A500"/>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59" customWidth="1"/>
    <col min="12" max="16384" width="8.85546875" style="2"/>
  </cols>
  <sheetData>
    <row r="1" spans="1:11" x14ac:dyDescent="0.2">
      <c r="A1" s="1817" t="s">
        <v>2112</v>
      </c>
      <c r="B1" s="1818"/>
      <c r="C1" s="1818"/>
      <c r="D1" s="1818"/>
      <c r="E1" s="1818"/>
      <c r="F1" s="1818"/>
      <c r="G1" s="1818"/>
      <c r="H1" s="1818"/>
      <c r="I1" s="1818"/>
      <c r="J1" s="1818"/>
      <c r="K1" s="1819"/>
    </row>
    <row r="2" spans="1:11" ht="13.5" customHeight="1" thickBot="1" x14ac:dyDescent="0.25">
      <c r="A2" s="1805" t="s">
        <v>1946</v>
      </c>
      <c r="B2" s="1806"/>
      <c r="C2" s="1806"/>
      <c r="D2" s="1806"/>
      <c r="E2" s="1806"/>
      <c r="F2" s="1806"/>
      <c r="G2" s="1806"/>
      <c r="H2" s="1806"/>
      <c r="I2" s="1806"/>
      <c r="J2" s="1806"/>
      <c r="K2" s="1807"/>
    </row>
    <row r="3" spans="1:11" ht="57" customHeight="1" thickBot="1" x14ac:dyDescent="0.25">
      <c r="A3" s="1461" t="s">
        <v>1903</v>
      </c>
      <c r="B3" s="1462" t="s">
        <v>1947</v>
      </c>
      <c r="C3" s="22" t="s">
        <v>723</v>
      </c>
      <c r="D3" s="1462" t="s">
        <v>2083</v>
      </c>
      <c r="E3" s="22" t="s">
        <v>1899</v>
      </c>
      <c r="F3" s="1462" t="s">
        <v>284</v>
      </c>
      <c r="G3" s="1462" t="s">
        <v>2084</v>
      </c>
      <c r="H3" s="1462" t="s">
        <v>1950</v>
      </c>
      <c r="I3" s="1463" t="s">
        <v>1948</v>
      </c>
      <c r="J3" s="1461" t="s">
        <v>1949</v>
      </c>
      <c r="K3" s="1464" t="s">
        <v>1618</v>
      </c>
    </row>
    <row r="4" spans="1:11" ht="12.75" customHeight="1" x14ac:dyDescent="0.2">
      <c r="A4" s="23" t="s">
        <v>951</v>
      </c>
      <c r="B4" s="1735">
        <v>1731.30059063</v>
      </c>
      <c r="C4" s="1011">
        <f>SUM(D4:J4)</f>
        <v>14476.16545015864</v>
      </c>
      <c r="D4" s="1471">
        <v>6739.0649999999996</v>
      </c>
      <c r="E4" s="1031">
        <v>0</v>
      </c>
      <c r="F4" s="1031">
        <v>78.629000000000005</v>
      </c>
      <c r="G4" s="1031">
        <v>0</v>
      </c>
      <c r="H4" s="1031">
        <v>0</v>
      </c>
      <c r="I4" s="1697">
        <v>101.14507382863384</v>
      </c>
      <c r="J4" s="1471">
        <v>7557.3263763300065</v>
      </c>
      <c r="K4" s="896">
        <v>945</v>
      </c>
    </row>
    <row r="5" spans="1:11" ht="12.75" customHeight="1" x14ac:dyDescent="0.2">
      <c r="A5" s="3" t="s">
        <v>952</v>
      </c>
      <c r="B5" s="1735">
        <v>22848.397854869996</v>
      </c>
      <c r="C5" s="1011">
        <f t="shared" ref="C5:C68" si="0">SUM(D5:J5)</f>
        <v>131906.34918993764</v>
      </c>
      <c r="D5" s="1471">
        <v>55645.959000000003</v>
      </c>
      <c r="E5" s="1031">
        <v>0</v>
      </c>
      <c r="F5" s="1031">
        <v>9122.9459999999999</v>
      </c>
      <c r="G5" s="1031">
        <v>0</v>
      </c>
      <c r="H5" s="1031">
        <v>0</v>
      </c>
      <c r="I5" s="1698">
        <v>1148.32457312102</v>
      </c>
      <c r="J5" s="1471">
        <v>65989.119616816635</v>
      </c>
      <c r="K5" s="897">
        <v>6958</v>
      </c>
    </row>
    <row r="6" spans="1:11" ht="12.75" customHeight="1" x14ac:dyDescent="0.2">
      <c r="A6" s="3" t="s">
        <v>953</v>
      </c>
      <c r="B6" s="1735">
        <v>2900.3864433099998</v>
      </c>
      <c r="C6" s="1011">
        <f t="shared" si="0"/>
        <v>20865.245881473405</v>
      </c>
      <c r="D6" s="1471">
        <v>9703.3819999999996</v>
      </c>
      <c r="E6" s="1031">
        <v>0</v>
      </c>
      <c r="F6" s="1031">
        <v>519.46799999999996</v>
      </c>
      <c r="G6" s="1031">
        <v>0</v>
      </c>
      <c r="H6" s="1031">
        <v>0</v>
      </c>
      <c r="I6" s="1698">
        <v>156.78309549306533</v>
      </c>
      <c r="J6" s="1471">
        <v>10485.612785980342</v>
      </c>
      <c r="K6" s="897">
        <v>1188</v>
      </c>
    </row>
    <row r="7" spans="1:11" ht="12.75" customHeight="1" x14ac:dyDescent="0.2">
      <c r="A7" s="3" t="s">
        <v>954</v>
      </c>
      <c r="B7" s="1735">
        <v>3155.3488496999998</v>
      </c>
      <c r="C7" s="1011">
        <f t="shared" si="0"/>
        <v>26151.005577634838</v>
      </c>
      <c r="D7" s="1471">
        <v>13993.306</v>
      </c>
      <c r="E7" s="1031">
        <v>0</v>
      </c>
      <c r="F7" s="1031">
        <v>1257.424</v>
      </c>
      <c r="G7" s="1031">
        <v>0</v>
      </c>
      <c r="H7" s="1031">
        <v>0</v>
      </c>
      <c r="I7" s="1698">
        <v>413.41694786798558</v>
      </c>
      <c r="J7" s="1471">
        <v>10486.858629766853</v>
      </c>
      <c r="K7" s="897">
        <v>1261</v>
      </c>
    </row>
    <row r="8" spans="1:11" ht="12.75" customHeight="1" x14ac:dyDescent="0.2">
      <c r="A8" s="3" t="s">
        <v>134</v>
      </c>
      <c r="B8" s="1735">
        <v>3149.9011165600004</v>
      </c>
      <c r="C8" s="1011">
        <f t="shared" si="0"/>
        <v>27284.895863495374</v>
      </c>
      <c r="D8" s="1471">
        <v>8903.2849999999999</v>
      </c>
      <c r="E8" s="1031">
        <v>0</v>
      </c>
      <c r="F8" s="1031">
        <v>737.73</v>
      </c>
      <c r="G8" s="1031">
        <v>0</v>
      </c>
      <c r="H8" s="1031">
        <v>0</v>
      </c>
      <c r="I8" s="1698">
        <v>203.75339327895412</v>
      </c>
      <c r="J8" s="1471">
        <v>17440.127470216423</v>
      </c>
      <c r="K8" s="897">
        <v>1411</v>
      </c>
    </row>
    <row r="9" spans="1:11" ht="12.75" customHeight="1" x14ac:dyDescent="0.2">
      <c r="A9" s="3" t="s">
        <v>955</v>
      </c>
      <c r="B9" s="1735">
        <v>440.64576184999999</v>
      </c>
      <c r="C9" s="1011">
        <f t="shared" si="0"/>
        <v>3441.7187105732592</v>
      </c>
      <c r="D9" s="1471">
        <v>1872.3230000000001</v>
      </c>
      <c r="E9" s="1031">
        <v>0</v>
      </c>
      <c r="F9" s="1031">
        <v>99.927999999999997</v>
      </c>
      <c r="G9" s="1031">
        <v>0</v>
      </c>
      <c r="H9" s="1031">
        <v>0</v>
      </c>
      <c r="I9" s="1698">
        <v>46.806253267159448</v>
      </c>
      <c r="J9" s="1471">
        <v>1422.6614573060997</v>
      </c>
      <c r="K9" s="897">
        <v>270</v>
      </c>
    </row>
    <row r="10" spans="1:11" ht="12.75" customHeight="1" x14ac:dyDescent="0.2">
      <c r="A10" s="3" t="s">
        <v>956</v>
      </c>
      <c r="B10" s="1735">
        <v>4406.3266238900014</v>
      </c>
      <c r="C10" s="1011">
        <f t="shared" si="0"/>
        <v>24104.379505788122</v>
      </c>
      <c r="D10" s="1471">
        <v>10941.332</v>
      </c>
      <c r="E10" s="1031">
        <v>0</v>
      </c>
      <c r="F10" s="1031">
        <v>2855.1840000000002</v>
      </c>
      <c r="G10" s="1031">
        <v>0</v>
      </c>
      <c r="H10" s="1031">
        <v>0</v>
      </c>
      <c r="I10" s="1698">
        <v>697.92223874913998</v>
      </c>
      <c r="J10" s="1471">
        <v>9609.9412670389847</v>
      </c>
      <c r="K10" s="897">
        <v>1223</v>
      </c>
    </row>
    <row r="11" spans="1:11" ht="12.75" customHeight="1" x14ac:dyDescent="0.2">
      <c r="A11" s="3" t="s">
        <v>560</v>
      </c>
      <c r="B11" s="1735">
        <v>1865.8338281300003</v>
      </c>
      <c r="C11" s="1011">
        <f t="shared" si="0"/>
        <v>13584.492952701468</v>
      </c>
      <c r="D11" s="1471">
        <v>7360.9110000000001</v>
      </c>
      <c r="E11" s="1031">
        <v>0</v>
      </c>
      <c r="F11" s="1031">
        <v>688.89499999999998</v>
      </c>
      <c r="G11" s="1031">
        <v>0</v>
      </c>
      <c r="H11" s="1031">
        <v>0</v>
      </c>
      <c r="I11" s="1698">
        <v>153.3205929369251</v>
      </c>
      <c r="J11" s="1471">
        <v>5381.3663597645418</v>
      </c>
      <c r="K11" s="897">
        <v>864</v>
      </c>
    </row>
    <row r="12" spans="1:11" ht="12.75" customHeight="1" x14ac:dyDescent="0.2">
      <c r="A12" s="3" t="s">
        <v>957</v>
      </c>
      <c r="B12" s="1735">
        <v>3211.453595160001</v>
      </c>
      <c r="C12" s="1011">
        <f t="shared" si="0"/>
        <v>22074.485572096419</v>
      </c>
      <c r="D12" s="1471">
        <v>13149.94</v>
      </c>
      <c r="E12" s="1031">
        <v>0</v>
      </c>
      <c r="F12" s="1031">
        <v>932.75300000000004</v>
      </c>
      <c r="G12" s="1031">
        <v>0</v>
      </c>
      <c r="H12" s="1031">
        <v>0</v>
      </c>
      <c r="I12" s="1698">
        <v>138.30098746127766</v>
      </c>
      <c r="J12" s="1471">
        <v>7853.4915846351414</v>
      </c>
      <c r="K12" s="897">
        <v>956</v>
      </c>
    </row>
    <row r="13" spans="1:11" ht="12.75" customHeight="1" x14ac:dyDescent="0.2">
      <c r="A13" s="3" t="s">
        <v>958</v>
      </c>
      <c r="B13" s="1735">
        <v>4929.82532034</v>
      </c>
      <c r="C13" s="1011">
        <f t="shared" si="0"/>
        <v>19978.652158556426</v>
      </c>
      <c r="D13" s="1471">
        <v>8791.3469999999998</v>
      </c>
      <c r="E13" s="1031">
        <v>0</v>
      </c>
      <c r="F13" s="1031">
        <v>1705.2070000000001</v>
      </c>
      <c r="G13" s="1031">
        <v>0</v>
      </c>
      <c r="H13" s="1031">
        <v>0</v>
      </c>
      <c r="I13" s="1698">
        <v>418.76331475490485</v>
      </c>
      <c r="J13" s="1471">
        <v>9063.33484380152</v>
      </c>
      <c r="K13" s="897">
        <v>1028</v>
      </c>
    </row>
    <row r="14" spans="1:11" ht="12.75" customHeight="1" x14ac:dyDescent="0.2">
      <c r="A14" s="3" t="s">
        <v>562</v>
      </c>
      <c r="B14" s="1735">
        <v>3346.7840039599996</v>
      </c>
      <c r="C14" s="1011">
        <f t="shared" si="0"/>
        <v>24107.20160040028</v>
      </c>
      <c r="D14" s="1471">
        <v>12285.761</v>
      </c>
      <c r="E14" s="1031">
        <v>0</v>
      </c>
      <c r="F14" s="1031">
        <v>221.27600000000001</v>
      </c>
      <c r="G14" s="1031">
        <v>0</v>
      </c>
      <c r="H14" s="1031">
        <v>0</v>
      </c>
      <c r="I14" s="1698">
        <v>257.61162860218292</v>
      </c>
      <c r="J14" s="1471">
        <v>11342.552971798095</v>
      </c>
      <c r="K14" s="897">
        <v>1489</v>
      </c>
    </row>
    <row r="15" spans="1:11" ht="12.75" customHeight="1" x14ac:dyDescent="0.2">
      <c r="A15" s="3" t="s">
        <v>901</v>
      </c>
      <c r="B15" s="1735">
        <v>838.20482152999978</v>
      </c>
      <c r="C15" s="1011">
        <f t="shared" si="0"/>
        <v>6602.6862193160923</v>
      </c>
      <c r="D15" s="1471">
        <v>2519.174</v>
      </c>
      <c r="E15" s="1031">
        <v>0</v>
      </c>
      <c r="F15" s="1031">
        <v>167.55</v>
      </c>
      <c r="G15" s="1031">
        <v>0</v>
      </c>
      <c r="H15" s="1031">
        <v>0</v>
      </c>
      <c r="I15" s="1698">
        <v>33.657068267653585</v>
      </c>
      <c r="J15" s="1471">
        <v>3882.3051510484383</v>
      </c>
      <c r="K15" s="897">
        <v>527</v>
      </c>
    </row>
    <row r="16" spans="1:11" ht="12.75" customHeight="1" x14ac:dyDescent="0.2">
      <c r="A16" s="3" t="s">
        <v>959</v>
      </c>
      <c r="B16" s="1735">
        <v>4220.83644534</v>
      </c>
      <c r="C16" s="1011">
        <f t="shared" si="0"/>
        <v>24090.955392778582</v>
      </c>
      <c r="D16" s="1471">
        <v>13190.552</v>
      </c>
      <c r="E16" s="1031">
        <v>0</v>
      </c>
      <c r="F16" s="1031">
        <v>1515.3920000000001</v>
      </c>
      <c r="G16" s="1031">
        <v>0</v>
      </c>
      <c r="H16" s="1031">
        <v>0</v>
      </c>
      <c r="I16" s="1698">
        <v>167.96459656117145</v>
      </c>
      <c r="J16" s="1471">
        <v>9217.0467962174098</v>
      </c>
      <c r="K16" s="897">
        <v>1058</v>
      </c>
    </row>
    <row r="17" spans="1:11" ht="12.75" customHeight="1" x14ac:dyDescent="0.2">
      <c r="A17" s="3" t="s">
        <v>62</v>
      </c>
      <c r="B17" s="1735">
        <v>4149.8604270600008</v>
      </c>
      <c r="C17" s="1011">
        <f t="shared" si="0"/>
        <v>33302.151307551314</v>
      </c>
      <c r="D17" s="1471">
        <v>12148.683999999999</v>
      </c>
      <c r="E17" s="1031">
        <v>0</v>
      </c>
      <c r="F17" s="1031">
        <v>1732.357</v>
      </c>
      <c r="G17" s="1031">
        <v>0</v>
      </c>
      <c r="H17" s="1031">
        <v>0</v>
      </c>
      <c r="I17" s="1698">
        <v>283.66823555703138</v>
      </c>
      <c r="J17" s="1471">
        <v>19137.442071994283</v>
      </c>
      <c r="K17" s="897">
        <v>1639</v>
      </c>
    </row>
    <row r="18" spans="1:11" ht="12.75" customHeight="1" x14ac:dyDescent="0.2">
      <c r="A18" s="3" t="s">
        <v>540</v>
      </c>
      <c r="B18" s="1735">
        <v>766.88459863999981</v>
      </c>
      <c r="C18" s="1011">
        <f t="shared" si="0"/>
        <v>6707.6745821496143</v>
      </c>
      <c r="D18" s="1471">
        <v>3075.701</v>
      </c>
      <c r="E18" s="1031">
        <v>0</v>
      </c>
      <c r="F18" s="1031">
        <v>110.767</v>
      </c>
      <c r="G18" s="1031">
        <v>0</v>
      </c>
      <c r="H18" s="1031">
        <v>0</v>
      </c>
      <c r="I18" s="1698">
        <v>4.9887572096277149</v>
      </c>
      <c r="J18" s="1471">
        <v>3516.2178249399867</v>
      </c>
      <c r="K18" s="897">
        <v>395</v>
      </c>
    </row>
    <row r="19" spans="1:11" ht="12.75" customHeight="1" x14ac:dyDescent="0.2">
      <c r="A19" s="3" t="s">
        <v>439</v>
      </c>
      <c r="B19" s="1735">
        <v>510.81368750000001</v>
      </c>
      <c r="C19" s="1011">
        <f t="shared" si="0"/>
        <v>2376.5463756795689</v>
      </c>
      <c r="D19" s="1471">
        <v>1479.665</v>
      </c>
      <c r="E19" s="1031">
        <v>0</v>
      </c>
      <c r="F19" s="1031">
        <v>17.681999999999999</v>
      </c>
      <c r="G19" s="1031">
        <v>0</v>
      </c>
      <c r="H19" s="1031">
        <v>0</v>
      </c>
      <c r="I19" s="1698">
        <v>95.997436028653567</v>
      </c>
      <c r="J19" s="1471">
        <v>783.20193965091562</v>
      </c>
      <c r="K19" s="897">
        <v>110</v>
      </c>
    </row>
    <row r="20" spans="1:11" ht="12.75" customHeight="1" x14ac:dyDescent="0.2">
      <c r="A20" s="3" t="s">
        <v>960</v>
      </c>
      <c r="B20" s="1735">
        <v>797.7782599300001</v>
      </c>
      <c r="C20" s="1011">
        <f t="shared" si="0"/>
        <v>5752.1546855604065</v>
      </c>
      <c r="D20" s="1471">
        <v>2472.471</v>
      </c>
      <c r="E20" s="1031">
        <v>0</v>
      </c>
      <c r="F20" s="1031">
        <v>29.72</v>
      </c>
      <c r="G20" s="1031">
        <v>0</v>
      </c>
      <c r="H20" s="1031">
        <v>0</v>
      </c>
      <c r="I20" s="1698">
        <v>155.46821049673611</v>
      </c>
      <c r="J20" s="1471">
        <v>3094.4954750636703</v>
      </c>
      <c r="K20" s="897">
        <v>366</v>
      </c>
    </row>
    <row r="21" spans="1:11" ht="12.75" customHeight="1" x14ac:dyDescent="0.2">
      <c r="A21" s="3" t="s">
        <v>961</v>
      </c>
      <c r="B21" s="1735">
        <v>5759.0566546700002</v>
      </c>
      <c r="C21" s="1011">
        <f t="shared" si="0"/>
        <v>51220.852798391963</v>
      </c>
      <c r="D21" s="1471">
        <v>26268.448</v>
      </c>
      <c r="E21" s="1031">
        <v>0</v>
      </c>
      <c r="F21" s="1031">
        <v>1548.0429999999999</v>
      </c>
      <c r="G21" s="1031">
        <v>0</v>
      </c>
      <c r="H21" s="1031">
        <v>0</v>
      </c>
      <c r="I21" s="1698">
        <v>534.81176892309099</v>
      </c>
      <c r="J21" s="1471">
        <v>22869.550029468868</v>
      </c>
      <c r="K21" s="897">
        <v>2866</v>
      </c>
    </row>
    <row r="22" spans="1:11" ht="12.75" customHeight="1" x14ac:dyDescent="0.2">
      <c r="A22" s="3" t="s">
        <v>962</v>
      </c>
      <c r="B22" s="1735">
        <v>27070.121569859995</v>
      </c>
      <c r="C22" s="1011">
        <f t="shared" si="0"/>
        <v>158857.09550572635</v>
      </c>
      <c r="D22" s="1471">
        <v>68129.879000000001</v>
      </c>
      <c r="E22" s="1031">
        <v>0</v>
      </c>
      <c r="F22" s="1031">
        <v>13706.878000000001</v>
      </c>
      <c r="G22" s="1031">
        <v>0</v>
      </c>
      <c r="H22" s="1031">
        <v>0</v>
      </c>
      <c r="I22" s="1698">
        <v>2403.8108769483374</v>
      </c>
      <c r="J22" s="1471">
        <v>74616.527628778</v>
      </c>
      <c r="K22" s="897">
        <v>6846</v>
      </c>
    </row>
    <row r="23" spans="1:11" ht="12.75" customHeight="1" x14ac:dyDescent="0.2">
      <c r="A23" s="3" t="s">
        <v>446</v>
      </c>
      <c r="B23" s="1735">
        <v>1194.4008589399998</v>
      </c>
      <c r="C23" s="1011">
        <f t="shared" si="0"/>
        <v>5799.0096584834737</v>
      </c>
      <c r="D23" s="1471">
        <v>3061.8829999999998</v>
      </c>
      <c r="E23" s="1031">
        <v>0</v>
      </c>
      <c r="F23" s="1031">
        <v>365.74700000000001</v>
      </c>
      <c r="G23" s="1031">
        <v>0</v>
      </c>
      <c r="H23" s="1031">
        <v>0</v>
      </c>
      <c r="I23" s="1698">
        <v>74.148821095658008</v>
      </c>
      <c r="J23" s="1471">
        <v>2297.2308373878159</v>
      </c>
      <c r="K23" s="897">
        <v>356</v>
      </c>
    </row>
    <row r="24" spans="1:11" ht="12.75" customHeight="1" x14ac:dyDescent="0.2">
      <c r="A24" s="3" t="s">
        <v>260</v>
      </c>
      <c r="B24" s="1735">
        <v>3109.1650302899998</v>
      </c>
      <c r="C24" s="1011">
        <f t="shared" si="0"/>
        <v>21466.858852110752</v>
      </c>
      <c r="D24" s="1471">
        <v>11057.647000000001</v>
      </c>
      <c r="E24" s="1031">
        <v>0</v>
      </c>
      <c r="F24" s="1031">
        <v>630.029</v>
      </c>
      <c r="G24" s="1031">
        <v>0</v>
      </c>
      <c r="H24" s="1031">
        <v>0</v>
      </c>
      <c r="I24" s="1698">
        <v>203.79093063304177</v>
      </c>
      <c r="J24" s="1471">
        <v>9575.3919214777088</v>
      </c>
      <c r="K24" s="897">
        <v>1483</v>
      </c>
    </row>
    <row r="25" spans="1:11" ht="12.75" customHeight="1" x14ac:dyDescent="0.2">
      <c r="A25" s="3" t="s">
        <v>963</v>
      </c>
      <c r="B25" s="1735">
        <v>1301.0201685299999</v>
      </c>
      <c r="C25" s="1011">
        <f t="shared" si="0"/>
        <v>7828.0206934156176</v>
      </c>
      <c r="D25" s="1471">
        <v>3426.5520000000001</v>
      </c>
      <c r="E25" s="1031">
        <v>0</v>
      </c>
      <c r="F25" s="1031">
        <v>380.12700000000001</v>
      </c>
      <c r="G25" s="1031">
        <v>0</v>
      </c>
      <c r="H25" s="1031">
        <v>0</v>
      </c>
      <c r="I25" s="1698">
        <v>148.13126673790595</v>
      </c>
      <c r="J25" s="1471">
        <v>3873.2104266777119</v>
      </c>
      <c r="K25" s="897">
        <v>404</v>
      </c>
    </row>
    <row r="26" spans="1:11" ht="12.75" customHeight="1" x14ac:dyDescent="0.2">
      <c r="A26" s="3" t="s">
        <v>964</v>
      </c>
      <c r="B26" s="1735">
        <v>1522.73700837</v>
      </c>
      <c r="C26" s="1011">
        <f t="shared" si="0"/>
        <v>7769.2083245660115</v>
      </c>
      <c r="D26" s="1471">
        <v>4136.2129999999997</v>
      </c>
      <c r="E26" s="1031">
        <v>0</v>
      </c>
      <c r="F26" s="1031">
        <v>408.83699999999999</v>
      </c>
      <c r="G26" s="1031">
        <v>0</v>
      </c>
      <c r="H26" s="1031">
        <v>0</v>
      </c>
      <c r="I26" s="1698">
        <v>125.50054205956577</v>
      </c>
      <c r="J26" s="1471">
        <v>3098.657782506446</v>
      </c>
      <c r="K26" s="897">
        <v>430</v>
      </c>
    </row>
    <row r="27" spans="1:11" ht="12.75" customHeight="1" x14ac:dyDescent="0.2">
      <c r="A27" s="3" t="s">
        <v>965</v>
      </c>
      <c r="B27" s="1735">
        <v>2506.5131940699989</v>
      </c>
      <c r="C27" s="1011">
        <f t="shared" si="0"/>
        <v>15682.917245463246</v>
      </c>
      <c r="D27" s="1471">
        <v>7107.9059999999999</v>
      </c>
      <c r="E27" s="1031">
        <v>0</v>
      </c>
      <c r="F27" s="1031">
        <v>514.90899999999999</v>
      </c>
      <c r="G27" s="1031">
        <v>0</v>
      </c>
      <c r="H27" s="1031">
        <v>0</v>
      </c>
      <c r="I27" s="1698">
        <v>231.32831710161531</v>
      </c>
      <c r="J27" s="1471">
        <v>7828.7739283616302</v>
      </c>
      <c r="K27" s="897">
        <v>944</v>
      </c>
    </row>
    <row r="28" spans="1:11" ht="12.75" customHeight="1" x14ac:dyDescent="0.2">
      <c r="A28" s="3" t="s">
        <v>966</v>
      </c>
      <c r="B28" s="1735">
        <v>3834.3960208899994</v>
      </c>
      <c r="C28" s="1011">
        <f t="shared" si="0"/>
        <v>19499.915858585038</v>
      </c>
      <c r="D28" s="1471">
        <v>8433.6299999999992</v>
      </c>
      <c r="E28" s="1031">
        <v>0</v>
      </c>
      <c r="F28" s="1031">
        <v>938.58</v>
      </c>
      <c r="G28" s="1031">
        <v>0</v>
      </c>
      <c r="H28" s="1031">
        <v>0</v>
      </c>
      <c r="I28" s="1698">
        <v>227.41881783082812</v>
      </c>
      <c r="J28" s="1471">
        <v>9900.2870407542123</v>
      </c>
      <c r="K28" s="897">
        <v>953</v>
      </c>
    </row>
    <row r="29" spans="1:11" ht="12.75" customHeight="1" x14ac:dyDescent="0.2">
      <c r="A29" s="3" t="s">
        <v>151</v>
      </c>
      <c r="B29" s="1735">
        <v>499.57495915999999</v>
      </c>
      <c r="C29" s="1011">
        <f t="shared" si="0"/>
        <v>4505.9316907979064</v>
      </c>
      <c r="D29" s="1471">
        <v>2101.1860000000001</v>
      </c>
      <c r="E29" s="1031">
        <v>0</v>
      </c>
      <c r="F29" s="1031">
        <v>83.581000000000003</v>
      </c>
      <c r="G29" s="1031">
        <v>0</v>
      </c>
      <c r="H29" s="1031">
        <v>0</v>
      </c>
      <c r="I29" s="1698">
        <v>32.085973525275122</v>
      </c>
      <c r="J29" s="1471">
        <v>2289.0787172726305</v>
      </c>
      <c r="K29" s="897">
        <v>238</v>
      </c>
    </row>
    <row r="30" spans="1:11" ht="12.75" customHeight="1" x14ac:dyDescent="0.2">
      <c r="A30" s="3" t="s">
        <v>967</v>
      </c>
      <c r="B30" s="1735">
        <v>61510.810849840011</v>
      </c>
      <c r="C30" s="1011">
        <f t="shared" si="0"/>
        <v>459705.93471602036</v>
      </c>
      <c r="D30" s="1471">
        <v>133258.83300000001</v>
      </c>
      <c r="E30" s="1031">
        <v>8678.0932999999986</v>
      </c>
      <c r="F30" s="1031">
        <v>30559.651000000002</v>
      </c>
      <c r="G30" s="1031">
        <v>0</v>
      </c>
      <c r="H30" s="1031">
        <v>80331.286509999991</v>
      </c>
      <c r="I30" s="1698">
        <v>7796.963959299238</v>
      </c>
      <c r="J30" s="1471">
        <v>199081.10694672115</v>
      </c>
      <c r="K30" s="897">
        <v>15685</v>
      </c>
    </row>
    <row r="31" spans="1:11" ht="12.75" customHeight="1" x14ac:dyDescent="0.2">
      <c r="A31" s="3" t="s">
        <v>83</v>
      </c>
      <c r="B31" s="1735">
        <v>1574.94463658</v>
      </c>
      <c r="C31" s="1011">
        <f t="shared" si="0"/>
        <v>8271.649811725496</v>
      </c>
      <c r="D31" s="1471">
        <v>4756.6019999999999</v>
      </c>
      <c r="E31" s="1031">
        <v>0</v>
      </c>
      <c r="F31" s="1031">
        <v>463.93799999999999</v>
      </c>
      <c r="G31" s="1031">
        <v>0</v>
      </c>
      <c r="H31" s="1031">
        <v>0</v>
      </c>
      <c r="I31" s="1698">
        <v>90.846105926076163</v>
      </c>
      <c r="J31" s="1471">
        <v>2960.2637057994198</v>
      </c>
      <c r="K31" s="897">
        <v>665</v>
      </c>
    </row>
    <row r="32" spans="1:11" ht="12.75" customHeight="1" x14ac:dyDescent="0.2">
      <c r="A32" s="3" t="s">
        <v>968</v>
      </c>
      <c r="B32" s="1735">
        <v>2263.1041060399998</v>
      </c>
      <c r="C32" s="1011">
        <f t="shared" si="0"/>
        <v>15579.399965152916</v>
      </c>
      <c r="D32" s="1471">
        <v>7752.1319999999996</v>
      </c>
      <c r="E32" s="1031">
        <v>0</v>
      </c>
      <c r="F32" s="1031">
        <v>238.24100000000001</v>
      </c>
      <c r="G32" s="1031">
        <v>0</v>
      </c>
      <c r="H32" s="1031">
        <v>0</v>
      </c>
      <c r="I32" s="1698">
        <v>102.43909199151254</v>
      </c>
      <c r="J32" s="1471">
        <v>7486.587873161403</v>
      </c>
      <c r="K32" s="897">
        <v>877</v>
      </c>
    </row>
    <row r="33" spans="1:11" ht="12.75" customHeight="1" x14ac:dyDescent="0.2">
      <c r="A33" s="3" t="s">
        <v>969</v>
      </c>
      <c r="B33" s="1735">
        <v>3052.5179163299999</v>
      </c>
      <c r="C33" s="1011">
        <f t="shared" si="0"/>
        <v>19236.828932528188</v>
      </c>
      <c r="D33" s="1471">
        <v>8092.7910000000002</v>
      </c>
      <c r="E33" s="1031">
        <v>0</v>
      </c>
      <c r="F33" s="1031">
        <v>882.48599999999999</v>
      </c>
      <c r="G33" s="1031">
        <v>0</v>
      </c>
      <c r="H33" s="1031">
        <v>0</v>
      </c>
      <c r="I33" s="1698">
        <v>170.0154124099258</v>
      </c>
      <c r="J33" s="1471">
        <v>10091.536520118261</v>
      </c>
      <c r="K33" s="897">
        <v>1159</v>
      </c>
    </row>
    <row r="34" spans="1:11" ht="12.75" customHeight="1" x14ac:dyDescent="0.2">
      <c r="A34" s="3" t="s">
        <v>970</v>
      </c>
      <c r="B34" s="1735">
        <v>4617.9874443499984</v>
      </c>
      <c r="C34" s="1011">
        <f t="shared" si="0"/>
        <v>29167.756066122613</v>
      </c>
      <c r="D34" s="1471">
        <v>16255.168</v>
      </c>
      <c r="E34" s="1031">
        <v>0</v>
      </c>
      <c r="F34" s="1031">
        <v>771.75400000000002</v>
      </c>
      <c r="G34" s="1031">
        <v>0</v>
      </c>
      <c r="H34" s="1031">
        <v>0</v>
      </c>
      <c r="I34" s="1698">
        <v>384.43037836318939</v>
      </c>
      <c r="J34" s="1471">
        <v>11756.403687759426</v>
      </c>
      <c r="K34" s="897">
        <v>1750</v>
      </c>
    </row>
    <row r="35" spans="1:11" ht="12.75" customHeight="1" x14ac:dyDescent="0.2">
      <c r="A35" s="3" t="s">
        <v>84</v>
      </c>
      <c r="B35" s="1735">
        <v>852.64744829999984</v>
      </c>
      <c r="C35" s="1011">
        <f t="shared" si="0"/>
        <v>4260.4882779809959</v>
      </c>
      <c r="D35" s="1471">
        <v>1847.7809999999999</v>
      </c>
      <c r="E35" s="1031">
        <v>0</v>
      </c>
      <c r="F35" s="1031">
        <v>72.909000000000006</v>
      </c>
      <c r="G35" s="1031">
        <v>0</v>
      </c>
      <c r="H35" s="1031">
        <v>0</v>
      </c>
      <c r="I35" s="1698">
        <v>46.995219855320407</v>
      </c>
      <c r="J35" s="1471">
        <v>2292.8030581256753</v>
      </c>
      <c r="K35" s="897">
        <v>298</v>
      </c>
    </row>
    <row r="36" spans="1:11" ht="12.75" customHeight="1" x14ac:dyDescent="0.2">
      <c r="A36" s="3" t="s">
        <v>971</v>
      </c>
      <c r="B36" s="1735">
        <v>1416.1816622800004</v>
      </c>
      <c r="C36" s="1011">
        <f t="shared" si="0"/>
        <v>10597.227558994357</v>
      </c>
      <c r="D36" s="1471">
        <v>4797.7879999999996</v>
      </c>
      <c r="E36" s="1031">
        <v>0</v>
      </c>
      <c r="F36" s="1031">
        <v>121.776</v>
      </c>
      <c r="G36" s="1031">
        <v>0</v>
      </c>
      <c r="H36" s="1031">
        <v>0</v>
      </c>
      <c r="I36" s="1698">
        <v>51.440640133292298</v>
      </c>
      <c r="J36" s="1471">
        <v>5626.2229188610654</v>
      </c>
      <c r="K36" s="897">
        <v>629</v>
      </c>
    </row>
    <row r="37" spans="1:11" ht="12.75" customHeight="1" x14ac:dyDescent="0.2">
      <c r="A37" s="3" t="s">
        <v>972</v>
      </c>
      <c r="B37" s="1735">
        <v>2671.6059664600011</v>
      </c>
      <c r="C37" s="1011">
        <f t="shared" si="0"/>
        <v>19875.196978526943</v>
      </c>
      <c r="D37" s="1471">
        <v>9977.5450000000001</v>
      </c>
      <c r="E37" s="1031">
        <v>0</v>
      </c>
      <c r="F37" s="1031">
        <v>488.45499999999998</v>
      </c>
      <c r="G37" s="1031">
        <v>0</v>
      </c>
      <c r="H37" s="1031">
        <v>0</v>
      </c>
      <c r="I37" s="1698">
        <v>282.04147979552363</v>
      </c>
      <c r="J37" s="1471">
        <v>9127.1554987314194</v>
      </c>
      <c r="K37" s="897">
        <v>1315</v>
      </c>
    </row>
    <row r="38" spans="1:11" ht="12.75" customHeight="1" x14ac:dyDescent="0.2">
      <c r="A38" s="3" t="s">
        <v>973</v>
      </c>
      <c r="B38" s="1735">
        <v>415.91688868999995</v>
      </c>
      <c r="C38" s="1011">
        <f t="shared" si="0"/>
        <v>2078.3769651332468</v>
      </c>
      <c r="D38" s="1471">
        <v>990.97900000000004</v>
      </c>
      <c r="E38" s="1031">
        <v>0</v>
      </c>
      <c r="F38" s="1031">
        <v>44.173000000000002</v>
      </c>
      <c r="G38" s="1031">
        <v>0</v>
      </c>
      <c r="H38" s="1031">
        <v>0</v>
      </c>
      <c r="I38" s="1698">
        <v>15.083597342379212</v>
      </c>
      <c r="J38" s="1471">
        <v>1028.1413677908674</v>
      </c>
      <c r="K38" s="897">
        <v>177</v>
      </c>
    </row>
    <row r="39" spans="1:11" ht="12.75" customHeight="1" x14ac:dyDescent="0.2">
      <c r="A39" s="3" t="s">
        <v>974</v>
      </c>
      <c r="B39" s="1735">
        <v>1253.8870861000003</v>
      </c>
      <c r="C39" s="1011">
        <f t="shared" si="0"/>
        <v>6782.7378713315729</v>
      </c>
      <c r="D39" s="1471">
        <v>3561.7620000000002</v>
      </c>
      <c r="E39" s="1031">
        <v>0</v>
      </c>
      <c r="F39" s="1031">
        <v>74.725999999999999</v>
      </c>
      <c r="G39" s="1031">
        <v>0</v>
      </c>
      <c r="H39" s="1031">
        <v>0</v>
      </c>
      <c r="I39" s="1698">
        <v>75.63314725232739</v>
      </c>
      <c r="J39" s="1471">
        <v>3070.6167240792452</v>
      </c>
      <c r="K39" s="897">
        <v>371</v>
      </c>
    </row>
    <row r="40" spans="1:11" ht="12.75" customHeight="1" x14ac:dyDescent="0.2">
      <c r="A40" s="3" t="s">
        <v>975</v>
      </c>
      <c r="B40" s="1735">
        <v>569.67594283000017</v>
      </c>
      <c r="C40" s="1011">
        <f t="shared" si="0"/>
        <v>4366.8411248916927</v>
      </c>
      <c r="D40" s="1471">
        <v>1995.789</v>
      </c>
      <c r="E40" s="1031">
        <v>0</v>
      </c>
      <c r="F40" s="1031">
        <v>15.335000000000001</v>
      </c>
      <c r="G40" s="1031">
        <v>0</v>
      </c>
      <c r="H40" s="1031">
        <v>0</v>
      </c>
      <c r="I40" s="1698">
        <v>102.22392668814969</v>
      </c>
      <c r="J40" s="1471">
        <v>2253.4931982035437</v>
      </c>
      <c r="K40" s="897">
        <v>308</v>
      </c>
    </row>
    <row r="41" spans="1:11" ht="12.75" customHeight="1" x14ac:dyDescent="0.2">
      <c r="A41" s="3" t="s">
        <v>202</v>
      </c>
      <c r="B41" s="1735">
        <v>1225.6194659800005</v>
      </c>
      <c r="C41" s="1011">
        <f t="shared" si="0"/>
        <v>7709.8640562949331</v>
      </c>
      <c r="D41" s="1471">
        <v>4594.9440000000004</v>
      </c>
      <c r="E41" s="1031">
        <v>0</v>
      </c>
      <c r="F41" s="1031">
        <v>127.779</v>
      </c>
      <c r="G41" s="1031">
        <v>0</v>
      </c>
      <c r="H41" s="1031">
        <v>0</v>
      </c>
      <c r="I41" s="1698">
        <v>133.42892471661517</v>
      </c>
      <c r="J41" s="1471">
        <v>2853.7121315783183</v>
      </c>
      <c r="K41" s="897">
        <v>384</v>
      </c>
    </row>
    <row r="42" spans="1:11" ht="12.75" customHeight="1" x14ac:dyDescent="0.2">
      <c r="A42" s="3" t="s">
        <v>976</v>
      </c>
      <c r="B42" s="1735">
        <v>497.26188983000003</v>
      </c>
      <c r="C42" s="1011">
        <f t="shared" si="0"/>
        <v>2783.4370795533991</v>
      </c>
      <c r="D42" s="1471">
        <v>1305.3430000000001</v>
      </c>
      <c r="E42" s="1031">
        <v>0</v>
      </c>
      <c r="F42" s="1031">
        <v>9.19</v>
      </c>
      <c r="G42" s="1031">
        <v>0</v>
      </c>
      <c r="H42" s="1031">
        <v>0</v>
      </c>
      <c r="I42" s="1698">
        <v>92.894817819854921</v>
      </c>
      <c r="J42" s="1471">
        <v>1376.009261733544</v>
      </c>
      <c r="K42" s="897">
        <v>158</v>
      </c>
    </row>
    <row r="43" spans="1:11" ht="12.75" customHeight="1" x14ac:dyDescent="0.2">
      <c r="A43" s="3" t="s">
        <v>977</v>
      </c>
      <c r="B43" s="1735">
        <v>1969.0580097499999</v>
      </c>
      <c r="C43" s="1011">
        <f t="shared" si="0"/>
        <v>11365.695664855617</v>
      </c>
      <c r="D43" s="1471">
        <v>4515.6610000000001</v>
      </c>
      <c r="E43" s="1031">
        <v>0</v>
      </c>
      <c r="F43" s="1031">
        <v>343.62599999999998</v>
      </c>
      <c r="G43" s="1031">
        <v>0</v>
      </c>
      <c r="H43" s="1031">
        <v>0</v>
      </c>
      <c r="I43" s="1698">
        <v>101.05753545912599</v>
      </c>
      <c r="J43" s="1780">
        <v>6405.3511293964912</v>
      </c>
      <c r="K43" s="897">
        <v>667</v>
      </c>
    </row>
    <row r="44" spans="1:11" ht="12.75" customHeight="1" x14ac:dyDescent="0.2">
      <c r="A44" s="3" t="s">
        <v>159</v>
      </c>
      <c r="B44" s="1735">
        <v>459.60840146999993</v>
      </c>
      <c r="C44" s="1011">
        <f t="shared" si="0"/>
        <v>2994.3839155869464</v>
      </c>
      <c r="D44" s="1471">
        <v>1188.184</v>
      </c>
      <c r="E44" s="1031">
        <v>0</v>
      </c>
      <c r="F44" s="1031">
        <v>55.646000000000001</v>
      </c>
      <c r="G44" s="1031">
        <v>0</v>
      </c>
      <c r="H44" s="1031">
        <v>0</v>
      </c>
      <c r="I44" s="1471">
        <v>33.710577382294453</v>
      </c>
      <c r="J44" s="1481">
        <v>1716.8433382046517</v>
      </c>
      <c r="K44" s="897">
        <v>173</v>
      </c>
    </row>
    <row r="45" spans="1:11" ht="12.75" customHeight="1" x14ac:dyDescent="0.2">
      <c r="A45" s="3" t="s">
        <v>675</v>
      </c>
      <c r="B45" s="1735">
        <v>1706.6776096299998</v>
      </c>
      <c r="C45" s="1011">
        <f t="shared" si="0"/>
        <v>9430.9728065529089</v>
      </c>
      <c r="D45" s="1471">
        <v>4334.8040000000001</v>
      </c>
      <c r="E45" s="1031">
        <v>0</v>
      </c>
      <c r="F45" s="1031">
        <v>585.61900000000003</v>
      </c>
      <c r="G45" s="1031">
        <v>0</v>
      </c>
      <c r="H45" s="1031">
        <v>0</v>
      </c>
      <c r="I45" s="1471">
        <v>132.39190085267472</v>
      </c>
      <c r="J45" s="1481">
        <v>4378.1579057002346</v>
      </c>
      <c r="K45" s="897">
        <v>569</v>
      </c>
    </row>
    <row r="46" spans="1:11" ht="12.75" customHeight="1" x14ac:dyDescent="0.2">
      <c r="A46" s="3" t="s">
        <v>2094</v>
      </c>
      <c r="B46" s="1735">
        <v>2879.7438545599994</v>
      </c>
      <c r="C46" s="1011">
        <f t="shared" si="0"/>
        <v>14936.944187511888</v>
      </c>
      <c r="D46" s="1471">
        <v>6788.2719999999999</v>
      </c>
      <c r="E46" s="1031">
        <v>0</v>
      </c>
      <c r="F46" s="1031">
        <v>640.18299999999999</v>
      </c>
      <c r="G46" s="1031">
        <v>0</v>
      </c>
      <c r="H46" s="1031">
        <v>0</v>
      </c>
      <c r="I46" s="1471">
        <v>262.47050516080185</v>
      </c>
      <c r="J46" s="1481">
        <v>7246.0186823510867</v>
      </c>
      <c r="K46" s="897">
        <v>1046</v>
      </c>
    </row>
    <row r="47" spans="1:11" ht="12.75" customHeight="1" x14ac:dyDescent="0.2">
      <c r="A47" s="3" t="s">
        <v>978</v>
      </c>
      <c r="B47" s="1735">
        <v>405.62520178</v>
      </c>
      <c r="C47" s="1011">
        <f t="shared" si="0"/>
        <v>3370.1369136755525</v>
      </c>
      <c r="D47" s="1471">
        <v>1754.3320000000001</v>
      </c>
      <c r="E47" s="1031">
        <v>0</v>
      </c>
      <c r="F47" s="1031">
        <v>33.634999999999998</v>
      </c>
      <c r="G47" s="1031">
        <v>0</v>
      </c>
      <c r="H47" s="1031">
        <v>0</v>
      </c>
      <c r="I47" s="1471">
        <v>0.59366907088135645</v>
      </c>
      <c r="J47" s="1481">
        <v>1581.576244604671</v>
      </c>
      <c r="K47" s="897">
        <v>213</v>
      </c>
    </row>
    <row r="48" spans="1:11" ht="12.75" customHeight="1" x14ac:dyDescent="0.2">
      <c r="A48" s="3" t="s">
        <v>96</v>
      </c>
      <c r="B48" s="1735">
        <v>693.76864737000005</v>
      </c>
      <c r="C48" s="1011">
        <f t="shared" si="0"/>
        <v>4748.4257051755412</v>
      </c>
      <c r="D48" s="1471">
        <v>2111.3589999999999</v>
      </c>
      <c r="E48" s="1031">
        <v>0</v>
      </c>
      <c r="F48" s="1031">
        <v>88.796000000000006</v>
      </c>
      <c r="G48" s="1031">
        <v>0</v>
      </c>
      <c r="H48" s="1031">
        <v>0</v>
      </c>
      <c r="I48" s="1471">
        <v>133.48415873292598</v>
      </c>
      <c r="J48" s="1481">
        <v>2414.7865464426154</v>
      </c>
      <c r="K48" s="897">
        <v>349</v>
      </c>
    </row>
    <row r="49" spans="1:11" ht="12.75" customHeight="1" x14ac:dyDescent="0.2">
      <c r="A49" s="3" t="s">
        <v>393</v>
      </c>
      <c r="B49" s="1735">
        <v>1702.8852356299999</v>
      </c>
      <c r="C49" s="1011">
        <f t="shared" si="0"/>
        <v>12267.4983702256</v>
      </c>
      <c r="D49" s="1471">
        <v>6253.8919999999998</v>
      </c>
      <c r="E49" s="1031">
        <v>0</v>
      </c>
      <c r="F49" s="1031">
        <v>302.55</v>
      </c>
      <c r="G49" s="1031">
        <v>0</v>
      </c>
      <c r="H49" s="1031">
        <v>0</v>
      </c>
      <c r="I49" s="1471">
        <v>203.69079132770949</v>
      </c>
      <c r="J49" s="1481">
        <v>5507.3655788978904</v>
      </c>
      <c r="K49" s="897">
        <v>757</v>
      </c>
    </row>
    <row r="50" spans="1:11" ht="12.75" customHeight="1" x14ac:dyDescent="0.2">
      <c r="A50" s="3" t="s">
        <v>979</v>
      </c>
      <c r="B50" s="1735">
        <v>1881.9954527599998</v>
      </c>
      <c r="C50" s="1011">
        <f t="shared" si="0"/>
        <v>12559.40556606762</v>
      </c>
      <c r="D50" s="1471">
        <v>5779.7839999999997</v>
      </c>
      <c r="E50" s="1031">
        <v>0</v>
      </c>
      <c r="F50" s="1031">
        <v>408.113</v>
      </c>
      <c r="G50" s="1031">
        <v>0</v>
      </c>
      <c r="H50" s="1031">
        <v>0</v>
      </c>
      <c r="I50" s="1471">
        <v>143.43307208834375</v>
      </c>
      <c r="J50" s="1481">
        <v>6228.0754939792769</v>
      </c>
      <c r="K50" s="897">
        <v>767</v>
      </c>
    </row>
    <row r="51" spans="1:11" ht="12.75" customHeight="1" x14ac:dyDescent="0.2">
      <c r="A51" s="3" t="s">
        <v>980</v>
      </c>
      <c r="B51" s="1735">
        <v>2387.2539315900003</v>
      </c>
      <c r="C51" s="1011">
        <f t="shared" si="0"/>
        <v>24126.415614709149</v>
      </c>
      <c r="D51" s="1471">
        <v>12193.234</v>
      </c>
      <c r="E51" s="1031">
        <v>0</v>
      </c>
      <c r="F51" s="1031">
        <v>732.67</v>
      </c>
      <c r="G51" s="1031">
        <v>0</v>
      </c>
      <c r="H51" s="1031">
        <v>0</v>
      </c>
      <c r="I51" s="1471">
        <v>142.66826809461838</v>
      </c>
      <c r="J51" s="1481">
        <v>11057.843346614531</v>
      </c>
      <c r="K51" s="897">
        <v>1075</v>
      </c>
    </row>
    <row r="52" spans="1:11" ht="12.75" customHeight="1" x14ac:dyDescent="0.2">
      <c r="A52" s="3" t="s">
        <v>981</v>
      </c>
      <c r="B52" s="1735">
        <v>2809.3539732300014</v>
      </c>
      <c r="C52" s="1011">
        <f t="shared" si="0"/>
        <v>30163.891737848993</v>
      </c>
      <c r="D52" s="1471">
        <v>14910.352999999999</v>
      </c>
      <c r="E52" s="1031">
        <v>0</v>
      </c>
      <c r="F52" s="1031">
        <v>976.471</v>
      </c>
      <c r="G52" s="1031">
        <v>0</v>
      </c>
      <c r="H52" s="1031">
        <v>0</v>
      </c>
      <c r="I52" s="1471">
        <v>132.91832183263156</v>
      </c>
      <c r="J52" s="1481">
        <v>14144.149416016366</v>
      </c>
      <c r="K52" s="897">
        <v>1652</v>
      </c>
    </row>
    <row r="53" spans="1:11" ht="12.75" customHeight="1" x14ac:dyDescent="0.2">
      <c r="A53" s="3" t="s">
        <v>982</v>
      </c>
      <c r="B53" s="1735">
        <v>2845.1753696699998</v>
      </c>
      <c r="C53" s="1011">
        <f t="shared" si="0"/>
        <v>16233.92105189649</v>
      </c>
      <c r="D53" s="1471">
        <v>8993.3559999999998</v>
      </c>
      <c r="E53" s="1031">
        <v>0</v>
      </c>
      <c r="F53" s="1031">
        <v>549.51099999999997</v>
      </c>
      <c r="G53" s="1031">
        <v>0</v>
      </c>
      <c r="H53" s="1031">
        <v>0</v>
      </c>
      <c r="I53" s="1471">
        <v>226.90638457025526</v>
      </c>
      <c r="J53" s="1481">
        <v>6464.147667326235</v>
      </c>
      <c r="K53" s="897">
        <v>820</v>
      </c>
    </row>
    <row r="54" spans="1:11" ht="12.75" customHeight="1" x14ac:dyDescent="0.2">
      <c r="A54" s="3" t="s">
        <v>483</v>
      </c>
      <c r="B54" s="1735">
        <v>673.84194251999998</v>
      </c>
      <c r="C54" s="1011">
        <f t="shared" si="0"/>
        <v>4374.719406109326</v>
      </c>
      <c r="D54" s="1471">
        <v>1726.6469999999999</v>
      </c>
      <c r="E54" s="1031">
        <v>0</v>
      </c>
      <c r="F54" s="1031">
        <v>98.695999999999998</v>
      </c>
      <c r="G54" s="1031">
        <v>0</v>
      </c>
      <c r="H54" s="1031">
        <v>0</v>
      </c>
      <c r="I54" s="1471">
        <v>98.08521812998508</v>
      </c>
      <c r="J54" s="1481">
        <v>2451.291187979341</v>
      </c>
      <c r="K54" s="897">
        <v>319</v>
      </c>
    </row>
    <row r="55" spans="1:11" ht="12.75" customHeight="1" x14ac:dyDescent="0.2">
      <c r="A55" s="3" t="s">
        <v>983</v>
      </c>
      <c r="B55" s="1735">
        <v>2120.4019934399998</v>
      </c>
      <c r="C55" s="1011">
        <f t="shared" si="0"/>
        <v>12297.39821538698</v>
      </c>
      <c r="D55" s="1471">
        <v>6007.7330000000002</v>
      </c>
      <c r="E55" s="1031">
        <v>0</v>
      </c>
      <c r="F55" s="1031">
        <v>994.64499999999998</v>
      </c>
      <c r="G55" s="1031">
        <v>0</v>
      </c>
      <c r="H55" s="1031">
        <v>0</v>
      </c>
      <c r="I55" s="1471">
        <v>151.03133890044282</v>
      </c>
      <c r="J55" s="1481">
        <v>5143.9888764865364</v>
      </c>
      <c r="K55" s="897">
        <v>773</v>
      </c>
    </row>
    <row r="56" spans="1:11" ht="12.75" customHeight="1" x14ac:dyDescent="0.2">
      <c r="A56" s="3" t="s">
        <v>984</v>
      </c>
      <c r="B56" s="1735">
        <v>1377.7621906799998</v>
      </c>
      <c r="C56" s="1011">
        <f t="shared" si="0"/>
        <v>6873.9414459877917</v>
      </c>
      <c r="D56" s="1471">
        <v>2480.9769999999999</v>
      </c>
      <c r="E56" s="1031">
        <v>0</v>
      </c>
      <c r="F56" s="1031">
        <v>305.96300000000002</v>
      </c>
      <c r="G56" s="1031">
        <v>0</v>
      </c>
      <c r="H56" s="1031">
        <v>0</v>
      </c>
      <c r="I56" s="1471">
        <v>157.27213535509728</v>
      </c>
      <c r="J56" s="1481">
        <v>3929.7293106326938</v>
      </c>
      <c r="K56" s="897">
        <v>522</v>
      </c>
    </row>
    <row r="57" spans="1:11" ht="12.75" customHeight="1" x14ac:dyDescent="0.2">
      <c r="A57" s="3" t="s">
        <v>985</v>
      </c>
      <c r="B57" s="1735">
        <v>590.49108102999992</v>
      </c>
      <c r="C57" s="1011">
        <f t="shared" si="0"/>
        <v>4478.6664683237614</v>
      </c>
      <c r="D57" s="1471">
        <v>2004.73</v>
      </c>
      <c r="E57" s="1031">
        <v>0</v>
      </c>
      <c r="F57" s="1031">
        <v>132.38300000000001</v>
      </c>
      <c r="G57" s="1031">
        <v>0</v>
      </c>
      <c r="H57" s="1031">
        <v>0</v>
      </c>
      <c r="I57" s="1471">
        <v>7.6453230550238036</v>
      </c>
      <c r="J57" s="1481">
        <v>2333.9081452687378</v>
      </c>
      <c r="K57" s="897">
        <v>252</v>
      </c>
    </row>
    <row r="58" spans="1:11" ht="12.75" customHeight="1" x14ac:dyDescent="0.2">
      <c r="A58" s="3" t="s">
        <v>986</v>
      </c>
      <c r="B58" s="1735">
        <v>10204.64216369</v>
      </c>
      <c r="C58" s="1011">
        <f t="shared" si="0"/>
        <v>34293.343899314255</v>
      </c>
      <c r="D58" s="1471">
        <v>16436.052</v>
      </c>
      <c r="E58" s="1031">
        <v>0</v>
      </c>
      <c r="F58" s="1031">
        <v>3092.7579999999998</v>
      </c>
      <c r="G58" s="1031">
        <v>0</v>
      </c>
      <c r="H58" s="1031">
        <v>0</v>
      </c>
      <c r="I58" s="1471">
        <v>855.51802815197811</v>
      </c>
      <c r="J58" s="1481">
        <v>13909.015871162277</v>
      </c>
      <c r="K58" s="897">
        <v>1860</v>
      </c>
    </row>
    <row r="59" spans="1:11" ht="12.75" customHeight="1" x14ac:dyDescent="0.2">
      <c r="A59" s="3" t="s">
        <v>987</v>
      </c>
      <c r="B59" s="1735">
        <v>5206.958046409999</v>
      </c>
      <c r="C59" s="1011">
        <f t="shared" si="0"/>
        <v>36954.502019980944</v>
      </c>
      <c r="D59" s="1471">
        <v>17701.235000000001</v>
      </c>
      <c r="E59" s="1031">
        <v>0</v>
      </c>
      <c r="F59" s="1031">
        <v>905.22799999999995</v>
      </c>
      <c r="G59" s="1031">
        <v>0</v>
      </c>
      <c r="H59" s="1031">
        <v>0</v>
      </c>
      <c r="I59" s="1471">
        <v>563.98007411545825</v>
      </c>
      <c r="J59" s="1481">
        <v>17784.058945865487</v>
      </c>
      <c r="K59" s="897">
        <v>2228</v>
      </c>
    </row>
    <row r="60" spans="1:11" ht="12.75" customHeight="1" x14ac:dyDescent="0.2">
      <c r="A60" s="3" t="s">
        <v>988</v>
      </c>
      <c r="B60" s="1735">
        <v>972.57192453999971</v>
      </c>
      <c r="C60" s="1011">
        <f t="shared" si="0"/>
        <v>6297.7655051101619</v>
      </c>
      <c r="D60" s="1471">
        <v>3052.6480000000001</v>
      </c>
      <c r="E60" s="1031">
        <v>0</v>
      </c>
      <c r="F60" s="1031">
        <v>265.93200000000002</v>
      </c>
      <c r="G60" s="1031">
        <v>0</v>
      </c>
      <c r="H60" s="1031">
        <v>0</v>
      </c>
      <c r="I60" s="1471">
        <v>66.81285806045922</v>
      </c>
      <c r="J60" s="1481">
        <v>2912.3726470497027</v>
      </c>
      <c r="K60" s="897">
        <v>337</v>
      </c>
    </row>
    <row r="61" spans="1:11" ht="12.75" customHeight="1" x14ac:dyDescent="0.2">
      <c r="A61" s="3" t="s">
        <v>989</v>
      </c>
      <c r="B61" s="1735">
        <v>2813.3488951800009</v>
      </c>
      <c r="C61" s="1011">
        <f t="shared" si="0"/>
        <v>18956.588916532331</v>
      </c>
      <c r="D61" s="1471">
        <v>9880.5840000000007</v>
      </c>
      <c r="E61" s="1031">
        <v>0</v>
      </c>
      <c r="F61" s="1031">
        <v>578.27700000000004</v>
      </c>
      <c r="G61" s="1031">
        <v>0</v>
      </c>
      <c r="H61" s="1031">
        <v>0</v>
      </c>
      <c r="I61" s="1471">
        <v>151.95226687784063</v>
      </c>
      <c r="J61" s="1481">
        <v>8345.7756496544916</v>
      </c>
      <c r="K61" s="897">
        <v>904</v>
      </c>
    </row>
    <row r="62" spans="1:11" ht="12.75" customHeight="1" x14ac:dyDescent="0.2">
      <c r="A62" s="3" t="s">
        <v>990</v>
      </c>
      <c r="B62" s="1735">
        <v>649.87620662999996</v>
      </c>
      <c r="C62" s="1011">
        <f t="shared" si="0"/>
        <v>3237.8507464448567</v>
      </c>
      <c r="D62" s="1471">
        <v>1066.578</v>
      </c>
      <c r="E62" s="1031">
        <v>0</v>
      </c>
      <c r="F62" s="1031">
        <v>136.13800000000001</v>
      </c>
      <c r="G62" s="1031">
        <v>0</v>
      </c>
      <c r="H62" s="1031">
        <v>0</v>
      </c>
      <c r="I62" s="1471">
        <v>26.298199704195962</v>
      </c>
      <c r="J62" s="1481">
        <v>2008.8365467406607</v>
      </c>
      <c r="K62" s="897">
        <v>237</v>
      </c>
    </row>
    <row r="63" spans="1:11" ht="12.75" customHeight="1" x14ac:dyDescent="0.2">
      <c r="A63" s="3" t="s">
        <v>168</v>
      </c>
      <c r="B63" s="1735">
        <v>2532.8341384399992</v>
      </c>
      <c r="C63" s="1011">
        <f t="shared" si="0"/>
        <v>13283.336246779749</v>
      </c>
      <c r="D63" s="1471">
        <v>6052.732</v>
      </c>
      <c r="E63" s="1031">
        <v>0</v>
      </c>
      <c r="F63" s="1031">
        <v>756.38599999999997</v>
      </c>
      <c r="G63" s="1031">
        <v>0</v>
      </c>
      <c r="H63" s="1031">
        <v>0</v>
      </c>
      <c r="I63" s="1471">
        <v>186.12375286749491</v>
      </c>
      <c r="J63" s="1481">
        <v>6288.0944939122546</v>
      </c>
      <c r="K63" s="897">
        <v>944</v>
      </c>
    </row>
    <row r="64" spans="1:11" ht="12.75" customHeight="1" x14ac:dyDescent="0.2">
      <c r="A64" s="3" t="s">
        <v>169</v>
      </c>
      <c r="B64" s="1735">
        <v>880.65122157999986</v>
      </c>
      <c r="C64" s="1011">
        <f t="shared" si="0"/>
        <v>5964.9196637227406</v>
      </c>
      <c r="D64" s="1471">
        <v>2941.3789999999999</v>
      </c>
      <c r="E64" s="1031">
        <v>0</v>
      </c>
      <c r="F64" s="1031">
        <v>173.44900000000001</v>
      </c>
      <c r="G64" s="1031">
        <v>0</v>
      </c>
      <c r="H64" s="1031">
        <v>0</v>
      </c>
      <c r="I64" s="1471">
        <v>65.274907258040031</v>
      </c>
      <c r="J64" s="1481">
        <v>2784.8167564647006</v>
      </c>
      <c r="K64" s="897">
        <v>420</v>
      </c>
    </row>
    <row r="65" spans="1:11" ht="12.75" customHeight="1" x14ac:dyDescent="0.2">
      <c r="A65" s="3" t="s">
        <v>991</v>
      </c>
      <c r="B65" s="1735">
        <v>27709.247036210007</v>
      </c>
      <c r="C65" s="1011">
        <f t="shared" si="0"/>
        <v>153695.11381899315</v>
      </c>
      <c r="D65" s="1471">
        <v>60852.053</v>
      </c>
      <c r="E65" s="1031">
        <v>21.403980000000001</v>
      </c>
      <c r="F65" s="1031">
        <v>13955.911</v>
      </c>
      <c r="G65" s="1031">
        <v>0</v>
      </c>
      <c r="H65" s="1031">
        <v>0</v>
      </c>
      <c r="I65" s="1471">
        <v>3365.0580204377206</v>
      </c>
      <c r="J65" s="1481">
        <v>75500.687818555409</v>
      </c>
      <c r="K65" s="897">
        <v>6669</v>
      </c>
    </row>
    <row r="66" spans="1:11" ht="12.75" customHeight="1" x14ac:dyDescent="0.2">
      <c r="A66" s="3" t="s">
        <v>992</v>
      </c>
      <c r="B66" s="1735">
        <v>358.17438278999992</v>
      </c>
      <c r="C66" s="1011">
        <f t="shared" si="0"/>
        <v>1773.6566465867941</v>
      </c>
      <c r="D66" s="1471">
        <v>833.47400000000005</v>
      </c>
      <c r="E66" s="1031">
        <v>0</v>
      </c>
      <c r="F66" s="1031">
        <v>54.103000000000002</v>
      </c>
      <c r="G66" s="1031">
        <v>0</v>
      </c>
      <c r="H66" s="1031">
        <v>0</v>
      </c>
      <c r="I66" s="1471">
        <v>9.2326868509380713</v>
      </c>
      <c r="J66" s="1481">
        <v>876.84695973585588</v>
      </c>
      <c r="K66" s="897">
        <v>115</v>
      </c>
    </row>
    <row r="67" spans="1:11" ht="12.75" customHeight="1" x14ac:dyDescent="0.2">
      <c r="A67" s="3" t="s">
        <v>993</v>
      </c>
      <c r="B67" s="1735">
        <v>1115.7350125399998</v>
      </c>
      <c r="C67" s="1011">
        <f t="shared" si="0"/>
        <v>8576.5815018464546</v>
      </c>
      <c r="D67" s="1471">
        <v>4630.4189999999999</v>
      </c>
      <c r="E67" s="1031">
        <v>0</v>
      </c>
      <c r="F67" s="1031">
        <v>243.26400000000001</v>
      </c>
      <c r="G67" s="1031">
        <v>0</v>
      </c>
      <c r="H67" s="1031">
        <v>0</v>
      </c>
      <c r="I67" s="1471">
        <v>179.73790875660214</v>
      </c>
      <c r="J67" s="1481">
        <v>3523.1605930898522</v>
      </c>
      <c r="K67" s="897">
        <v>442</v>
      </c>
    </row>
    <row r="68" spans="1:11" ht="12.75" customHeight="1" x14ac:dyDescent="0.2">
      <c r="A68" s="3" t="s">
        <v>994</v>
      </c>
      <c r="B68" s="1735">
        <v>1147.9699084199999</v>
      </c>
      <c r="C68" s="1011">
        <f t="shared" si="0"/>
        <v>7599.1661451629225</v>
      </c>
      <c r="D68" s="1471">
        <v>4427.5659999999998</v>
      </c>
      <c r="E68" s="1031">
        <v>0</v>
      </c>
      <c r="F68" s="1031">
        <v>186.459</v>
      </c>
      <c r="G68" s="1031">
        <v>0</v>
      </c>
      <c r="H68" s="1031">
        <v>0</v>
      </c>
      <c r="I68" s="1471">
        <v>103.52548903444242</v>
      </c>
      <c r="J68" s="1481">
        <v>2881.6156561284811</v>
      </c>
      <c r="K68" s="897">
        <v>481</v>
      </c>
    </row>
    <row r="69" spans="1:11" ht="12.75" customHeight="1" x14ac:dyDescent="0.2">
      <c r="A69" s="3" t="s">
        <v>745</v>
      </c>
      <c r="B69" s="1735">
        <v>4393.3817702900014</v>
      </c>
      <c r="C69" s="1011">
        <f t="shared" ref="C69:C90" si="1">SUM(D69:J69)</f>
        <v>19710.963566338374</v>
      </c>
      <c r="D69" s="1471">
        <v>9266.7939999999999</v>
      </c>
      <c r="E69" s="1031">
        <v>0</v>
      </c>
      <c r="F69" s="1031">
        <v>1287.1030000000001</v>
      </c>
      <c r="G69" s="1031">
        <v>0</v>
      </c>
      <c r="H69" s="1031">
        <v>0</v>
      </c>
      <c r="I69" s="1471">
        <v>815.47146515649183</v>
      </c>
      <c r="J69" s="1481">
        <v>8341.5951011818834</v>
      </c>
      <c r="K69" s="897">
        <v>953</v>
      </c>
    </row>
    <row r="70" spans="1:11" ht="12.75" customHeight="1" x14ac:dyDescent="0.2">
      <c r="A70" s="3" t="s">
        <v>995</v>
      </c>
      <c r="B70" s="1735">
        <v>642.73891399000001</v>
      </c>
      <c r="C70" s="1011">
        <f t="shared" si="1"/>
        <v>4774.256443124279</v>
      </c>
      <c r="D70" s="1471">
        <v>2207.2730000000001</v>
      </c>
      <c r="E70" s="1031">
        <v>0</v>
      </c>
      <c r="F70" s="1031">
        <v>151.553</v>
      </c>
      <c r="G70" s="1031">
        <v>0</v>
      </c>
      <c r="H70" s="1031">
        <v>0</v>
      </c>
      <c r="I70" s="1471">
        <v>99.690522458223441</v>
      </c>
      <c r="J70" s="1481">
        <v>2315.7399206660557</v>
      </c>
      <c r="K70" s="897">
        <v>305</v>
      </c>
    </row>
    <row r="71" spans="1:11" ht="12.75" customHeight="1" x14ac:dyDescent="0.2">
      <c r="A71" s="3" t="s">
        <v>996</v>
      </c>
      <c r="B71" s="1735">
        <v>1011.68086124</v>
      </c>
      <c r="C71" s="1011">
        <f t="shared" si="1"/>
        <v>5295.6343879494525</v>
      </c>
      <c r="D71" s="1471">
        <v>3005.9760000000001</v>
      </c>
      <c r="E71" s="1031">
        <v>0</v>
      </c>
      <c r="F71" s="1031">
        <v>104.33</v>
      </c>
      <c r="G71" s="1031">
        <v>0</v>
      </c>
      <c r="H71" s="1031">
        <v>0</v>
      </c>
      <c r="I71" s="1471">
        <v>52.76174920051168</v>
      </c>
      <c r="J71" s="1481">
        <v>2132.5666387489414</v>
      </c>
      <c r="K71" s="897">
        <v>399</v>
      </c>
    </row>
    <row r="72" spans="1:11" ht="12.75" customHeight="1" x14ac:dyDescent="0.2">
      <c r="A72" s="3" t="s">
        <v>1578</v>
      </c>
      <c r="B72" s="1735">
        <v>18340.025815740006</v>
      </c>
      <c r="C72" s="1011">
        <f t="shared" si="1"/>
        <v>94093.923556643989</v>
      </c>
      <c r="D72" s="1471">
        <v>50381.489000000001</v>
      </c>
      <c r="E72" s="1031">
        <v>0</v>
      </c>
      <c r="F72" s="1031">
        <v>5767.183</v>
      </c>
      <c r="G72" s="1031">
        <v>0</v>
      </c>
      <c r="H72" s="1031">
        <v>0</v>
      </c>
      <c r="I72" s="1471">
        <v>1468.9859299826846</v>
      </c>
      <c r="J72" s="1481">
        <v>36476.265626661305</v>
      </c>
      <c r="K72" s="897">
        <v>5303</v>
      </c>
    </row>
    <row r="73" spans="1:11" ht="12.75" customHeight="1" x14ac:dyDescent="0.2">
      <c r="A73" s="3" t="s">
        <v>174</v>
      </c>
      <c r="B73" s="1735">
        <v>7257.9521785900006</v>
      </c>
      <c r="C73" s="1011">
        <f t="shared" si="1"/>
        <v>43146.86556107409</v>
      </c>
      <c r="D73" s="1471">
        <v>18290.538</v>
      </c>
      <c r="E73" s="1031">
        <v>0</v>
      </c>
      <c r="F73" s="1031">
        <v>3452.721</v>
      </c>
      <c r="G73" s="1031">
        <v>0</v>
      </c>
      <c r="H73" s="1031">
        <v>0</v>
      </c>
      <c r="I73" s="1471">
        <v>711.04713731044274</v>
      </c>
      <c r="J73" s="1481">
        <v>20692.559423763647</v>
      </c>
      <c r="K73" s="897">
        <v>1990</v>
      </c>
    </row>
    <row r="74" spans="1:11" ht="12.75" customHeight="1" x14ac:dyDescent="0.2">
      <c r="A74" s="3" t="s">
        <v>997</v>
      </c>
      <c r="B74" s="1735">
        <v>6101.1496143200011</v>
      </c>
      <c r="C74" s="1011">
        <f t="shared" si="1"/>
        <v>48335.121868449642</v>
      </c>
      <c r="D74" s="1471">
        <v>22175.968000000001</v>
      </c>
      <c r="E74" s="1031">
        <v>0</v>
      </c>
      <c r="F74" s="1031">
        <v>3619.3519999999999</v>
      </c>
      <c r="G74" s="1031">
        <v>0</v>
      </c>
      <c r="H74" s="1031">
        <v>0</v>
      </c>
      <c r="I74" s="1471">
        <v>422.78985654488315</v>
      </c>
      <c r="J74" s="1481">
        <v>22117.012011904761</v>
      </c>
      <c r="K74" s="897">
        <v>2359</v>
      </c>
    </row>
    <row r="75" spans="1:11" ht="12.75" customHeight="1" x14ac:dyDescent="0.2">
      <c r="A75" s="3" t="s">
        <v>998</v>
      </c>
      <c r="B75" s="1735">
        <v>1172.0609307300001</v>
      </c>
      <c r="C75" s="1011">
        <f t="shared" si="1"/>
        <v>5607.0058323081885</v>
      </c>
      <c r="D75" s="1471">
        <v>2607.9209999999998</v>
      </c>
      <c r="E75" s="1031">
        <v>0</v>
      </c>
      <c r="F75" s="1031">
        <v>236.77799999999999</v>
      </c>
      <c r="G75" s="1031">
        <v>0</v>
      </c>
      <c r="H75" s="1031">
        <v>0</v>
      </c>
      <c r="I75" s="1471">
        <v>83.659198984292317</v>
      </c>
      <c r="J75" s="1481">
        <v>2678.647633323897</v>
      </c>
      <c r="K75" s="897">
        <v>376</v>
      </c>
    </row>
    <row r="76" spans="1:11" ht="12.75" customHeight="1" x14ac:dyDescent="0.2">
      <c r="A76" s="3" t="s">
        <v>999</v>
      </c>
      <c r="B76" s="1735">
        <v>9950.2631650200001</v>
      </c>
      <c r="C76" s="1011">
        <f t="shared" si="1"/>
        <v>138351.66387850177</v>
      </c>
      <c r="D76" s="1471">
        <v>44815.536999999997</v>
      </c>
      <c r="E76" s="1031">
        <v>6900.1670800000002</v>
      </c>
      <c r="F76" s="1031">
        <v>4344.5330000000004</v>
      </c>
      <c r="G76" s="1031">
        <v>0</v>
      </c>
      <c r="H76" s="1031">
        <v>1695.3303100000001</v>
      </c>
      <c r="I76" s="1471">
        <v>1044.3830474077058</v>
      </c>
      <c r="J76" s="1481">
        <v>79551.713441094063</v>
      </c>
      <c r="K76" s="897">
        <v>5620</v>
      </c>
    </row>
    <row r="77" spans="1:11" ht="12.75" customHeight="1" x14ac:dyDescent="0.2">
      <c r="A77" s="3" t="s">
        <v>1000</v>
      </c>
      <c r="B77" s="1735">
        <v>2705.1004265399997</v>
      </c>
      <c r="C77" s="1011">
        <f t="shared" si="1"/>
        <v>12192.736937107966</v>
      </c>
      <c r="D77" s="1471">
        <v>6322.9440000000004</v>
      </c>
      <c r="E77" s="1031">
        <v>0</v>
      </c>
      <c r="F77" s="1031">
        <v>661.55700000000002</v>
      </c>
      <c r="G77" s="1031">
        <v>0</v>
      </c>
      <c r="H77" s="1031">
        <v>0</v>
      </c>
      <c r="I77" s="1471">
        <v>223.59734389927669</v>
      </c>
      <c r="J77" s="1481">
        <v>4984.6385932086887</v>
      </c>
      <c r="K77" s="897">
        <v>695</v>
      </c>
    </row>
    <row r="78" spans="1:11" ht="12.75" customHeight="1" x14ac:dyDescent="0.2">
      <c r="A78" s="3" t="s">
        <v>755</v>
      </c>
      <c r="B78" s="1735">
        <v>503.52506518000007</v>
      </c>
      <c r="C78" s="1011">
        <f t="shared" si="1"/>
        <v>2616.3013146463245</v>
      </c>
      <c r="D78" s="1471">
        <v>1392.923</v>
      </c>
      <c r="E78" s="1031">
        <v>0</v>
      </c>
      <c r="F78" s="1031">
        <v>85.343000000000004</v>
      </c>
      <c r="G78" s="1031">
        <v>0</v>
      </c>
      <c r="H78" s="1031">
        <v>0</v>
      </c>
      <c r="I78" s="1471">
        <v>20.775511772395824</v>
      </c>
      <c r="J78" s="1481">
        <v>1117.2598028739285</v>
      </c>
      <c r="K78" s="897">
        <v>227</v>
      </c>
    </row>
    <row r="79" spans="1:11" ht="12.75" customHeight="1" x14ac:dyDescent="0.2">
      <c r="A79" s="3" t="s">
        <v>1001</v>
      </c>
      <c r="B79" s="1735">
        <v>885.58898437999983</v>
      </c>
      <c r="C79" s="1011">
        <f t="shared" si="1"/>
        <v>5714.0531416848153</v>
      </c>
      <c r="D79" s="1471">
        <v>2851.654</v>
      </c>
      <c r="E79" s="1031">
        <v>0</v>
      </c>
      <c r="F79" s="1031">
        <v>169.28299999999999</v>
      </c>
      <c r="G79" s="1031">
        <v>0</v>
      </c>
      <c r="H79" s="1031">
        <v>0</v>
      </c>
      <c r="I79" s="1471">
        <v>102.29454913597709</v>
      </c>
      <c r="J79" s="1481">
        <v>2590.8215925488389</v>
      </c>
      <c r="K79" s="897">
        <v>346</v>
      </c>
    </row>
    <row r="80" spans="1:11" ht="12.75" customHeight="1" x14ac:dyDescent="0.2">
      <c r="A80" s="3" t="s">
        <v>813</v>
      </c>
      <c r="B80" s="1735">
        <v>2080.0143327800001</v>
      </c>
      <c r="C80" s="1011">
        <f t="shared" si="1"/>
        <v>15883.857838319262</v>
      </c>
      <c r="D80" s="1471">
        <v>6639.8649999999998</v>
      </c>
      <c r="E80" s="1031">
        <v>0</v>
      </c>
      <c r="F80" s="1031">
        <v>136.55199999999999</v>
      </c>
      <c r="G80" s="1031">
        <v>0</v>
      </c>
      <c r="H80" s="1031">
        <v>0</v>
      </c>
      <c r="I80" s="1471">
        <v>130.60093798236414</v>
      </c>
      <c r="J80" s="1481">
        <v>8976.8399003368977</v>
      </c>
      <c r="K80" s="897">
        <v>1010</v>
      </c>
    </row>
    <row r="81" spans="1:11" ht="12.75" customHeight="1" x14ac:dyDescent="0.2">
      <c r="A81" s="3" t="s">
        <v>1002</v>
      </c>
      <c r="B81" s="1735">
        <v>335.3264014799999</v>
      </c>
      <c r="C81" s="1011">
        <f t="shared" si="1"/>
        <v>1814.0668008989296</v>
      </c>
      <c r="D81" s="1471">
        <v>1032.1780000000001</v>
      </c>
      <c r="E81" s="1031">
        <v>0</v>
      </c>
      <c r="F81" s="1031">
        <v>45.137999999999998</v>
      </c>
      <c r="G81" s="1031">
        <v>0</v>
      </c>
      <c r="H81" s="1031">
        <v>0</v>
      </c>
      <c r="I81" s="1471">
        <v>76.414765275018723</v>
      </c>
      <c r="J81" s="1481">
        <v>660.33603562391102</v>
      </c>
      <c r="K81" s="897">
        <v>126</v>
      </c>
    </row>
    <row r="82" spans="1:11" ht="12.75" customHeight="1" x14ac:dyDescent="0.2">
      <c r="A82" s="3" t="s">
        <v>1003</v>
      </c>
      <c r="B82" s="1735">
        <v>1798.0201423700003</v>
      </c>
      <c r="C82" s="1011">
        <f t="shared" si="1"/>
        <v>11574.782699146981</v>
      </c>
      <c r="D82" s="1471">
        <v>6501.1530000000002</v>
      </c>
      <c r="E82" s="1031">
        <v>0</v>
      </c>
      <c r="F82" s="1031">
        <v>356.41500000000002</v>
      </c>
      <c r="G82" s="1031">
        <v>0</v>
      </c>
      <c r="H82" s="1031">
        <v>0</v>
      </c>
      <c r="I82" s="1471">
        <v>172.36306066781216</v>
      </c>
      <c r="J82" s="1481">
        <v>4544.8516384791692</v>
      </c>
      <c r="K82" s="897">
        <v>635</v>
      </c>
    </row>
    <row r="83" spans="1:11" ht="12.75" customHeight="1" x14ac:dyDescent="0.2">
      <c r="A83" s="3" t="s">
        <v>1004</v>
      </c>
      <c r="B83" s="1735">
        <v>1167.22822438</v>
      </c>
      <c r="C83" s="1011">
        <f t="shared" si="1"/>
        <v>12775.006725420597</v>
      </c>
      <c r="D83" s="1471">
        <v>8209.6710000000003</v>
      </c>
      <c r="E83" s="1031">
        <v>0</v>
      </c>
      <c r="F83" s="1031">
        <v>260.88799999999998</v>
      </c>
      <c r="G83" s="1031">
        <v>0</v>
      </c>
      <c r="H83" s="1031">
        <v>0</v>
      </c>
      <c r="I83" s="1471">
        <v>92.582205798436249</v>
      </c>
      <c r="J83" s="1481">
        <v>4211.865519622158</v>
      </c>
      <c r="K83" s="897">
        <v>629</v>
      </c>
    </row>
    <row r="84" spans="1:11" ht="12.75" customHeight="1" x14ac:dyDescent="0.2">
      <c r="A84" s="3" t="s">
        <v>1005</v>
      </c>
      <c r="B84" s="1735">
        <v>1696.9705051800004</v>
      </c>
      <c r="C84" s="1011">
        <f t="shared" si="1"/>
        <v>7450.8547671000142</v>
      </c>
      <c r="D84" s="1471">
        <v>3373.7080000000001</v>
      </c>
      <c r="E84" s="1031">
        <v>0</v>
      </c>
      <c r="F84" s="1031">
        <v>367.74299999999999</v>
      </c>
      <c r="G84" s="1031">
        <v>0</v>
      </c>
      <c r="H84" s="1031">
        <v>0</v>
      </c>
      <c r="I84" s="1471">
        <v>160.09663336205091</v>
      </c>
      <c r="J84" s="1481">
        <v>3549.3071337379633</v>
      </c>
      <c r="K84" s="897">
        <v>436</v>
      </c>
    </row>
    <row r="85" spans="1:11" ht="12.75" customHeight="1" x14ac:dyDescent="0.2">
      <c r="A85" s="3" t="s">
        <v>2074</v>
      </c>
      <c r="B85" s="1735">
        <v>16272.911950500004</v>
      </c>
      <c r="C85" s="1011">
        <f t="shared" si="1"/>
        <v>80891.019757639529</v>
      </c>
      <c r="D85" s="1471">
        <v>36214.936000000002</v>
      </c>
      <c r="E85" s="1031">
        <v>0</v>
      </c>
      <c r="F85" s="1031">
        <v>7780.3459999999995</v>
      </c>
      <c r="G85" s="1031">
        <v>0</v>
      </c>
      <c r="H85" s="1031">
        <v>0</v>
      </c>
      <c r="I85" s="1471">
        <v>1254.0972060333147</v>
      </c>
      <c r="J85" s="1481">
        <v>35641.640551606215</v>
      </c>
      <c r="K85" s="897">
        <v>3289</v>
      </c>
    </row>
    <row r="86" spans="1:11" ht="12.75" customHeight="1" x14ac:dyDescent="0.2">
      <c r="A86" s="3" t="s">
        <v>1006</v>
      </c>
      <c r="B86" s="1735">
        <v>867.16154202000007</v>
      </c>
      <c r="C86" s="1011">
        <f t="shared" si="1"/>
        <v>5247.7279159268073</v>
      </c>
      <c r="D86" s="1471">
        <v>2635.2840000000001</v>
      </c>
      <c r="E86" s="1031">
        <v>0</v>
      </c>
      <c r="F86" s="1031">
        <v>123.503</v>
      </c>
      <c r="G86" s="1031">
        <v>0</v>
      </c>
      <c r="H86" s="1031">
        <v>0</v>
      </c>
      <c r="I86" s="1471">
        <v>111.62834790088402</v>
      </c>
      <c r="J86" s="1481">
        <v>2377.3125680259232</v>
      </c>
      <c r="K86" s="897">
        <v>384</v>
      </c>
    </row>
    <row r="87" spans="1:11" ht="12.75" customHeight="1" x14ac:dyDescent="0.2">
      <c r="A87" s="3" t="s">
        <v>1007</v>
      </c>
      <c r="B87" s="1735">
        <v>465.25714082999997</v>
      </c>
      <c r="C87" s="1011">
        <f t="shared" si="1"/>
        <v>3362.1947034373065</v>
      </c>
      <c r="D87" s="1471">
        <v>1299.67</v>
      </c>
      <c r="E87" s="1031">
        <v>0</v>
      </c>
      <c r="F87" s="1031">
        <v>188.828</v>
      </c>
      <c r="G87" s="1031">
        <v>0</v>
      </c>
      <c r="H87" s="1031">
        <v>0</v>
      </c>
      <c r="I87" s="1471">
        <v>40.087156260474394</v>
      </c>
      <c r="J87" s="1481">
        <v>1833.6095471768322</v>
      </c>
      <c r="K87" s="897">
        <v>183</v>
      </c>
    </row>
    <row r="88" spans="1:11" ht="12.75" customHeight="1" x14ac:dyDescent="0.2">
      <c r="A88" s="3" t="s">
        <v>1008</v>
      </c>
      <c r="B88" s="1735">
        <v>3560.6070681499991</v>
      </c>
      <c r="C88" s="1011">
        <f t="shared" si="1"/>
        <v>14263.711403433987</v>
      </c>
      <c r="D88" s="1471">
        <v>6921.5619999999999</v>
      </c>
      <c r="E88" s="1031">
        <v>0</v>
      </c>
      <c r="F88" s="1031">
        <v>934.18700000000001</v>
      </c>
      <c r="G88" s="1031">
        <v>0</v>
      </c>
      <c r="H88" s="1031">
        <v>0</v>
      </c>
      <c r="I88" s="1471">
        <v>255.81226578173752</v>
      </c>
      <c r="J88" s="1481">
        <v>6152.1501376522501</v>
      </c>
      <c r="K88" s="897">
        <v>940</v>
      </c>
    </row>
    <row r="89" spans="1:11" ht="12.75" customHeight="1" x14ac:dyDescent="0.2">
      <c r="A89" s="3" t="s">
        <v>695</v>
      </c>
      <c r="B89" s="1735">
        <v>8703.452205380001</v>
      </c>
      <c r="C89" s="1011">
        <f t="shared" si="1"/>
        <v>46233.240962856544</v>
      </c>
      <c r="D89" s="1471">
        <v>21128.682000000001</v>
      </c>
      <c r="E89" s="1031">
        <v>0</v>
      </c>
      <c r="F89" s="1031">
        <v>2528.4639999999999</v>
      </c>
      <c r="G89" s="1031">
        <v>0</v>
      </c>
      <c r="H89" s="1031">
        <v>0</v>
      </c>
      <c r="I89" s="1471">
        <v>629.85284714743329</v>
      </c>
      <c r="J89" s="1481">
        <v>21946.242115709108</v>
      </c>
      <c r="K89" s="897">
        <v>2377</v>
      </c>
    </row>
    <row r="90" spans="1:11" ht="12.75" customHeight="1" x14ac:dyDescent="0.2">
      <c r="A90" s="3" t="s">
        <v>1009</v>
      </c>
      <c r="B90" s="1735">
        <v>758.50623490000021</v>
      </c>
      <c r="C90" s="1011">
        <f t="shared" si="1"/>
        <v>6922.2544303622144</v>
      </c>
      <c r="D90" s="1471">
        <v>3231.6030000000001</v>
      </c>
      <c r="E90" s="1031">
        <v>0</v>
      </c>
      <c r="F90" s="1031">
        <v>190.411</v>
      </c>
      <c r="G90" s="1031">
        <v>0</v>
      </c>
      <c r="H90" s="1031">
        <v>0</v>
      </c>
      <c r="I90" s="1471">
        <v>96.972129878725795</v>
      </c>
      <c r="J90" s="1481">
        <v>3403.2683004834885</v>
      </c>
      <c r="K90" s="897">
        <v>420</v>
      </c>
    </row>
    <row r="91" spans="1:11" ht="12.75" customHeight="1" x14ac:dyDescent="0.2">
      <c r="A91" s="410"/>
      <c r="B91" s="411"/>
      <c r="C91" s="1015"/>
      <c r="D91" s="1015"/>
      <c r="E91" s="1015"/>
      <c r="F91" s="1015"/>
      <c r="G91" s="1015"/>
      <c r="H91" s="1015"/>
      <c r="I91" s="1015"/>
      <c r="J91" s="1016"/>
      <c r="K91" s="726"/>
    </row>
    <row r="92" spans="1:11" ht="12.75" customHeight="1" x14ac:dyDescent="0.2">
      <c r="A92" s="412" t="s">
        <v>2065</v>
      </c>
      <c r="B92" s="413">
        <f>SUM(B4:B90)</f>
        <v>360754.30430232</v>
      </c>
      <c r="C92" s="1032">
        <f t="shared" ref="C92:K92" si="2">SUM(C4:C90)</f>
        <v>2336964.7977304081</v>
      </c>
      <c r="D92" s="1032">
        <f t="shared" si="2"/>
        <v>986609.02600000019</v>
      </c>
      <c r="E92" s="1032">
        <f t="shared" si="2"/>
        <v>15599.664359999999</v>
      </c>
      <c r="F92" s="1032">
        <f t="shared" si="2"/>
        <v>133628.67500000002</v>
      </c>
      <c r="G92" s="1032">
        <f t="shared" si="2"/>
        <v>0</v>
      </c>
      <c r="H92" s="1032">
        <f t="shared" si="2"/>
        <v>82026.616819999996</v>
      </c>
      <c r="I92" s="1032">
        <f t="shared" si="2"/>
        <v>33370.193679999975</v>
      </c>
      <c r="J92" s="1034">
        <f t="shared" si="2"/>
        <v>1085730.6218704081</v>
      </c>
      <c r="K92" s="727">
        <f t="shared" si="2"/>
        <v>113577</v>
      </c>
    </row>
    <row r="93" spans="1:11" ht="12.75" customHeight="1" thickBot="1" x14ac:dyDescent="0.25">
      <c r="A93" s="410"/>
      <c r="B93" s="414"/>
      <c r="C93" s="82"/>
      <c r="D93" s="1035"/>
      <c r="E93" s="1035"/>
      <c r="F93" s="1035"/>
      <c r="G93" s="1035"/>
      <c r="H93" s="1035"/>
      <c r="I93" s="1035"/>
      <c r="J93" s="1036"/>
      <c r="K93" s="728"/>
    </row>
    <row r="94" spans="1:11" ht="12.75" customHeight="1" x14ac:dyDescent="0.2">
      <c r="A94" s="154" t="s">
        <v>285</v>
      </c>
      <c r="B94" s="1738">
        <v>48040.365030988156</v>
      </c>
      <c r="C94" s="1011">
        <f>SUM(D94:J94)</f>
        <v>238051.92206849519</v>
      </c>
      <c r="D94" s="1472">
        <v>115042.31486323051</v>
      </c>
      <c r="E94" s="1023">
        <v>0</v>
      </c>
      <c r="F94" s="1013">
        <v>14408.575261418422</v>
      </c>
      <c r="G94" s="1013">
        <v>0</v>
      </c>
      <c r="H94" s="1037">
        <v>0</v>
      </c>
      <c r="I94" s="1023">
        <v>4777.1354823814354</v>
      </c>
      <c r="J94" s="1479">
        <v>103823.8964614648</v>
      </c>
      <c r="K94" s="843">
        <v>14084</v>
      </c>
    </row>
    <row r="95" spans="1:11" ht="12.75" customHeight="1" x14ac:dyDescent="0.2">
      <c r="A95" s="107" t="s">
        <v>286</v>
      </c>
      <c r="B95" s="1738">
        <v>44607.289609598323</v>
      </c>
      <c r="C95" s="1011">
        <f t="shared" ref="C95:C101" si="3">SUM(D95:J95)</f>
        <v>256263.26267151994</v>
      </c>
      <c r="D95" s="1471">
        <v>111979.85627729078</v>
      </c>
      <c r="E95" s="1011">
        <v>0</v>
      </c>
      <c r="F95" s="1012">
        <v>20486.542926125559</v>
      </c>
      <c r="G95" s="1012">
        <v>0</v>
      </c>
      <c r="H95" s="1038">
        <v>0</v>
      </c>
      <c r="I95" s="1011">
        <v>3873.2375235502959</v>
      </c>
      <c r="J95" s="1481">
        <v>119923.62594455331</v>
      </c>
      <c r="K95" s="843">
        <v>11349</v>
      </c>
    </row>
    <row r="96" spans="1:11" ht="12.75" customHeight="1" x14ac:dyDescent="0.2">
      <c r="A96" s="107" t="s">
        <v>287</v>
      </c>
      <c r="B96" s="1738">
        <v>39045.955502771227</v>
      </c>
      <c r="C96" s="1011">
        <f t="shared" si="3"/>
        <v>171847.55627649045</v>
      </c>
      <c r="D96" s="1471">
        <v>65770.123164944525</v>
      </c>
      <c r="E96" s="1011">
        <v>0</v>
      </c>
      <c r="F96" s="1012">
        <v>14273.512548738096</v>
      </c>
      <c r="G96" s="1012">
        <v>0</v>
      </c>
      <c r="H96" s="1011">
        <v>0</v>
      </c>
      <c r="I96" s="1011">
        <v>5117.009127637908</v>
      </c>
      <c r="J96" s="1481">
        <v>86686.911435169925</v>
      </c>
      <c r="K96" s="843">
        <v>9388</v>
      </c>
    </row>
    <row r="97" spans="1:12" ht="12.75" customHeight="1" x14ac:dyDescent="0.2">
      <c r="A97" s="107" t="s">
        <v>288</v>
      </c>
      <c r="B97" s="1738">
        <v>37633.545151175946</v>
      </c>
      <c r="C97" s="1011">
        <f t="shared" si="3"/>
        <v>199243.90606804178</v>
      </c>
      <c r="D97" s="1471">
        <v>81188.74547198278</v>
      </c>
      <c r="E97" s="1011">
        <v>21.403980000000001</v>
      </c>
      <c r="F97" s="1012">
        <v>18304.252240254576</v>
      </c>
      <c r="G97" s="1012">
        <v>0</v>
      </c>
      <c r="H97" s="1038">
        <v>0</v>
      </c>
      <c r="I97" s="1011">
        <v>4329.2396303891919</v>
      </c>
      <c r="J97" s="1481">
        <v>95400.264745415232</v>
      </c>
      <c r="K97" s="843">
        <v>8600</v>
      </c>
    </row>
    <row r="98" spans="1:12" ht="12.75" customHeight="1" x14ac:dyDescent="0.2">
      <c r="A98" s="107" t="s">
        <v>289</v>
      </c>
      <c r="B98" s="1738">
        <v>34075.889746446337</v>
      </c>
      <c r="C98" s="1011">
        <f t="shared" si="3"/>
        <v>347940.41034996265</v>
      </c>
      <c r="D98" s="1471">
        <v>92944.407224879629</v>
      </c>
      <c r="E98" s="1011">
        <v>8678.0932999999986</v>
      </c>
      <c r="F98" s="1012">
        <v>20648.116159795594</v>
      </c>
      <c r="G98" s="1012">
        <v>0</v>
      </c>
      <c r="H98" s="1011">
        <v>80331.286509999991</v>
      </c>
      <c r="I98" s="1011">
        <v>3503.3840352032012</v>
      </c>
      <c r="J98" s="1481">
        <v>141835.12312008423</v>
      </c>
      <c r="K98" s="843">
        <v>9445</v>
      </c>
    </row>
    <row r="99" spans="1:12" ht="12.75" customHeight="1" x14ac:dyDescent="0.2">
      <c r="A99" s="107" t="s">
        <v>290</v>
      </c>
      <c r="B99" s="1738">
        <v>45198.095047140392</v>
      </c>
      <c r="C99" s="1011">
        <f t="shared" si="3"/>
        <v>356883.71067449561</v>
      </c>
      <c r="D99" s="1471">
        <v>139577.40361685885</v>
      </c>
      <c r="E99" s="1011">
        <v>6900.1670800000002</v>
      </c>
      <c r="F99" s="1012">
        <v>19069.880215365854</v>
      </c>
      <c r="G99" s="1012">
        <v>0</v>
      </c>
      <c r="H99" s="1011">
        <v>1695.3303100000001</v>
      </c>
      <c r="I99" s="1011">
        <v>3136.3187930702306</v>
      </c>
      <c r="J99" s="1481">
        <v>186504.61065920067</v>
      </c>
      <c r="K99" s="843">
        <v>16301</v>
      </c>
    </row>
    <row r="100" spans="1:12" ht="12.75" customHeight="1" x14ac:dyDescent="0.2">
      <c r="A100" s="107" t="s">
        <v>291</v>
      </c>
      <c r="B100" s="1738">
        <v>50860.615023157297</v>
      </c>
      <c r="C100" s="1011">
        <f t="shared" si="3"/>
        <v>351192.43271568092</v>
      </c>
      <c r="D100" s="1471">
        <v>162112.52395113412</v>
      </c>
      <c r="E100" s="1011">
        <v>0</v>
      </c>
      <c r="F100" s="1012">
        <v>11207.6451682194</v>
      </c>
      <c r="G100" s="1012">
        <v>0</v>
      </c>
      <c r="H100" s="1038">
        <v>0</v>
      </c>
      <c r="I100" s="1011">
        <v>4253.1675794634493</v>
      </c>
      <c r="J100" s="1481">
        <v>173619.09601686397</v>
      </c>
      <c r="K100" s="843">
        <v>21752</v>
      </c>
    </row>
    <row r="101" spans="1:12" ht="12.75" customHeight="1" x14ac:dyDescent="0.2">
      <c r="A101" s="107" t="s">
        <v>292</v>
      </c>
      <c r="B101" s="1738">
        <v>61292.549191042344</v>
      </c>
      <c r="C101" s="1011">
        <f t="shared" si="3"/>
        <v>415541.59690572153</v>
      </c>
      <c r="D101" s="1471">
        <v>217993.65142967887</v>
      </c>
      <c r="E101" s="1011">
        <v>0</v>
      </c>
      <c r="F101" s="1012">
        <v>15230.150480082502</v>
      </c>
      <c r="G101" s="1012">
        <v>0</v>
      </c>
      <c r="H101" s="1038">
        <v>0</v>
      </c>
      <c r="I101" s="1011">
        <v>4380.7015083042552</v>
      </c>
      <c r="J101" s="1481">
        <v>177937.09348765592</v>
      </c>
      <c r="K101" s="843">
        <v>22658</v>
      </c>
    </row>
    <row r="102" spans="1:12" ht="12.75" customHeight="1" x14ac:dyDescent="0.2">
      <c r="A102" s="410"/>
      <c r="B102" s="411"/>
      <c r="C102" s="1015"/>
      <c r="D102" s="1015"/>
      <c r="E102" s="1015"/>
      <c r="F102" s="1015"/>
      <c r="G102" s="1015"/>
      <c r="H102" s="1015"/>
      <c r="I102" s="1015"/>
      <c r="J102" s="1669"/>
      <c r="K102" s="930"/>
    </row>
    <row r="103" spans="1:12" ht="12.75" customHeight="1" x14ac:dyDescent="0.2">
      <c r="A103" s="412" t="s">
        <v>2065</v>
      </c>
      <c r="B103" s="413">
        <f>SUM(B94:B101)</f>
        <v>360754.30430232</v>
      </c>
      <c r="C103" s="1032">
        <f t="shared" ref="C103:K103" si="4">SUM(C94:C101)</f>
        <v>2336964.7977304081</v>
      </c>
      <c r="D103" s="1032">
        <f t="shared" si="4"/>
        <v>986609.02600000019</v>
      </c>
      <c r="E103" s="1032">
        <f t="shared" si="4"/>
        <v>15599.664359999999</v>
      </c>
      <c r="F103" s="1032">
        <f t="shared" si="4"/>
        <v>133628.67499999999</v>
      </c>
      <c r="G103" s="1032">
        <f t="shared" si="4"/>
        <v>0</v>
      </c>
      <c r="H103" s="1032">
        <f t="shared" si="4"/>
        <v>82026.616819999996</v>
      </c>
      <c r="I103" s="1033">
        <f t="shared" si="4"/>
        <v>33370.193679999968</v>
      </c>
      <c r="J103" s="1034">
        <f t="shared" si="4"/>
        <v>1085730.6218704081</v>
      </c>
      <c r="K103" s="727">
        <f t="shared" si="4"/>
        <v>113577</v>
      </c>
    </row>
    <row r="104" spans="1:12" ht="12.75" customHeight="1" thickBot="1" x14ac:dyDescent="0.25">
      <c r="A104" s="415"/>
      <c r="B104" s="416"/>
      <c r="C104" s="417"/>
      <c r="D104" s="417"/>
      <c r="E104" s="417"/>
      <c r="F104" s="417"/>
      <c r="G104" s="417"/>
      <c r="H104" s="417"/>
      <c r="I104" s="417"/>
      <c r="J104" s="610"/>
      <c r="K104" s="729"/>
    </row>
    <row r="105" spans="1:12" x14ac:dyDescent="0.2">
      <c r="A105" s="652"/>
      <c r="B105" s="653"/>
      <c r="C105" s="654"/>
      <c r="D105" s="654"/>
      <c r="E105" s="654"/>
      <c r="F105" s="654"/>
      <c r="G105" s="654"/>
      <c r="H105" s="654"/>
      <c r="I105" s="654"/>
      <c r="J105" s="654"/>
      <c r="K105" s="812"/>
    </row>
    <row r="106" spans="1:12" x14ac:dyDescent="0.2">
      <c r="A106" s="656" t="s">
        <v>2064</v>
      </c>
      <c r="B106" s="595"/>
      <c r="C106" s="266"/>
      <c r="D106" s="266"/>
      <c r="E106" s="266"/>
      <c r="F106" s="266"/>
      <c r="G106" s="266"/>
      <c r="H106" s="266"/>
      <c r="I106" s="266"/>
      <c r="J106" s="266"/>
      <c r="K106" s="663"/>
    </row>
    <row r="107" spans="1:12" ht="12" customHeight="1" x14ac:dyDescent="0.2">
      <c r="A107" s="1801" t="s">
        <v>2111</v>
      </c>
      <c r="B107" s="1799"/>
      <c r="C107" s="1799"/>
      <c r="D107" s="1799"/>
      <c r="E107" s="1799"/>
      <c r="F107" s="1799"/>
      <c r="G107" s="1799"/>
      <c r="H107" s="1799"/>
      <c r="I107" s="1800"/>
      <c r="J107" s="1801"/>
      <c r="K107" s="1800"/>
    </row>
    <row r="108" spans="1:12" ht="36" customHeight="1" x14ac:dyDescent="0.2">
      <c r="A108" s="1798" t="s">
        <v>2085</v>
      </c>
      <c r="B108" s="1799"/>
      <c r="C108" s="1799"/>
      <c r="D108" s="1799"/>
      <c r="E108" s="1799"/>
      <c r="F108" s="1799"/>
      <c r="G108" s="1799"/>
      <c r="H108" s="1799"/>
      <c r="I108" s="1799"/>
      <c r="J108" s="1799"/>
      <c r="K108" s="1800"/>
    </row>
    <row r="109" spans="1:12" ht="12" customHeight="1" x14ac:dyDescent="0.2">
      <c r="A109" s="1801" t="s">
        <v>1248</v>
      </c>
      <c r="B109" s="1799"/>
      <c r="C109" s="1799"/>
      <c r="D109" s="1799"/>
      <c r="E109" s="1799"/>
      <c r="F109" s="1799"/>
      <c r="G109" s="1799"/>
      <c r="H109" s="1799"/>
      <c r="I109" s="1799"/>
      <c r="J109" s="1799"/>
      <c r="K109" s="1800"/>
    </row>
    <row r="110" spans="1:12" ht="36" customHeight="1" x14ac:dyDescent="0.2">
      <c r="A110" s="1798" t="s">
        <v>2110</v>
      </c>
      <c r="B110" s="1799"/>
      <c r="C110" s="1799"/>
      <c r="D110" s="1799"/>
      <c r="E110" s="1799"/>
      <c r="F110" s="1799"/>
      <c r="G110" s="1799"/>
      <c r="H110" s="1799"/>
      <c r="I110" s="1800"/>
      <c r="J110" s="1801"/>
      <c r="K110" s="1800"/>
    </row>
    <row r="111" spans="1:12" ht="12" customHeight="1" x14ac:dyDescent="0.2">
      <c r="A111" s="1801" t="s">
        <v>2080</v>
      </c>
      <c r="B111" s="1799"/>
      <c r="C111" s="1799"/>
      <c r="D111" s="1799"/>
      <c r="E111" s="1799"/>
      <c r="F111" s="1799"/>
      <c r="G111" s="1799"/>
      <c r="H111" s="1799"/>
      <c r="I111" s="1799"/>
      <c r="J111" s="1799"/>
      <c r="K111" s="1800"/>
      <c r="L111" s="15"/>
    </row>
    <row r="112" spans="1:12" ht="24" customHeight="1" x14ac:dyDescent="0.2">
      <c r="A112" s="1798" t="s">
        <v>2089</v>
      </c>
      <c r="B112" s="1799"/>
      <c r="C112" s="1799"/>
      <c r="D112" s="1799"/>
      <c r="E112" s="1799"/>
      <c r="F112" s="1799"/>
      <c r="G112" s="1799"/>
      <c r="H112" s="1799"/>
      <c r="I112" s="1799"/>
      <c r="J112" s="1799"/>
      <c r="K112" s="1800"/>
    </row>
    <row r="113" spans="1:11" ht="24" customHeight="1" x14ac:dyDescent="0.2">
      <c r="A113" s="1798" t="s">
        <v>1249</v>
      </c>
      <c r="B113" s="1799"/>
      <c r="C113" s="1799"/>
      <c r="D113" s="1799"/>
      <c r="E113" s="1799"/>
      <c r="F113" s="1799"/>
      <c r="G113" s="1799"/>
      <c r="H113" s="1799"/>
      <c r="I113" s="1799"/>
      <c r="J113" s="1799"/>
      <c r="K113" s="1800"/>
    </row>
    <row r="114" spans="1:11" x14ac:dyDescent="0.2">
      <c r="A114" s="1801" t="s">
        <v>1250</v>
      </c>
      <c r="B114" s="1799"/>
      <c r="C114" s="1799"/>
      <c r="D114" s="1799"/>
      <c r="E114" s="1799"/>
      <c r="F114" s="1799"/>
      <c r="G114" s="1799"/>
      <c r="H114" s="1799"/>
      <c r="I114" s="1800"/>
      <c r="J114" s="1801"/>
      <c r="K114" s="1800"/>
    </row>
    <row r="115" spans="1:11" ht="13.5" customHeight="1" thickBot="1" x14ac:dyDescent="0.25">
      <c r="A115" s="1795" t="s">
        <v>2134</v>
      </c>
      <c r="B115" s="1796"/>
      <c r="C115" s="1796"/>
      <c r="D115" s="1796"/>
      <c r="E115" s="1796"/>
      <c r="F115" s="1796"/>
      <c r="G115" s="1796"/>
      <c r="H115" s="1796"/>
      <c r="I115" s="1796"/>
      <c r="J115" s="1796"/>
      <c r="K115" s="1797"/>
    </row>
    <row r="116" spans="1:11" x14ac:dyDescent="0.2">
      <c r="A116" s="43"/>
      <c r="B116" s="43"/>
      <c r="C116" s="418"/>
      <c r="D116" s="409"/>
      <c r="E116" s="409"/>
      <c r="F116" s="409"/>
      <c r="G116" s="409"/>
      <c r="H116" s="409"/>
      <c r="I116" s="409"/>
      <c r="J116" s="409"/>
      <c r="K116" s="730"/>
    </row>
    <row r="118" spans="1:11" x14ac:dyDescent="0.2">
      <c r="C118" s="301"/>
      <c r="D118" s="302"/>
      <c r="E118" s="302"/>
      <c r="F118" s="302"/>
      <c r="G118" s="302"/>
      <c r="H118" s="302"/>
      <c r="I118" s="302"/>
      <c r="J118" s="301"/>
      <c r="K118" s="557"/>
    </row>
    <row r="119" spans="1:11" x14ac:dyDescent="0.2">
      <c r="A119" s="46"/>
      <c r="B119" s="46"/>
      <c r="C119" s="301"/>
      <c r="D119" s="302"/>
      <c r="E119" s="302"/>
      <c r="F119" s="302"/>
      <c r="G119" s="302"/>
      <c r="H119" s="302"/>
      <c r="I119" s="302"/>
      <c r="J119" s="301"/>
      <c r="K119" s="557"/>
    </row>
  </sheetData>
  <mergeCells count="11">
    <mergeCell ref="A115:K115"/>
    <mergeCell ref="A1:K1"/>
    <mergeCell ref="A2:K2"/>
    <mergeCell ref="A107:K107"/>
    <mergeCell ref="A108:K108"/>
    <mergeCell ref="A114:K114"/>
    <mergeCell ref="A112:K112"/>
    <mergeCell ref="A113:K113"/>
    <mergeCell ref="A109:K109"/>
    <mergeCell ref="A110:K110"/>
    <mergeCell ref="A111:K111"/>
  </mergeCells>
  <phoneticPr fontId="2" type="noConversion"/>
  <printOptions horizontalCentered="1" gridLines="1"/>
  <pageMargins left="0.25" right="0.25" top="0.75" bottom="0.75" header="0.5" footer="0.5"/>
  <pageSetup scale="89" orientation="landscape" r:id="rId1"/>
  <headerFooter alignWithMargins="0">
    <oddHeader>&amp;C&amp;"Arial,Bold"&amp;11FY13 GEOGRAPHIC DISTRIBUTION OF VA EXPENDITURES (GDX)</oddHeader>
    <oddFooter>&amp;R&amp;8&amp;P of &amp;N</oddFooter>
  </headerFooter>
  <rowBreaks count="1" manualBreakCount="1">
    <brk id="104" max="10" man="1"/>
  </rowBreak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45"/>
  <sheetViews>
    <sheetView zoomScaleNormal="100" workbookViewId="0">
      <selection activeCell="A500" sqref="A500"/>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59" customWidth="1"/>
    <col min="12" max="13" width="8.85546875" style="2"/>
    <col min="14" max="14" width="9.5703125" style="2" bestFit="1" customWidth="1"/>
    <col min="15" max="16384" width="8.85546875" style="2"/>
  </cols>
  <sheetData>
    <row r="1" spans="1:11" x14ac:dyDescent="0.2">
      <c r="A1" s="1817" t="s">
        <v>2112</v>
      </c>
      <c r="B1" s="1818"/>
      <c r="C1" s="1818"/>
      <c r="D1" s="1818"/>
      <c r="E1" s="1818"/>
      <c r="F1" s="1818"/>
      <c r="G1" s="1818"/>
      <c r="H1" s="1818"/>
      <c r="I1" s="1818"/>
      <c r="J1" s="1818"/>
      <c r="K1" s="1819"/>
    </row>
    <row r="2" spans="1:11" ht="13.5" customHeight="1" thickBot="1" x14ac:dyDescent="0.25">
      <c r="A2" s="1805" t="s">
        <v>1946</v>
      </c>
      <c r="B2" s="1806"/>
      <c r="C2" s="1806"/>
      <c r="D2" s="1806"/>
      <c r="E2" s="1806"/>
      <c r="F2" s="1806"/>
      <c r="G2" s="1806"/>
      <c r="H2" s="1806"/>
      <c r="I2" s="1806"/>
      <c r="J2" s="1806"/>
      <c r="K2" s="1807"/>
    </row>
    <row r="3" spans="1:11" ht="57" customHeight="1" thickBot="1" x14ac:dyDescent="0.25">
      <c r="A3" s="1461" t="s">
        <v>1903</v>
      </c>
      <c r="B3" s="1462" t="s">
        <v>1947</v>
      </c>
      <c r="C3" s="22" t="s">
        <v>723</v>
      </c>
      <c r="D3" s="1462" t="s">
        <v>2083</v>
      </c>
      <c r="E3" s="22" t="s">
        <v>1899</v>
      </c>
      <c r="F3" s="1462" t="s">
        <v>284</v>
      </c>
      <c r="G3" s="1462" t="s">
        <v>2084</v>
      </c>
      <c r="H3" s="1462" t="s">
        <v>1950</v>
      </c>
      <c r="I3" s="1463" t="s">
        <v>1948</v>
      </c>
      <c r="J3" s="1461" t="s">
        <v>1949</v>
      </c>
      <c r="K3" s="1464" t="s">
        <v>1618</v>
      </c>
    </row>
    <row r="4" spans="1:11" ht="12.75" customHeight="1" x14ac:dyDescent="0.2">
      <c r="A4" s="3" t="s">
        <v>651</v>
      </c>
      <c r="B4" s="1735">
        <v>1387.3144865199997</v>
      </c>
      <c r="C4" s="1011">
        <f>SUM(D4:J4)</f>
        <v>8711.0381177333911</v>
      </c>
      <c r="D4" s="1471">
        <v>4249.5990000000002</v>
      </c>
      <c r="E4" s="1240">
        <v>0</v>
      </c>
      <c r="F4" s="1240">
        <v>477.75799999999998</v>
      </c>
      <c r="G4" s="1240">
        <v>0</v>
      </c>
      <c r="H4" s="1240">
        <v>0</v>
      </c>
      <c r="I4" s="1566">
        <v>37.987796850094739</v>
      </c>
      <c r="J4" s="1471">
        <v>3945.6933208832957</v>
      </c>
      <c r="K4" s="896">
        <v>585</v>
      </c>
    </row>
    <row r="5" spans="1:11" ht="12.75" customHeight="1" x14ac:dyDescent="0.2">
      <c r="A5" s="3" t="s">
        <v>1044</v>
      </c>
      <c r="B5" s="1735">
        <v>1391.3125856700005</v>
      </c>
      <c r="C5" s="1011">
        <f t="shared" ref="C5:C68" si="0">SUM(D5:J5)</f>
        <v>5547.6482025780988</v>
      </c>
      <c r="D5" s="1471">
        <v>2421.556</v>
      </c>
      <c r="E5" s="1240">
        <v>0</v>
      </c>
      <c r="F5" s="1240">
        <v>223.90100000000001</v>
      </c>
      <c r="G5" s="1240">
        <v>0</v>
      </c>
      <c r="H5" s="1240">
        <v>0</v>
      </c>
      <c r="I5" s="1241">
        <v>31.530946314331853</v>
      </c>
      <c r="J5" s="1471">
        <v>2870.6602562637677</v>
      </c>
      <c r="K5" s="897">
        <v>399</v>
      </c>
    </row>
    <row r="6" spans="1:11" ht="12.75" customHeight="1" x14ac:dyDescent="0.2">
      <c r="A6" s="3" t="s">
        <v>697</v>
      </c>
      <c r="B6" s="1735">
        <v>589.04249874999971</v>
      </c>
      <c r="C6" s="1011">
        <f t="shared" si="0"/>
        <v>2078.9002491482656</v>
      </c>
      <c r="D6" s="1471">
        <v>1153.893</v>
      </c>
      <c r="E6" s="1240">
        <v>0</v>
      </c>
      <c r="F6" s="1240">
        <v>93.248999999999995</v>
      </c>
      <c r="G6" s="1240">
        <v>0</v>
      </c>
      <c r="H6" s="1240">
        <v>0</v>
      </c>
      <c r="I6" s="1241">
        <v>51.894696327092326</v>
      </c>
      <c r="J6" s="1471">
        <v>779.86355282117313</v>
      </c>
      <c r="K6" s="897">
        <v>132</v>
      </c>
    </row>
    <row r="7" spans="1:11" ht="12.75" customHeight="1" x14ac:dyDescent="0.2">
      <c r="A7" s="3" t="s">
        <v>1045</v>
      </c>
      <c r="B7" s="1735">
        <v>2041.62216539</v>
      </c>
      <c r="C7" s="1011">
        <f t="shared" si="0"/>
        <v>15688.349250464977</v>
      </c>
      <c r="D7" s="1471">
        <v>6510.0290000000005</v>
      </c>
      <c r="E7" s="1240">
        <v>0</v>
      </c>
      <c r="F7" s="1240">
        <v>251.45599999999999</v>
      </c>
      <c r="G7" s="1240">
        <v>0</v>
      </c>
      <c r="H7" s="1240">
        <v>0</v>
      </c>
      <c r="I7" s="1241">
        <v>82.097816950078425</v>
      </c>
      <c r="J7" s="1471">
        <v>8844.7664335148966</v>
      </c>
      <c r="K7" s="897">
        <v>950</v>
      </c>
    </row>
    <row r="8" spans="1:11" ht="12.75" customHeight="1" x14ac:dyDescent="0.2">
      <c r="A8" s="3" t="s">
        <v>896</v>
      </c>
      <c r="B8" s="1735">
        <v>2999.5670985299994</v>
      </c>
      <c r="C8" s="1011">
        <f t="shared" si="0"/>
        <v>19529.910636740184</v>
      </c>
      <c r="D8" s="1471">
        <v>9907.6329999999998</v>
      </c>
      <c r="E8" s="1240">
        <v>0</v>
      </c>
      <c r="F8" s="1240">
        <v>432.09300000000002</v>
      </c>
      <c r="G8" s="1240">
        <v>0</v>
      </c>
      <c r="H8" s="1240">
        <v>0</v>
      </c>
      <c r="I8" s="1241">
        <v>172.71518844865409</v>
      </c>
      <c r="J8" s="1471">
        <v>9017.4694482915274</v>
      </c>
      <c r="K8" s="897">
        <v>1205</v>
      </c>
    </row>
    <row r="9" spans="1:11" ht="12.75" customHeight="1" x14ac:dyDescent="0.2">
      <c r="A9" s="3" t="s">
        <v>699</v>
      </c>
      <c r="B9" s="1735">
        <v>1045.7859300999996</v>
      </c>
      <c r="C9" s="1011">
        <f t="shared" si="0"/>
        <v>4996.3808185535363</v>
      </c>
      <c r="D9" s="1471">
        <v>2884.5509999999999</v>
      </c>
      <c r="E9" s="1240">
        <v>0</v>
      </c>
      <c r="F9" s="1240">
        <v>164.69300000000001</v>
      </c>
      <c r="G9" s="1240">
        <v>0</v>
      </c>
      <c r="H9" s="1240">
        <v>0</v>
      </c>
      <c r="I9" s="1241">
        <v>30.220112627988318</v>
      </c>
      <c r="J9" s="1471">
        <v>1916.9167059255483</v>
      </c>
      <c r="K9" s="897">
        <v>337</v>
      </c>
    </row>
    <row r="10" spans="1:11" ht="12.75" customHeight="1" x14ac:dyDescent="0.2">
      <c r="A10" s="3" t="s">
        <v>1046</v>
      </c>
      <c r="B10" s="1735">
        <v>1463.5660584400002</v>
      </c>
      <c r="C10" s="1011">
        <f t="shared" si="0"/>
        <v>8191.1152921558023</v>
      </c>
      <c r="D10" s="1471">
        <v>5062.4970000000003</v>
      </c>
      <c r="E10" s="1240">
        <v>0</v>
      </c>
      <c r="F10" s="1240">
        <v>305.15699999999998</v>
      </c>
      <c r="G10" s="1240">
        <v>0</v>
      </c>
      <c r="H10" s="1240">
        <v>0</v>
      </c>
      <c r="I10" s="1241">
        <v>41.865338358655372</v>
      </c>
      <c r="J10" s="1471">
        <v>2781.5959537971462</v>
      </c>
      <c r="K10" s="897">
        <v>379</v>
      </c>
    </row>
    <row r="11" spans="1:11" ht="12.75" customHeight="1" x14ac:dyDescent="0.2">
      <c r="A11" s="3" t="s">
        <v>134</v>
      </c>
      <c r="B11" s="1735">
        <v>2507.5446827800001</v>
      </c>
      <c r="C11" s="1011">
        <f t="shared" si="0"/>
        <v>22697.359991231533</v>
      </c>
      <c r="D11" s="1471">
        <v>11072.556</v>
      </c>
      <c r="E11" s="1240">
        <v>0</v>
      </c>
      <c r="F11" s="1240">
        <v>193.17</v>
      </c>
      <c r="G11" s="1240">
        <v>0</v>
      </c>
      <c r="H11" s="1240">
        <v>0</v>
      </c>
      <c r="I11" s="1241">
        <v>55.297531266632532</v>
      </c>
      <c r="J11" s="1471">
        <v>11376.336459964899</v>
      </c>
      <c r="K11" s="897">
        <v>1081</v>
      </c>
    </row>
    <row r="12" spans="1:11" ht="12.75" customHeight="1" x14ac:dyDescent="0.2">
      <c r="A12" s="3" t="s">
        <v>1047</v>
      </c>
      <c r="B12" s="1735">
        <v>1122.58593225</v>
      </c>
      <c r="C12" s="1011">
        <f t="shared" si="0"/>
        <v>6369.9535433579567</v>
      </c>
      <c r="D12" s="1471">
        <v>3057.79</v>
      </c>
      <c r="E12" s="1240">
        <v>0</v>
      </c>
      <c r="F12" s="1240">
        <v>108.616</v>
      </c>
      <c r="G12" s="1240">
        <v>0</v>
      </c>
      <c r="H12" s="1240">
        <v>0</v>
      </c>
      <c r="I12" s="1241">
        <v>27.362462950023918</v>
      </c>
      <c r="J12" s="1471">
        <v>3176.1850804079331</v>
      </c>
      <c r="K12" s="897">
        <v>372</v>
      </c>
    </row>
    <row r="13" spans="1:11" ht="12.75" customHeight="1" x14ac:dyDescent="0.2">
      <c r="A13" s="3" t="s">
        <v>135</v>
      </c>
      <c r="B13" s="1735">
        <v>10701.69343315</v>
      </c>
      <c r="C13" s="1011">
        <f t="shared" si="0"/>
        <v>94540.901889522502</v>
      </c>
      <c r="D13" s="1471">
        <v>33033.762999999999</v>
      </c>
      <c r="E13" s="1240">
        <v>1210.7351099999998</v>
      </c>
      <c r="F13" s="1240">
        <v>9367.8670000000002</v>
      </c>
      <c r="G13" s="1240">
        <v>0</v>
      </c>
      <c r="H13" s="1240">
        <v>2260.8748999999998</v>
      </c>
      <c r="I13" s="1241">
        <v>1078.4935514515471</v>
      </c>
      <c r="J13" s="1471">
        <v>47589.168328070948</v>
      </c>
      <c r="K13" s="897">
        <v>3559</v>
      </c>
    </row>
    <row r="14" spans="1:11" ht="12.75" customHeight="1" x14ac:dyDescent="0.2">
      <c r="A14" s="3" t="s">
        <v>658</v>
      </c>
      <c r="B14" s="1735">
        <v>7338.9602903900004</v>
      </c>
      <c r="C14" s="1011">
        <f t="shared" si="0"/>
        <v>39100.372868900078</v>
      </c>
      <c r="D14" s="1471">
        <v>18519.259999999998</v>
      </c>
      <c r="E14" s="1240">
        <v>0</v>
      </c>
      <c r="F14" s="1240">
        <v>2278.3530000000001</v>
      </c>
      <c r="G14" s="1240">
        <v>0</v>
      </c>
      <c r="H14" s="1240">
        <v>0</v>
      </c>
      <c r="I14" s="1241">
        <v>572.26462829913692</v>
      </c>
      <c r="J14" s="1471">
        <v>17730.495240600943</v>
      </c>
      <c r="K14" s="897">
        <v>2122</v>
      </c>
    </row>
    <row r="15" spans="1:11" ht="12.75" customHeight="1" x14ac:dyDescent="0.2">
      <c r="A15" s="3" t="s">
        <v>55</v>
      </c>
      <c r="B15" s="1735">
        <v>4133.3425636600014</v>
      </c>
      <c r="C15" s="1011">
        <f t="shared" si="0"/>
        <v>52705.537443521222</v>
      </c>
      <c r="D15" s="1471">
        <v>18935.344000000001</v>
      </c>
      <c r="E15" s="1240">
        <v>87.761789999999991</v>
      </c>
      <c r="F15" s="1240">
        <v>1230.528</v>
      </c>
      <c r="G15" s="1240">
        <v>0</v>
      </c>
      <c r="H15" s="1240">
        <v>1818.3472400000001</v>
      </c>
      <c r="I15" s="1241">
        <v>145.13443528030879</v>
      </c>
      <c r="J15" s="1471">
        <v>30488.421978240913</v>
      </c>
      <c r="K15" s="897">
        <v>2243</v>
      </c>
    </row>
    <row r="16" spans="1:11" ht="12.75" customHeight="1" x14ac:dyDescent="0.2">
      <c r="A16" s="3" t="s">
        <v>774</v>
      </c>
      <c r="B16" s="1735">
        <v>881.41766677000021</v>
      </c>
      <c r="C16" s="1011">
        <f t="shared" si="0"/>
        <v>5512.9263807233219</v>
      </c>
      <c r="D16" s="1471">
        <v>2809.2649999999999</v>
      </c>
      <c r="E16" s="1240">
        <v>0</v>
      </c>
      <c r="F16" s="1240">
        <v>171.703</v>
      </c>
      <c r="G16" s="1240">
        <v>0</v>
      </c>
      <c r="H16" s="1240">
        <v>0</v>
      </c>
      <c r="I16" s="1241">
        <v>35.990572139623289</v>
      </c>
      <c r="J16" s="1471">
        <v>2495.967808583699</v>
      </c>
      <c r="K16" s="897">
        <v>340</v>
      </c>
    </row>
    <row r="17" spans="1:11" ht="12.75" customHeight="1" x14ac:dyDescent="0.2">
      <c r="A17" s="3" t="s">
        <v>1048</v>
      </c>
      <c r="B17" s="1735">
        <v>4293.7447476399993</v>
      </c>
      <c r="C17" s="1011">
        <f t="shared" si="0"/>
        <v>26513.089835623654</v>
      </c>
      <c r="D17" s="1471">
        <v>13264.743</v>
      </c>
      <c r="E17" s="1240">
        <v>0</v>
      </c>
      <c r="F17" s="1240">
        <v>1216.9359999999999</v>
      </c>
      <c r="G17" s="1240">
        <v>0</v>
      </c>
      <c r="H17" s="1240">
        <v>0</v>
      </c>
      <c r="I17" s="1241">
        <v>226.08500696565741</v>
      </c>
      <c r="J17" s="1471">
        <v>11805.325828657997</v>
      </c>
      <c r="K17" s="897">
        <v>1400</v>
      </c>
    </row>
    <row r="18" spans="1:11" ht="12.75" customHeight="1" x14ac:dyDescent="0.2">
      <c r="A18" s="3" t="s">
        <v>428</v>
      </c>
      <c r="B18" s="1735">
        <v>4805.1116603300006</v>
      </c>
      <c r="C18" s="1011">
        <f t="shared" si="0"/>
        <v>28601.736541717721</v>
      </c>
      <c r="D18" s="1471">
        <v>14099.362999999999</v>
      </c>
      <c r="E18" s="1240">
        <v>0</v>
      </c>
      <c r="F18" s="1240">
        <v>756.70299999999997</v>
      </c>
      <c r="G18" s="1240">
        <v>0</v>
      </c>
      <c r="H18" s="1240">
        <v>0</v>
      </c>
      <c r="I18" s="1241">
        <v>213.3938102833971</v>
      </c>
      <c r="J18" s="1471">
        <v>13532.276731434324</v>
      </c>
      <c r="K18" s="897">
        <v>1690</v>
      </c>
    </row>
    <row r="19" spans="1:11" ht="12.75" customHeight="1" x14ac:dyDescent="0.2">
      <c r="A19" s="3" t="s">
        <v>1049</v>
      </c>
      <c r="B19" s="1735">
        <v>6352.7435500899992</v>
      </c>
      <c r="C19" s="1011">
        <f t="shared" si="0"/>
        <v>29707.520572002461</v>
      </c>
      <c r="D19" s="1471">
        <v>16868.030999999999</v>
      </c>
      <c r="E19" s="1240">
        <v>0</v>
      </c>
      <c r="F19" s="1240">
        <v>1990.4359999999999</v>
      </c>
      <c r="G19" s="1240">
        <v>0</v>
      </c>
      <c r="H19" s="1240">
        <v>0</v>
      </c>
      <c r="I19" s="1241">
        <v>567.69700312708972</v>
      </c>
      <c r="J19" s="1471">
        <v>10281.35656887537</v>
      </c>
      <c r="K19" s="897">
        <v>1811</v>
      </c>
    </row>
    <row r="20" spans="1:11" ht="12.75" customHeight="1" x14ac:dyDescent="0.2">
      <c r="A20" s="3" t="s">
        <v>137</v>
      </c>
      <c r="B20" s="1735">
        <v>870.37283640000021</v>
      </c>
      <c r="C20" s="1011">
        <f t="shared" si="0"/>
        <v>5311.278728564972</v>
      </c>
      <c r="D20" s="1471">
        <v>2699.3850000000002</v>
      </c>
      <c r="E20" s="1240">
        <v>0</v>
      </c>
      <c r="F20" s="1240">
        <v>157.05099999999999</v>
      </c>
      <c r="G20" s="1240">
        <v>0</v>
      </c>
      <c r="H20" s="1240">
        <v>0</v>
      </c>
      <c r="I20" s="1241">
        <v>37.563232253819102</v>
      </c>
      <c r="J20" s="1471">
        <v>2417.2794963111523</v>
      </c>
      <c r="K20" s="897">
        <v>292</v>
      </c>
    </row>
    <row r="21" spans="1:11" ht="12.75" customHeight="1" x14ac:dyDescent="0.2">
      <c r="A21" s="3" t="s">
        <v>778</v>
      </c>
      <c r="B21" s="1735">
        <v>566.48038135999968</v>
      </c>
      <c r="C21" s="1011">
        <f t="shared" si="0"/>
        <v>5238.6625831562287</v>
      </c>
      <c r="D21" s="1471">
        <v>3097.9029999999998</v>
      </c>
      <c r="E21" s="1240">
        <v>0</v>
      </c>
      <c r="F21" s="1240">
        <v>160.31200000000001</v>
      </c>
      <c r="G21" s="1240">
        <v>0</v>
      </c>
      <c r="H21" s="1240">
        <v>0</v>
      </c>
      <c r="I21" s="1241">
        <v>0.98773787430550486</v>
      </c>
      <c r="J21" s="1471">
        <v>1979.4598452819237</v>
      </c>
      <c r="K21" s="897">
        <v>204</v>
      </c>
    </row>
    <row r="22" spans="1:11" ht="12.75" customHeight="1" x14ac:dyDescent="0.2">
      <c r="A22" s="3" t="s">
        <v>562</v>
      </c>
      <c r="B22" s="1735">
        <v>9628.7732975599993</v>
      </c>
      <c r="C22" s="1011">
        <f t="shared" si="0"/>
        <v>45852.893638748938</v>
      </c>
      <c r="D22" s="1471">
        <v>22523.449000000001</v>
      </c>
      <c r="E22" s="1240">
        <v>0</v>
      </c>
      <c r="F22" s="1240">
        <v>3153.1379999999999</v>
      </c>
      <c r="G22" s="1240">
        <v>0</v>
      </c>
      <c r="H22" s="1240">
        <v>0</v>
      </c>
      <c r="I22" s="1241">
        <v>713.81117926058675</v>
      </c>
      <c r="J22" s="1471">
        <v>19462.495459488349</v>
      </c>
      <c r="K22" s="897">
        <v>2325</v>
      </c>
    </row>
    <row r="23" spans="1:11" ht="12.75" customHeight="1" x14ac:dyDescent="0.2">
      <c r="A23" s="3" t="s">
        <v>660</v>
      </c>
      <c r="B23" s="1735">
        <v>1524.6128508900001</v>
      </c>
      <c r="C23" s="1011">
        <f t="shared" si="0"/>
        <v>9451.0195514496991</v>
      </c>
      <c r="D23" s="1471">
        <v>5402.009</v>
      </c>
      <c r="E23" s="1240">
        <v>0</v>
      </c>
      <c r="F23" s="1240">
        <v>176.24799999999999</v>
      </c>
      <c r="G23" s="1240">
        <v>0</v>
      </c>
      <c r="H23" s="1240">
        <v>0</v>
      </c>
      <c r="I23" s="1241">
        <v>15.347375440477052</v>
      </c>
      <c r="J23" s="1471">
        <v>3857.4151760092218</v>
      </c>
      <c r="K23" s="897">
        <v>547</v>
      </c>
    </row>
    <row r="24" spans="1:11" ht="12.75" customHeight="1" x14ac:dyDescent="0.2">
      <c r="A24" s="3" t="s">
        <v>1050</v>
      </c>
      <c r="B24" s="1735">
        <v>766.82154096000022</v>
      </c>
      <c r="C24" s="1011">
        <f t="shared" si="0"/>
        <v>4095.7556872671253</v>
      </c>
      <c r="D24" s="1471">
        <v>2097.5639999999999</v>
      </c>
      <c r="E24" s="1240">
        <v>0</v>
      </c>
      <c r="F24" s="1240">
        <v>74.414000000000001</v>
      </c>
      <c r="G24" s="1240">
        <v>0</v>
      </c>
      <c r="H24" s="1240">
        <v>0</v>
      </c>
      <c r="I24" s="1241">
        <v>30.281669355884166</v>
      </c>
      <c r="J24" s="1471">
        <v>1893.4960179112409</v>
      </c>
      <c r="K24" s="897">
        <v>286</v>
      </c>
    </row>
    <row r="25" spans="1:11" ht="12.75" customHeight="1" x14ac:dyDescent="0.2">
      <c r="A25" s="3" t="s">
        <v>564</v>
      </c>
      <c r="B25" s="1735">
        <v>7355.8509666500004</v>
      </c>
      <c r="C25" s="1011">
        <f t="shared" si="0"/>
        <v>31054.796828855062</v>
      </c>
      <c r="D25" s="1471">
        <v>19474.109</v>
      </c>
      <c r="E25" s="1240">
        <v>0</v>
      </c>
      <c r="F25" s="1240">
        <v>2256.0639999999999</v>
      </c>
      <c r="G25" s="1240">
        <v>0</v>
      </c>
      <c r="H25" s="1240">
        <v>0</v>
      </c>
      <c r="I25" s="1241">
        <v>325.61918771829698</v>
      </c>
      <c r="J25" s="1471">
        <v>8999.0046411367657</v>
      </c>
      <c r="K25" s="897">
        <v>1936</v>
      </c>
    </row>
    <row r="26" spans="1:11" ht="12.75" customHeight="1" x14ac:dyDescent="0.2">
      <c r="A26" s="3" t="s">
        <v>139</v>
      </c>
      <c r="B26" s="1735">
        <v>579.8365659000001</v>
      </c>
      <c r="C26" s="1011">
        <f t="shared" si="0"/>
        <v>2988.9902177298527</v>
      </c>
      <c r="D26" s="1471">
        <v>1513.722</v>
      </c>
      <c r="E26" s="1240">
        <v>0</v>
      </c>
      <c r="F26" s="1240">
        <v>54.139000000000003</v>
      </c>
      <c r="G26" s="1240">
        <v>0</v>
      </c>
      <c r="H26" s="1240">
        <v>0</v>
      </c>
      <c r="I26" s="1241">
        <v>49.514124146487646</v>
      </c>
      <c r="J26" s="1471">
        <v>1371.6150935833653</v>
      </c>
      <c r="K26" s="897">
        <v>202</v>
      </c>
    </row>
    <row r="27" spans="1:11" ht="12.75" customHeight="1" x14ac:dyDescent="0.2">
      <c r="A27" s="3" t="s">
        <v>62</v>
      </c>
      <c r="B27" s="1735">
        <v>20094.050321709998</v>
      </c>
      <c r="C27" s="1011">
        <f t="shared" si="0"/>
        <v>91500.562572092662</v>
      </c>
      <c r="D27" s="1471">
        <v>45064.328000000001</v>
      </c>
      <c r="E27" s="1240">
        <v>0</v>
      </c>
      <c r="F27" s="1240">
        <v>7059.9949999999999</v>
      </c>
      <c r="G27" s="1240">
        <v>0</v>
      </c>
      <c r="H27" s="1240">
        <v>0</v>
      </c>
      <c r="I27" s="1241">
        <v>852.76125148003075</v>
      </c>
      <c r="J27" s="1471">
        <v>38523.478320612638</v>
      </c>
      <c r="K27" s="897">
        <v>4433</v>
      </c>
    </row>
    <row r="28" spans="1:11" ht="12.75" customHeight="1" x14ac:dyDescent="0.2">
      <c r="A28" s="3" t="s">
        <v>565</v>
      </c>
      <c r="B28" s="1735">
        <v>2135.6585295699988</v>
      </c>
      <c r="C28" s="1011">
        <f t="shared" si="0"/>
        <v>11465.415638190661</v>
      </c>
      <c r="D28" s="1471">
        <v>5951.0910000000003</v>
      </c>
      <c r="E28" s="1240">
        <v>0</v>
      </c>
      <c r="F28" s="1240">
        <v>619.54100000000005</v>
      </c>
      <c r="G28" s="1240">
        <v>0</v>
      </c>
      <c r="H28" s="1240">
        <v>0</v>
      </c>
      <c r="I28" s="1241">
        <v>159.67187980338744</v>
      </c>
      <c r="J28" s="1471">
        <v>4735.1117583872747</v>
      </c>
      <c r="K28" s="897">
        <v>695</v>
      </c>
    </row>
    <row r="29" spans="1:11" ht="12.75" customHeight="1" x14ac:dyDescent="0.2">
      <c r="A29" s="3" t="s">
        <v>1051</v>
      </c>
      <c r="B29" s="1735">
        <v>7248.6830525399992</v>
      </c>
      <c r="C29" s="1011">
        <f t="shared" si="0"/>
        <v>33177.453374256918</v>
      </c>
      <c r="D29" s="1471">
        <v>17107.375</v>
      </c>
      <c r="E29" s="1240">
        <v>0</v>
      </c>
      <c r="F29" s="1240">
        <v>2221.5160000000001</v>
      </c>
      <c r="G29" s="1240">
        <v>0</v>
      </c>
      <c r="H29" s="1240">
        <v>40.887860000000003</v>
      </c>
      <c r="I29" s="1241">
        <v>234.15863647793694</v>
      </c>
      <c r="J29" s="1471">
        <v>13573.515877778987</v>
      </c>
      <c r="K29" s="897">
        <v>1897</v>
      </c>
    </row>
    <row r="30" spans="1:11" ht="12.75" customHeight="1" x14ac:dyDescent="0.2">
      <c r="A30" s="3" t="s">
        <v>1052</v>
      </c>
      <c r="B30" s="1735">
        <v>1271.6958781400001</v>
      </c>
      <c r="C30" s="1011">
        <f t="shared" si="0"/>
        <v>11305.451343525154</v>
      </c>
      <c r="D30" s="1471">
        <v>4354.1239999999998</v>
      </c>
      <c r="E30" s="1240">
        <v>0</v>
      </c>
      <c r="F30" s="1240">
        <v>261.73500000000001</v>
      </c>
      <c r="G30" s="1240">
        <v>0</v>
      </c>
      <c r="H30" s="1240">
        <v>0</v>
      </c>
      <c r="I30" s="1241">
        <v>107.90353914779635</v>
      </c>
      <c r="J30" s="1471">
        <v>6581.688804377357</v>
      </c>
      <c r="K30" s="897">
        <v>581</v>
      </c>
    </row>
    <row r="31" spans="1:11" ht="12.75" customHeight="1" x14ac:dyDescent="0.2">
      <c r="A31" s="3" t="s">
        <v>143</v>
      </c>
      <c r="B31" s="1735">
        <v>2321.8933002799995</v>
      </c>
      <c r="C31" s="1011">
        <f t="shared" si="0"/>
        <v>14409.72778482299</v>
      </c>
      <c r="D31" s="1471">
        <v>7624.74</v>
      </c>
      <c r="E31" s="1240">
        <v>0</v>
      </c>
      <c r="F31" s="1240">
        <v>409.63600000000002</v>
      </c>
      <c r="G31" s="1240">
        <v>0</v>
      </c>
      <c r="H31" s="1240">
        <v>0</v>
      </c>
      <c r="I31" s="1241">
        <v>14.676222448927138</v>
      </c>
      <c r="J31" s="1471">
        <v>6360.6755623740628</v>
      </c>
      <c r="K31" s="897">
        <v>747</v>
      </c>
    </row>
    <row r="32" spans="1:11" ht="12.75" customHeight="1" x14ac:dyDescent="0.2">
      <c r="A32" s="3" t="s">
        <v>442</v>
      </c>
      <c r="B32" s="1735">
        <v>895.29568658000005</v>
      </c>
      <c r="C32" s="1011">
        <f t="shared" si="0"/>
        <v>3629.8643156720927</v>
      </c>
      <c r="D32" s="1471">
        <v>2091.1129999999998</v>
      </c>
      <c r="E32" s="1240">
        <v>0</v>
      </c>
      <c r="F32" s="1240">
        <v>99.808000000000007</v>
      </c>
      <c r="G32" s="1240">
        <v>0</v>
      </c>
      <c r="H32" s="1240">
        <v>0</v>
      </c>
      <c r="I32" s="1241">
        <v>5.0231934991996061</v>
      </c>
      <c r="J32" s="1471">
        <v>1433.9201221728933</v>
      </c>
      <c r="K32" s="897">
        <v>243</v>
      </c>
    </row>
    <row r="33" spans="1:11" ht="12.75" customHeight="1" x14ac:dyDescent="0.2">
      <c r="A33" s="3" t="s">
        <v>72</v>
      </c>
      <c r="B33" s="1735">
        <v>1513.5490582699999</v>
      </c>
      <c r="C33" s="1011">
        <f t="shared" si="0"/>
        <v>11413.591330712039</v>
      </c>
      <c r="D33" s="1471">
        <v>6533.2740000000003</v>
      </c>
      <c r="E33" s="1240">
        <v>0</v>
      </c>
      <c r="F33" s="1240">
        <v>275.78500000000003</v>
      </c>
      <c r="G33" s="1240">
        <v>0</v>
      </c>
      <c r="H33" s="1240">
        <v>0</v>
      </c>
      <c r="I33" s="1241">
        <v>151.45949281904797</v>
      </c>
      <c r="J33" s="1471">
        <v>4453.0728378929898</v>
      </c>
      <c r="K33" s="897">
        <v>547</v>
      </c>
    </row>
    <row r="34" spans="1:11" ht="12.75" customHeight="1" x14ac:dyDescent="0.2">
      <c r="A34" s="3" t="s">
        <v>615</v>
      </c>
      <c r="B34" s="1735">
        <v>746.2038006800002</v>
      </c>
      <c r="C34" s="1011">
        <f t="shared" si="0"/>
        <v>6046.489002636823</v>
      </c>
      <c r="D34" s="1471">
        <v>1971.5150000000001</v>
      </c>
      <c r="E34" s="1240">
        <v>0</v>
      </c>
      <c r="F34" s="1240">
        <v>168.84800000000001</v>
      </c>
      <c r="G34" s="1240">
        <v>0</v>
      </c>
      <c r="H34" s="1240">
        <v>0</v>
      </c>
      <c r="I34" s="1241">
        <v>51.791552923925948</v>
      </c>
      <c r="J34" s="1471">
        <v>3854.3344497128969</v>
      </c>
      <c r="K34" s="897">
        <v>280</v>
      </c>
    </row>
    <row r="35" spans="1:11" ht="12.75" customHeight="1" x14ac:dyDescent="0.2">
      <c r="A35" s="3" t="s">
        <v>73</v>
      </c>
      <c r="B35" s="1735">
        <v>1354.7335419999997</v>
      </c>
      <c r="C35" s="1011">
        <f t="shared" si="0"/>
        <v>4289.5662316584785</v>
      </c>
      <c r="D35" s="1471">
        <v>1612.7940000000001</v>
      </c>
      <c r="E35" s="1240">
        <v>0</v>
      </c>
      <c r="F35" s="1240">
        <v>121.538</v>
      </c>
      <c r="G35" s="1240">
        <v>0</v>
      </c>
      <c r="H35" s="1240">
        <v>0</v>
      </c>
      <c r="I35" s="1241">
        <v>85.546133710765545</v>
      </c>
      <c r="J35" s="1471">
        <v>2469.6880979477128</v>
      </c>
      <c r="K35" s="897">
        <v>292</v>
      </c>
    </row>
    <row r="36" spans="1:11" ht="12.75" customHeight="1" x14ac:dyDescent="0.2">
      <c r="A36" s="3" t="s">
        <v>1053</v>
      </c>
      <c r="B36" s="1735">
        <v>1414.2960721700003</v>
      </c>
      <c r="C36" s="1011">
        <f t="shared" si="0"/>
        <v>10500.844732631722</v>
      </c>
      <c r="D36" s="1471">
        <v>5664.6440000000002</v>
      </c>
      <c r="E36" s="1240">
        <v>0</v>
      </c>
      <c r="F36" s="1240">
        <v>238.55</v>
      </c>
      <c r="G36" s="1240">
        <v>0</v>
      </c>
      <c r="H36" s="1240">
        <v>0</v>
      </c>
      <c r="I36" s="1241">
        <v>50.847009078473448</v>
      </c>
      <c r="J36" s="1471">
        <v>4546.8037235532483</v>
      </c>
      <c r="K36" s="897">
        <v>540</v>
      </c>
    </row>
    <row r="37" spans="1:11" ht="12.75" customHeight="1" x14ac:dyDescent="0.2">
      <c r="A37" s="3" t="s">
        <v>260</v>
      </c>
      <c r="B37" s="1735">
        <v>1123.60844954</v>
      </c>
      <c r="C37" s="1011">
        <f t="shared" si="0"/>
        <v>5104.5483493510364</v>
      </c>
      <c r="D37" s="1471">
        <v>3704.904</v>
      </c>
      <c r="E37" s="1240">
        <v>0</v>
      </c>
      <c r="F37" s="1240">
        <v>279.91199999999998</v>
      </c>
      <c r="G37" s="1240">
        <v>0</v>
      </c>
      <c r="H37" s="1240">
        <v>0</v>
      </c>
      <c r="I37" s="1241">
        <v>73.228060896492195</v>
      </c>
      <c r="J37" s="1471">
        <v>1046.5042884545451</v>
      </c>
      <c r="K37" s="897">
        <v>147</v>
      </c>
    </row>
    <row r="38" spans="1:11" ht="12.75" customHeight="1" x14ac:dyDescent="0.2">
      <c r="A38" s="3" t="s">
        <v>1054</v>
      </c>
      <c r="B38" s="1735">
        <v>2202.954201040001</v>
      </c>
      <c r="C38" s="1011">
        <f t="shared" si="0"/>
        <v>16798.820492889208</v>
      </c>
      <c r="D38" s="1471">
        <v>8910.1360000000004</v>
      </c>
      <c r="E38" s="1240">
        <v>0</v>
      </c>
      <c r="F38" s="1240">
        <v>315.19200000000001</v>
      </c>
      <c r="G38" s="1240">
        <v>0</v>
      </c>
      <c r="H38" s="1240">
        <v>0</v>
      </c>
      <c r="I38" s="1241">
        <v>84.303182326644944</v>
      </c>
      <c r="J38" s="1471">
        <v>7489.1893105625613</v>
      </c>
      <c r="K38" s="897">
        <v>811</v>
      </c>
    </row>
    <row r="39" spans="1:11" ht="12.75" customHeight="1" x14ac:dyDescent="0.2">
      <c r="A39" s="3" t="s">
        <v>78</v>
      </c>
      <c r="B39" s="1735">
        <v>8369.8920747000011</v>
      </c>
      <c r="C39" s="1011">
        <f t="shared" si="0"/>
        <v>36313.260347691124</v>
      </c>
      <c r="D39" s="1471">
        <v>20229.516</v>
      </c>
      <c r="E39" s="1240">
        <v>0</v>
      </c>
      <c r="F39" s="1240">
        <v>2235.8389999999999</v>
      </c>
      <c r="G39" s="1240">
        <v>0</v>
      </c>
      <c r="H39" s="1240">
        <v>0</v>
      </c>
      <c r="I39" s="1241">
        <v>248.74347179908148</v>
      </c>
      <c r="J39" s="1471">
        <v>13599.161875892045</v>
      </c>
      <c r="K39" s="897">
        <v>1700</v>
      </c>
    </row>
    <row r="40" spans="1:11" ht="12.75" customHeight="1" x14ac:dyDescent="0.2">
      <c r="A40" s="3" t="s">
        <v>1055</v>
      </c>
      <c r="B40" s="1735">
        <v>1540.7077139899995</v>
      </c>
      <c r="C40" s="1011">
        <f t="shared" si="0"/>
        <v>8676.8528660507818</v>
      </c>
      <c r="D40" s="1471">
        <v>4712.7879999999996</v>
      </c>
      <c r="E40" s="1240">
        <v>0</v>
      </c>
      <c r="F40" s="1240">
        <v>174.762</v>
      </c>
      <c r="G40" s="1240">
        <v>0</v>
      </c>
      <c r="H40" s="1240">
        <v>0</v>
      </c>
      <c r="I40" s="1241">
        <v>35.477427057636689</v>
      </c>
      <c r="J40" s="1471">
        <v>3753.8254389931458</v>
      </c>
      <c r="K40" s="897">
        <v>447</v>
      </c>
    </row>
    <row r="41" spans="1:11" ht="12.75" customHeight="1" x14ac:dyDescent="0.2">
      <c r="A41" s="3" t="s">
        <v>1056</v>
      </c>
      <c r="B41" s="1735">
        <v>640.83167297999978</v>
      </c>
      <c r="C41" s="1011">
        <f t="shared" si="0"/>
        <v>3589.6350518844483</v>
      </c>
      <c r="D41" s="1471">
        <v>1442.6379999999999</v>
      </c>
      <c r="E41" s="1240">
        <v>0</v>
      </c>
      <c r="F41" s="1240">
        <v>274.06599999999997</v>
      </c>
      <c r="G41" s="1240">
        <v>0</v>
      </c>
      <c r="H41" s="1240">
        <v>0</v>
      </c>
      <c r="I41" s="1241">
        <v>40.286262479331121</v>
      </c>
      <c r="J41" s="1471">
        <v>1832.6447894051173</v>
      </c>
      <c r="K41" s="897">
        <v>159</v>
      </c>
    </row>
    <row r="42" spans="1:11" ht="12.75" customHeight="1" x14ac:dyDescent="0.2">
      <c r="A42" s="3" t="s">
        <v>80</v>
      </c>
      <c r="B42" s="1735">
        <v>24334.234392060003</v>
      </c>
      <c r="C42" s="1011">
        <f t="shared" si="0"/>
        <v>105030.69599102123</v>
      </c>
      <c r="D42" s="1471">
        <v>59800.434000000001</v>
      </c>
      <c r="E42" s="1240">
        <v>0</v>
      </c>
      <c r="F42" s="1240">
        <v>11433.290999999999</v>
      </c>
      <c r="G42" s="1240">
        <v>0</v>
      </c>
      <c r="H42" s="1240">
        <v>403.56841000000003</v>
      </c>
      <c r="I42" s="1241">
        <v>2092.8921835190458</v>
      </c>
      <c r="J42" s="1471">
        <v>31300.510397502178</v>
      </c>
      <c r="K42" s="897">
        <v>6060</v>
      </c>
    </row>
    <row r="43" spans="1:11" ht="12.75" customHeight="1" x14ac:dyDescent="0.2">
      <c r="A43" s="3" t="s">
        <v>574</v>
      </c>
      <c r="B43" s="1735">
        <v>862.67939143000001</v>
      </c>
      <c r="C43" s="1011">
        <f t="shared" si="0"/>
        <v>5122.452297704267</v>
      </c>
      <c r="D43" s="1471">
        <v>2196.3470000000002</v>
      </c>
      <c r="E43" s="1240">
        <v>0</v>
      </c>
      <c r="F43" s="1240">
        <v>160.36000000000001</v>
      </c>
      <c r="G43" s="1240">
        <v>0</v>
      </c>
      <c r="H43" s="1240">
        <v>0</v>
      </c>
      <c r="I43" s="1241">
        <v>88.449344663439746</v>
      </c>
      <c r="J43" s="1471">
        <v>2677.2959530408275</v>
      </c>
      <c r="K43" s="897">
        <v>347</v>
      </c>
    </row>
    <row r="44" spans="1:11" ht="12.75" customHeight="1" x14ac:dyDescent="0.2">
      <c r="A44" s="3" t="s">
        <v>621</v>
      </c>
      <c r="B44" s="1735">
        <v>751.85322423000014</v>
      </c>
      <c r="C44" s="1011">
        <f t="shared" si="0"/>
        <v>4687.6291742081012</v>
      </c>
      <c r="D44" s="1471">
        <v>1839.6679999999999</v>
      </c>
      <c r="E44" s="1240">
        <v>0</v>
      </c>
      <c r="F44" s="1240">
        <v>121.128</v>
      </c>
      <c r="G44" s="1240">
        <v>0</v>
      </c>
      <c r="H44" s="1240">
        <v>0</v>
      </c>
      <c r="I44" s="1241">
        <v>4.4868717628869597</v>
      </c>
      <c r="J44" s="1471">
        <v>2722.3463024452149</v>
      </c>
      <c r="K44" s="897">
        <v>269</v>
      </c>
    </row>
    <row r="45" spans="1:11" ht="12.75" customHeight="1" x14ac:dyDescent="0.2">
      <c r="A45" s="3" t="s">
        <v>82</v>
      </c>
      <c r="B45" s="1735">
        <v>2544.8532066199987</v>
      </c>
      <c r="C45" s="1011">
        <f t="shared" si="0"/>
        <v>16856.992368587897</v>
      </c>
      <c r="D45" s="1471">
        <v>10257.663</v>
      </c>
      <c r="E45" s="1240">
        <v>0</v>
      </c>
      <c r="F45" s="1240">
        <v>694.40899999999999</v>
      </c>
      <c r="G45" s="1240">
        <v>0</v>
      </c>
      <c r="H45" s="1240">
        <v>0</v>
      </c>
      <c r="I45" s="1241">
        <v>213.05967774104994</v>
      </c>
      <c r="J45" s="1471">
        <v>5691.8606908468482</v>
      </c>
      <c r="K45" s="897">
        <v>763</v>
      </c>
    </row>
    <row r="46" spans="1:11" ht="12.75" customHeight="1" x14ac:dyDescent="0.2">
      <c r="A46" s="3" t="s">
        <v>1057</v>
      </c>
      <c r="B46" s="1735">
        <v>1305.0416216300005</v>
      </c>
      <c r="C46" s="1011">
        <f t="shared" si="0"/>
        <v>7394.4730292280819</v>
      </c>
      <c r="D46" s="1471">
        <v>3682.0450000000001</v>
      </c>
      <c r="E46" s="1240">
        <v>0</v>
      </c>
      <c r="F46" s="1240">
        <v>122.991</v>
      </c>
      <c r="G46" s="1240">
        <v>0</v>
      </c>
      <c r="H46" s="1240">
        <v>0</v>
      </c>
      <c r="I46" s="1241">
        <v>30.648230229489389</v>
      </c>
      <c r="J46" s="1471">
        <v>3558.788798998592</v>
      </c>
      <c r="K46" s="897">
        <v>360</v>
      </c>
    </row>
    <row r="47" spans="1:11" ht="12.75" customHeight="1" x14ac:dyDescent="0.2">
      <c r="A47" s="3" t="s">
        <v>1058</v>
      </c>
      <c r="B47" s="1735">
        <v>510.14924962000003</v>
      </c>
      <c r="C47" s="1011">
        <f t="shared" si="0"/>
        <v>1878.0694154031776</v>
      </c>
      <c r="D47" s="1471">
        <v>909.85400000000004</v>
      </c>
      <c r="E47" s="1240">
        <v>0</v>
      </c>
      <c r="F47" s="1240">
        <v>72.36</v>
      </c>
      <c r="G47" s="1240">
        <v>0</v>
      </c>
      <c r="H47" s="1240">
        <v>0</v>
      </c>
      <c r="I47" s="1241">
        <v>1.4163512200079262</v>
      </c>
      <c r="J47" s="1471">
        <v>894.43906418316953</v>
      </c>
      <c r="K47" s="897">
        <v>121</v>
      </c>
    </row>
    <row r="48" spans="1:11" ht="12.75" customHeight="1" x14ac:dyDescent="0.2">
      <c r="A48" s="3" t="s">
        <v>154</v>
      </c>
      <c r="B48" s="1735">
        <v>932.89749067000014</v>
      </c>
      <c r="C48" s="1011">
        <f t="shared" si="0"/>
        <v>6379.6067300100221</v>
      </c>
      <c r="D48" s="1471">
        <v>2433.9389999999999</v>
      </c>
      <c r="E48" s="1240">
        <v>0</v>
      </c>
      <c r="F48" s="1240">
        <v>278.06799999999998</v>
      </c>
      <c r="G48" s="1240">
        <v>0</v>
      </c>
      <c r="H48" s="1240">
        <v>0</v>
      </c>
      <c r="I48" s="1241">
        <v>27.012680377354286</v>
      </c>
      <c r="J48" s="1471">
        <v>3640.5870496326688</v>
      </c>
      <c r="K48" s="897">
        <v>313</v>
      </c>
    </row>
    <row r="49" spans="1:11" ht="12.75" customHeight="1" x14ac:dyDescent="0.2">
      <c r="A49" s="3" t="s">
        <v>1059</v>
      </c>
      <c r="B49" s="1735">
        <v>3733.7297467399999</v>
      </c>
      <c r="C49" s="1011">
        <f t="shared" si="0"/>
        <v>25630.446149082985</v>
      </c>
      <c r="D49" s="1471">
        <v>13782.493</v>
      </c>
      <c r="E49" s="1240">
        <v>0</v>
      </c>
      <c r="F49" s="1240">
        <v>901.29300000000001</v>
      </c>
      <c r="G49" s="1240">
        <v>0</v>
      </c>
      <c r="H49" s="1240">
        <v>0</v>
      </c>
      <c r="I49" s="1241">
        <v>317.57341599608759</v>
      </c>
      <c r="J49" s="1471">
        <v>10629.086733086895</v>
      </c>
      <c r="K49" s="897">
        <v>1435</v>
      </c>
    </row>
    <row r="50" spans="1:11" ht="12.75" customHeight="1" x14ac:dyDescent="0.2">
      <c r="A50" s="3" t="s">
        <v>915</v>
      </c>
      <c r="B50" s="1735">
        <v>1117.68583663</v>
      </c>
      <c r="C50" s="1011">
        <f t="shared" si="0"/>
        <v>7771.0171670233067</v>
      </c>
      <c r="D50" s="1471">
        <v>4697.2929999999997</v>
      </c>
      <c r="E50" s="1240">
        <v>0</v>
      </c>
      <c r="F50" s="1240">
        <v>234.46600000000001</v>
      </c>
      <c r="G50" s="1240">
        <v>0</v>
      </c>
      <c r="H50" s="1240">
        <v>0</v>
      </c>
      <c r="I50" s="1241">
        <v>20.329299087989806</v>
      </c>
      <c r="J50" s="1471">
        <v>2818.9288679353167</v>
      </c>
      <c r="K50" s="897">
        <v>369</v>
      </c>
    </row>
    <row r="51" spans="1:11" ht="12.75" customHeight="1" x14ac:dyDescent="0.2">
      <c r="A51" s="3" t="s">
        <v>84</v>
      </c>
      <c r="B51" s="1735">
        <v>48405.392285879978</v>
      </c>
      <c r="C51" s="1011">
        <f t="shared" si="0"/>
        <v>347964.7523365746</v>
      </c>
      <c r="D51" s="1471">
        <v>133131.486</v>
      </c>
      <c r="E51" s="1240">
        <v>2786.4967200000001</v>
      </c>
      <c r="F51" s="1240">
        <v>18791.030999999999</v>
      </c>
      <c r="G51" s="1240">
        <v>0</v>
      </c>
      <c r="H51" s="1240">
        <v>20445.853210000001</v>
      </c>
      <c r="I51" s="1241">
        <v>3429.5198202844749</v>
      </c>
      <c r="J51" s="1471">
        <v>169380.36558629017</v>
      </c>
      <c r="K51" s="897">
        <v>14622</v>
      </c>
    </row>
    <row r="52" spans="1:11" ht="12.75" customHeight="1" x14ac:dyDescent="0.2">
      <c r="A52" s="3" t="s">
        <v>471</v>
      </c>
      <c r="B52" s="1735">
        <v>9791.4871500799982</v>
      </c>
      <c r="C52" s="1011">
        <f t="shared" si="0"/>
        <v>49189.048470841939</v>
      </c>
      <c r="D52" s="1471">
        <v>27495.954000000002</v>
      </c>
      <c r="E52" s="1240">
        <v>0</v>
      </c>
      <c r="F52" s="1240">
        <v>3347.4789999999998</v>
      </c>
      <c r="G52" s="1240">
        <v>0</v>
      </c>
      <c r="H52" s="1240">
        <v>0</v>
      </c>
      <c r="I52" s="1241">
        <v>403.98510307160745</v>
      </c>
      <c r="J52" s="1471">
        <v>17941.630367770333</v>
      </c>
      <c r="K52" s="897">
        <v>2846</v>
      </c>
    </row>
    <row r="53" spans="1:11" ht="12.75" customHeight="1" x14ac:dyDescent="0.2">
      <c r="A53" s="3" t="s">
        <v>85</v>
      </c>
      <c r="B53" s="1735">
        <v>20710.741361660006</v>
      </c>
      <c r="C53" s="1011">
        <f t="shared" si="0"/>
        <v>80034.325713347935</v>
      </c>
      <c r="D53" s="1471">
        <v>38548.137999999999</v>
      </c>
      <c r="E53" s="1240">
        <v>0</v>
      </c>
      <c r="F53" s="1240">
        <v>6050.7610000000004</v>
      </c>
      <c r="G53" s="1240">
        <v>0</v>
      </c>
      <c r="H53" s="1240">
        <v>0</v>
      </c>
      <c r="I53" s="1241">
        <v>637.13731719927296</v>
      </c>
      <c r="J53" s="1471">
        <v>34798.289396148662</v>
      </c>
      <c r="K53" s="897">
        <v>3708</v>
      </c>
    </row>
    <row r="54" spans="1:11" ht="12.75" customHeight="1" x14ac:dyDescent="0.2">
      <c r="A54" s="3" t="s">
        <v>157</v>
      </c>
      <c r="B54" s="1735">
        <v>6394.6509647500006</v>
      </c>
      <c r="C54" s="1011">
        <f t="shared" si="0"/>
        <v>35363.463871285727</v>
      </c>
      <c r="D54" s="1471">
        <v>19608.843000000001</v>
      </c>
      <c r="E54" s="1240">
        <v>0</v>
      </c>
      <c r="F54" s="1240">
        <v>6450.3090000000002</v>
      </c>
      <c r="G54" s="1240">
        <v>0</v>
      </c>
      <c r="H54" s="1240">
        <v>0</v>
      </c>
      <c r="I54" s="1241">
        <v>58.578718208305808</v>
      </c>
      <c r="J54" s="1471">
        <v>9245.7331530774172</v>
      </c>
      <c r="K54" s="897">
        <v>1360</v>
      </c>
    </row>
    <row r="55" spans="1:11" ht="12.75" customHeight="1" x14ac:dyDescent="0.2">
      <c r="A55" s="3" t="s">
        <v>583</v>
      </c>
      <c r="B55" s="1735">
        <v>342.12511314999995</v>
      </c>
      <c r="C55" s="1011">
        <f t="shared" si="0"/>
        <v>6286.312395511527</v>
      </c>
      <c r="D55" s="1471">
        <v>1408.7629999999999</v>
      </c>
      <c r="E55" s="1240">
        <v>61.342959999999998</v>
      </c>
      <c r="F55" s="1240">
        <v>72.212000000000003</v>
      </c>
      <c r="G55" s="1240">
        <v>0</v>
      </c>
      <c r="H55" s="1240">
        <v>1227.18415</v>
      </c>
      <c r="I55" s="1241">
        <v>0</v>
      </c>
      <c r="J55" s="1471">
        <v>3516.8102855115271</v>
      </c>
      <c r="K55" s="897">
        <v>173</v>
      </c>
    </row>
    <row r="56" spans="1:11" ht="12.75" customHeight="1" x14ac:dyDescent="0.2">
      <c r="A56" s="3" t="s">
        <v>1060</v>
      </c>
      <c r="B56" s="1735">
        <v>3505.81926234</v>
      </c>
      <c r="C56" s="1011">
        <f t="shared" si="0"/>
        <v>24768.109306201899</v>
      </c>
      <c r="D56" s="1471">
        <v>15366.772999999999</v>
      </c>
      <c r="E56" s="1240">
        <v>0</v>
      </c>
      <c r="F56" s="1240">
        <v>1475.701</v>
      </c>
      <c r="G56" s="1240">
        <v>0</v>
      </c>
      <c r="H56" s="1240">
        <v>0</v>
      </c>
      <c r="I56" s="1241">
        <v>118.93226813291363</v>
      </c>
      <c r="J56" s="1471">
        <v>7806.7030380689876</v>
      </c>
      <c r="K56" s="897">
        <v>1033</v>
      </c>
    </row>
    <row r="57" spans="1:11" ht="12.75" customHeight="1" x14ac:dyDescent="0.2">
      <c r="A57" s="3" t="s">
        <v>158</v>
      </c>
      <c r="B57" s="1735">
        <v>2984.2066317000003</v>
      </c>
      <c r="C57" s="1011">
        <f t="shared" si="0"/>
        <v>16469.546489203207</v>
      </c>
      <c r="D57" s="1471">
        <v>8376.1270000000004</v>
      </c>
      <c r="E57" s="1240">
        <v>0</v>
      </c>
      <c r="F57" s="1240">
        <v>889.99400000000003</v>
      </c>
      <c r="G57" s="1240">
        <v>0</v>
      </c>
      <c r="H57" s="1240">
        <v>0</v>
      </c>
      <c r="I57" s="1241">
        <v>97.288846631515497</v>
      </c>
      <c r="J57" s="1471">
        <v>7106.1366425716906</v>
      </c>
      <c r="K57" s="897">
        <v>900</v>
      </c>
    </row>
    <row r="58" spans="1:11" ht="12.75" customHeight="1" x14ac:dyDescent="0.2">
      <c r="A58" s="3" t="s">
        <v>88</v>
      </c>
      <c r="B58" s="1735">
        <v>3371.8023687899999</v>
      </c>
      <c r="C58" s="1011">
        <f t="shared" si="0"/>
        <v>19380.123117477422</v>
      </c>
      <c r="D58" s="1471">
        <v>10697.279</v>
      </c>
      <c r="E58" s="1240">
        <v>0</v>
      </c>
      <c r="F58" s="1240">
        <v>605.89</v>
      </c>
      <c r="G58" s="1240">
        <v>0</v>
      </c>
      <c r="H58" s="1240">
        <v>0</v>
      </c>
      <c r="I58" s="1241">
        <v>158.6941766939253</v>
      </c>
      <c r="J58" s="1471">
        <v>7918.259940783495</v>
      </c>
      <c r="K58" s="897">
        <v>1490</v>
      </c>
    </row>
    <row r="59" spans="1:11" ht="12.75" customHeight="1" x14ac:dyDescent="0.2">
      <c r="A59" s="3" t="s">
        <v>547</v>
      </c>
      <c r="B59" s="1735">
        <v>781.66221176999989</v>
      </c>
      <c r="C59" s="1011">
        <f t="shared" si="0"/>
        <v>4712.0844386182025</v>
      </c>
      <c r="D59" s="1471">
        <v>2335.0410000000002</v>
      </c>
      <c r="E59" s="1240">
        <v>0</v>
      </c>
      <c r="F59" s="1240">
        <v>199.04499999999999</v>
      </c>
      <c r="G59" s="1240">
        <v>0</v>
      </c>
      <c r="H59" s="1240">
        <v>0</v>
      </c>
      <c r="I59" s="1241">
        <v>4.8457656078360944</v>
      </c>
      <c r="J59" s="1471">
        <v>2173.152673010366</v>
      </c>
      <c r="K59" s="897">
        <v>278</v>
      </c>
    </row>
    <row r="60" spans="1:11" ht="12.75" customHeight="1" x14ac:dyDescent="0.2">
      <c r="A60" s="3" t="s">
        <v>159</v>
      </c>
      <c r="B60" s="1735">
        <v>4795.4883965200015</v>
      </c>
      <c r="C60" s="1011">
        <f t="shared" si="0"/>
        <v>18286.355062114144</v>
      </c>
      <c r="D60" s="1471">
        <v>8637.9130000000005</v>
      </c>
      <c r="E60" s="1240">
        <v>0</v>
      </c>
      <c r="F60" s="1240">
        <v>1491.232</v>
      </c>
      <c r="G60" s="1240">
        <v>0</v>
      </c>
      <c r="H60" s="1240">
        <v>0</v>
      </c>
      <c r="I60" s="1241">
        <v>187.76245098080398</v>
      </c>
      <c r="J60" s="1471">
        <v>7969.4476111333379</v>
      </c>
      <c r="K60" s="897">
        <v>814</v>
      </c>
    </row>
    <row r="61" spans="1:11" ht="12.75" customHeight="1" x14ac:dyDescent="0.2">
      <c r="A61" s="3" t="s">
        <v>672</v>
      </c>
      <c r="B61" s="1735">
        <v>1144.5418869299999</v>
      </c>
      <c r="C61" s="1011">
        <f t="shared" si="0"/>
        <v>7725.895892509945</v>
      </c>
      <c r="D61" s="1471">
        <v>3760.817</v>
      </c>
      <c r="E61" s="1240">
        <v>0</v>
      </c>
      <c r="F61" s="1240">
        <v>116.509</v>
      </c>
      <c r="G61" s="1240">
        <v>0</v>
      </c>
      <c r="H61" s="1240">
        <v>0</v>
      </c>
      <c r="I61" s="1241">
        <v>75.107035409692458</v>
      </c>
      <c r="J61" s="1471">
        <v>3773.4628571002522</v>
      </c>
      <c r="K61" s="897">
        <v>485</v>
      </c>
    </row>
    <row r="62" spans="1:11" ht="12.75" customHeight="1" x14ac:dyDescent="0.2">
      <c r="A62" s="3" t="s">
        <v>585</v>
      </c>
      <c r="B62" s="1735">
        <v>1317.6354667799997</v>
      </c>
      <c r="C62" s="1011">
        <f t="shared" si="0"/>
        <v>6571.4543595493251</v>
      </c>
      <c r="D62" s="1471">
        <v>3462.5230000000001</v>
      </c>
      <c r="E62" s="1240">
        <v>0</v>
      </c>
      <c r="F62" s="1240">
        <v>252.06800000000001</v>
      </c>
      <c r="G62" s="1240">
        <v>0</v>
      </c>
      <c r="H62" s="1240">
        <v>0</v>
      </c>
      <c r="I62" s="1241">
        <v>76.479635919284306</v>
      </c>
      <c r="J62" s="1471">
        <v>2780.3837236300401</v>
      </c>
      <c r="K62" s="897">
        <v>417</v>
      </c>
    </row>
    <row r="63" spans="1:11" ht="12.75" customHeight="1" x14ac:dyDescent="0.2">
      <c r="A63" s="3" t="s">
        <v>2096</v>
      </c>
      <c r="B63" s="1735">
        <v>1595.4498110100005</v>
      </c>
      <c r="C63" s="1011">
        <f t="shared" si="0"/>
        <v>9221.3662317198941</v>
      </c>
      <c r="D63" s="1471">
        <v>3832.47</v>
      </c>
      <c r="E63" s="1240">
        <v>0</v>
      </c>
      <c r="F63" s="1240">
        <v>408.11099999999999</v>
      </c>
      <c r="G63" s="1240">
        <v>0</v>
      </c>
      <c r="H63" s="1240">
        <v>0</v>
      </c>
      <c r="I63" s="1241">
        <v>28.127357236396275</v>
      </c>
      <c r="J63" s="1471">
        <v>4952.6578744834978</v>
      </c>
      <c r="K63" s="897">
        <v>628</v>
      </c>
    </row>
    <row r="64" spans="1:11" ht="12.75" customHeight="1" x14ac:dyDescent="0.2">
      <c r="A64" s="3" t="s">
        <v>92</v>
      </c>
      <c r="B64" s="1735">
        <v>1258.70417617</v>
      </c>
      <c r="C64" s="1011">
        <f t="shared" si="0"/>
        <v>10223.412341874104</v>
      </c>
      <c r="D64" s="1471">
        <v>4905.1629999999996</v>
      </c>
      <c r="E64" s="1240">
        <v>0</v>
      </c>
      <c r="F64" s="1240">
        <v>187.922</v>
      </c>
      <c r="G64" s="1240">
        <v>0</v>
      </c>
      <c r="H64" s="1240">
        <v>0</v>
      </c>
      <c r="I64" s="1241">
        <v>105.95408251973357</v>
      </c>
      <c r="J64" s="1471">
        <v>5024.3732593543709</v>
      </c>
      <c r="K64" s="897">
        <v>592</v>
      </c>
    </row>
    <row r="65" spans="1:11" ht="12.75" customHeight="1" x14ac:dyDescent="0.2">
      <c r="A65" s="3" t="s">
        <v>93</v>
      </c>
      <c r="B65" s="1735">
        <v>1129.5007095100007</v>
      </c>
      <c r="C65" s="1011">
        <f t="shared" si="0"/>
        <v>9944.8782743744414</v>
      </c>
      <c r="D65" s="1471">
        <v>5029.6620000000003</v>
      </c>
      <c r="E65" s="1240">
        <v>0</v>
      </c>
      <c r="F65" s="1240">
        <v>147.517</v>
      </c>
      <c r="G65" s="1240">
        <v>0</v>
      </c>
      <c r="H65" s="1240">
        <v>0</v>
      </c>
      <c r="I65" s="1240">
        <v>72.761794327219121</v>
      </c>
      <c r="J65" s="1481">
        <v>4694.9374800472215</v>
      </c>
      <c r="K65" s="897">
        <v>483</v>
      </c>
    </row>
    <row r="66" spans="1:11" ht="12.75" customHeight="1" x14ac:dyDescent="0.2">
      <c r="A66" s="3" t="s">
        <v>1061</v>
      </c>
      <c r="B66" s="1735">
        <v>918.30808285999979</v>
      </c>
      <c r="C66" s="1011">
        <f t="shared" si="0"/>
        <v>5582.6801977447421</v>
      </c>
      <c r="D66" s="1471">
        <v>2298.6379999999999</v>
      </c>
      <c r="E66" s="1240">
        <v>0</v>
      </c>
      <c r="F66" s="1240">
        <v>181.31299999999999</v>
      </c>
      <c r="G66" s="1240">
        <v>0</v>
      </c>
      <c r="H66" s="1240">
        <v>0</v>
      </c>
      <c r="I66" s="1240">
        <v>23.506426638992295</v>
      </c>
      <c r="J66" s="1481">
        <v>3079.2227711057499</v>
      </c>
      <c r="K66" s="897">
        <v>328</v>
      </c>
    </row>
    <row r="67" spans="1:11" ht="12.75" customHeight="1" x14ac:dyDescent="0.2">
      <c r="A67" s="3" t="s">
        <v>95</v>
      </c>
      <c r="B67" s="1735">
        <v>2562.2712861999989</v>
      </c>
      <c r="C67" s="1011">
        <f t="shared" si="0"/>
        <v>14255.774603742466</v>
      </c>
      <c r="D67" s="1471">
        <v>6980.5820000000003</v>
      </c>
      <c r="E67" s="1240">
        <v>0</v>
      </c>
      <c r="F67" s="1240">
        <v>699.60699999999997</v>
      </c>
      <c r="G67" s="1240">
        <v>0</v>
      </c>
      <c r="H67" s="1240">
        <v>0</v>
      </c>
      <c r="I67" s="1240">
        <v>210.40055798018352</v>
      </c>
      <c r="J67" s="1481">
        <v>6365.1850457622832</v>
      </c>
      <c r="K67" s="897">
        <v>735</v>
      </c>
    </row>
    <row r="68" spans="1:11" ht="12.75" customHeight="1" x14ac:dyDescent="0.2">
      <c r="A68" s="3" t="s">
        <v>593</v>
      </c>
      <c r="B68" s="1735">
        <v>361.8399990399999</v>
      </c>
      <c r="C68" s="1011">
        <f t="shared" si="0"/>
        <v>2165.4503315739871</v>
      </c>
      <c r="D68" s="1471">
        <v>1001.037</v>
      </c>
      <c r="E68" s="1240">
        <v>0</v>
      </c>
      <c r="F68" s="1240">
        <v>30.425999999999998</v>
      </c>
      <c r="G68" s="1240">
        <v>0</v>
      </c>
      <c r="H68" s="1240">
        <v>0</v>
      </c>
      <c r="I68" s="1240">
        <v>0.88487725177306342</v>
      </c>
      <c r="J68" s="1481">
        <v>1133.102454322214</v>
      </c>
      <c r="K68" s="897">
        <v>129</v>
      </c>
    </row>
    <row r="69" spans="1:11" ht="12.75" customHeight="1" x14ac:dyDescent="0.2">
      <c r="A69" s="3" t="s">
        <v>163</v>
      </c>
      <c r="B69" s="1735">
        <v>2138.7578461399999</v>
      </c>
      <c r="C69" s="1011">
        <f t="shared" ref="C69:C118" si="1">SUM(D69:J69)</f>
        <v>15268.783100577584</v>
      </c>
      <c r="D69" s="1471">
        <v>6780.375</v>
      </c>
      <c r="E69" s="1240">
        <v>0</v>
      </c>
      <c r="F69" s="1240">
        <v>422.80399999999997</v>
      </c>
      <c r="G69" s="1240">
        <v>0</v>
      </c>
      <c r="H69" s="1240">
        <v>0</v>
      </c>
      <c r="I69" s="1240">
        <v>77.312476327184228</v>
      </c>
      <c r="J69" s="1481">
        <v>7988.2916242504007</v>
      </c>
      <c r="K69" s="897">
        <v>869</v>
      </c>
    </row>
    <row r="70" spans="1:11" ht="12.75" customHeight="1" x14ac:dyDescent="0.2">
      <c r="A70" s="3" t="s">
        <v>2062</v>
      </c>
      <c r="B70" s="1735">
        <v>868.05793659999995</v>
      </c>
      <c r="C70" s="1011">
        <f t="shared" si="1"/>
        <v>5803.3496968274412</v>
      </c>
      <c r="D70" s="1471">
        <v>2749.02</v>
      </c>
      <c r="E70" s="1240">
        <v>0</v>
      </c>
      <c r="F70" s="1240">
        <v>134.596</v>
      </c>
      <c r="G70" s="1240">
        <v>0</v>
      </c>
      <c r="H70" s="1240">
        <v>0</v>
      </c>
      <c r="I70" s="1240">
        <v>63.353420779656531</v>
      </c>
      <c r="J70" s="1481">
        <v>2856.3802760477847</v>
      </c>
      <c r="K70" s="897">
        <v>355</v>
      </c>
    </row>
    <row r="71" spans="1:11" ht="12.75" customHeight="1" x14ac:dyDescent="0.2">
      <c r="A71" s="3" t="s">
        <v>1062</v>
      </c>
      <c r="B71" s="1735">
        <v>1324.7391788499997</v>
      </c>
      <c r="C71" s="1011">
        <f t="shared" si="1"/>
        <v>6788.8348265765508</v>
      </c>
      <c r="D71" s="1471">
        <v>3393.6550000000002</v>
      </c>
      <c r="E71" s="1240">
        <v>0</v>
      </c>
      <c r="F71" s="1240">
        <v>346.28300000000002</v>
      </c>
      <c r="G71" s="1240">
        <v>0</v>
      </c>
      <c r="H71" s="1240">
        <v>0</v>
      </c>
      <c r="I71" s="1240">
        <v>18.20732310760949</v>
      </c>
      <c r="J71" s="1481">
        <v>3030.689503468941</v>
      </c>
      <c r="K71" s="897">
        <v>364</v>
      </c>
    </row>
    <row r="72" spans="1:11" ht="12.75" customHeight="1" x14ac:dyDescent="0.2">
      <c r="A72" s="3" t="s">
        <v>98</v>
      </c>
      <c r="B72" s="1735">
        <v>825.33641024999986</v>
      </c>
      <c r="C72" s="1011">
        <f t="shared" si="1"/>
        <v>6777.8142236474487</v>
      </c>
      <c r="D72" s="1471">
        <v>3162.84</v>
      </c>
      <c r="E72" s="1240">
        <v>0</v>
      </c>
      <c r="F72" s="1240">
        <v>101.357</v>
      </c>
      <c r="G72" s="1240">
        <v>0</v>
      </c>
      <c r="H72" s="1240">
        <v>0</v>
      </c>
      <c r="I72" s="1240">
        <v>71.930267661247512</v>
      </c>
      <c r="J72" s="1481">
        <v>3441.6869559862016</v>
      </c>
      <c r="K72" s="897">
        <v>335</v>
      </c>
    </row>
    <row r="73" spans="1:11" ht="12.75" customHeight="1" x14ac:dyDescent="0.2">
      <c r="A73" s="3" t="s">
        <v>99</v>
      </c>
      <c r="B73" s="1735">
        <v>1189.37323945</v>
      </c>
      <c r="C73" s="1011">
        <f t="shared" si="1"/>
        <v>6791.2156364136954</v>
      </c>
      <c r="D73" s="1471">
        <v>3085.3620000000001</v>
      </c>
      <c r="E73" s="1240">
        <v>0</v>
      </c>
      <c r="F73" s="1240">
        <v>279.43200000000002</v>
      </c>
      <c r="G73" s="1240">
        <v>0</v>
      </c>
      <c r="H73" s="1240">
        <v>0</v>
      </c>
      <c r="I73" s="1240">
        <v>165.29116308096962</v>
      </c>
      <c r="J73" s="1481">
        <v>3261.1304733327261</v>
      </c>
      <c r="K73" s="897">
        <v>368</v>
      </c>
    </row>
    <row r="74" spans="1:11" ht="12.75" customHeight="1" x14ac:dyDescent="0.2">
      <c r="A74" s="3" t="s">
        <v>100</v>
      </c>
      <c r="B74" s="1735">
        <v>2314.7429255000002</v>
      </c>
      <c r="C74" s="1011">
        <f t="shared" si="1"/>
        <v>19149.21302758735</v>
      </c>
      <c r="D74" s="1471">
        <v>9113.8320000000003</v>
      </c>
      <c r="E74" s="1240">
        <v>0</v>
      </c>
      <c r="F74" s="1240">
        <v>261.75099999999998</v>
      </c>
      <c r="G74" s="1240">
        <v>0</v>
      </c>
      <c r="H74" s="1240">
        <v>0</v>
      </c>
      <c r="I74" s="1240">
        <v>108.29371167898104</v>
      </c>
      <c r="J74" s="1481">
        <v>9665.3363159083674</v>
      </c>
      <c r="K74" s="897">
        <v>967</v>
      </c>
    </row>
    <row r="75" spans="1:11" ht="12.75" customHeight="1" x14ac:dyDescent="0.2">
      <c r="A75" s="3" t="s">
        <v>1063</v>
      </c>
      <c r="B75" s="1735">
        <v>1529.4931111300002</v>
      </c>
      <c r="C75" s="1011">
        <f t="shared" si="1"/>
        <v>9551.1386179939836</v>
      </c>
      <c r="D75" s="1471">
        <v>4523.902</v>
      </c>
      <c r="E75" s="1240">
        <v>0</v>
      </c>
      <c r="F75" s="1240">
        <v>201.95099999999999</v>
      </c>
      <c r="G75" s="1240">
        <v>0</v>
      </c>
      <c r="H75" s="1240">
        <v>0</v>
      </c>
      <c r="I75" s="1240">
        <v>17.161728129475296</v>
      </c>
      <c r="J75" s="1481">
        <v>4808.123889864507</v>
      </c>
      <c r="K75" s="897">
        <v>554</v>
      </c>
    </row>
    <row r="76" spans="1:11" ht="12.75" customHeight="1" x14ac:dyDescent="0.2">
      <c r="A76" s="3" t="s">
        <v>164</v>
      </c>
      <c r="B76" s="1735">
        <v>5251.523757349999</v>
      </c>
      <c r="C76" s="1011">
        <f t="shared" si="1"/>
        <v>21954.9522286377</v>
      </c>
      <c r="D76" s="1471">
        <v>10529.369000000001</v>
      </c>
      <c r="E76" s="1240">
        <v>0</v>
      </c>
      <c r="F76" s="1240">
        <v>825.15</v>
      </c>
      <c r="G76" s="1240">
        <v>0</v>
      </c>
      <c r="H76" s="1240">
        <v>0</v>
      </c>
      <c r="I76" s="1240">
        <v>363.77258027319658</v>
      </c>
      <c r="J76" s="1481">
        <v>10236.660648364503</v>
      </c>
      <c r="K76" s="897">
        <v>1667</v>
      </c>
    </row>
    <row r="77" spans="1:11" ht="12.75" customHeight="1" x14ac:dyDescent="0.2">
      <c r="A77" s="3" t="s">
        <v>1064</v>
      </c>
      <c r="B77" s="1735">
        <v>1440.88872509</v>
      </c>
      <c r="C77" s="1011">
        <f t="shared" si="1"/>
        <v>6703.2356315809038</v>
      </c>
      <c r="D77" s="1471">
        <v>3420.0970000000002</v>
      </c>
      <c r="E77" s="1240">
        <v>0</v>
      </c>
      <c r="F77" s="1240">
        <v>540.75400000000002</v>
      </c>
      <c r="G77" s="1240">
        <v>0</v>
      </c>
      <c r="H77" s="1240">
        <v>0</v>
      </c>
      <c r="I77" s="1240">
        <v>59.520512239996975</v>
      </c>
      <c r="J77" s="1481">
        <v>2682.8641193409067</v>
      </c>
      <c r="K77" s="897">
        <v>352</v>
      </c>
    </row>
    <row r="78" spans="1:11" ht="12.75" customHeight="1" x14ac:dyDescent="0.2">
      <c r="A78" s="3" t="s">
        <v>2054</v>
      </c>
      <c r="B78" s="1735">
        <v>1040.1188229400002</v>
      </c>
      <c r="C78" s="1011">
        <f t="shared" si="1"/>
        <v>7932.4564490834691</v>
      </c>
      <c r="D78" s="1471">
        <v>4210.7110000000002</v>
      </c>
      <c r="E78" s="1240">
        <v>0</v>
      </c>
      <c r="F78" s="1240">
        <v>105.42100000000001</v>
      </c>
      <c r="G78" s="1240">
        <v>0</v>
      </c>
      <c r="H78" s="1240">
        <v>0</v>
      </c>
      <c r="I78" s="1240">
        <v>5.6129355082925274</v>
      </c>
      <c r="J78" s="1481">
        <v>3610.7115135751769</v>
      </c>
      <c r="K78" s="897">
        <v>404</v>
      </c>
    </row>
    <row r="79" spans="1:11" ht="12.75" customHeight="1" x14ac:dyDescent="0.2">
      <c r="A79" s="3" t="s">
        <v>736</v>
      </c>
      <c r="B79" s="1735">
        <v>989.06610150000006</v>
      </c>
      <c r="C79" s="1011">
        <f t="shared" si="1"/>
        <v>4914.0466735398932</v>
      </c>
      <c r="D79" s="1471">
        <v>2375.0540000000001</v>
      </c>
      <c r="E79" s="1240">
        <v>0</v>
      </c>
      <c r="F79" s="1240">
        <v>268.12599999999998</v>
      </c>
      <c r="G79" s="1240">
        <v>0</v>
      </c>
      <c r="H79" s="1240">
        <v>0</v>
      </c>
      <c r="I79" s="1240">
        <v>30.928226776558624</v>
      </c>
      <c r="J79" s="1481">
        <v>2239.938446763334</v>
      </c>
      <c r="K79" s="897">
        <v>349</v>
      </c>
    </row>
    <row r="80" spans="1:11" ht="12.75" customHeight="1" x14ac:dyDescent="0.2">
      <c r="A80" s="3" t="s">
        <v>1065</v>
      </c>
      <c r="B80" s="1735">
        <v>1076.76688917</v>
      </c>
      <c r="C80" s="1011">
        <f t="shared" si="1"/>
        <v>5511.7865431887949</v>
      </c>
      <c r="D80" s="1471">
        <v>3478.855</v>
      </c>
      <c r="E80" s="1240">
        <v>0</v>
      </c>
      <c r="F80" s="1240">
        <v>147.374</v>
      </c>
      <c r="G80" s="1240">
        <v>0</v>
      </c>
      <c r="H80" s="1240">
        <v>0</v>
      </c>
      <c r="I80" s="1240">
        <v>47.852081095616001</v>
      </c>
      <c r="J80" s="1481">
        <v>1837.7054620931785</v>
      </c>
      <c r="K80" s="897">
        <v>286</v>
      </c>
    </row>
    <row r="81" spans="1:11" ht="12.75" customHeight="1" x14ac:dyDescent="0.2">
      <c r="A81" s="3" t="s">
        <v>1066</v>
      </c>
      <c r="B81" s="1735">
        <v>1279.4284270299997</v>
      </c>
      <c r="C81" s="1011">
        <f t="shared" si="1"/>
        <v>7666.8543889249595</v>
      </c>
      <c r="D81" s="1471">
        <v>4324.2579999999998</v>
      </c>
      <c r="E81" s="1240">
        <v>0</v>
      </c>
      <c r="F81" s="1240">
        <v>127.529</v>
      </c>
      <c r="G81" s="1240">
        <v>0</v>
      </c>
      <c r="H81" s="1240">
        <v>0</v>
      </c>
      <c r="I81" s="1240">
        <v>324.27670061309533</v>
      </c>
      <c r="J81" s="1481">
        <v>2890.7906883118635</v>
      </c>
      <c r="K81" s="897">
        <v>367</v>
      </c>
    </row>
    <row r="82" spans="1:11" ht="12.75" customHeight="1" x14ac:dyDescent="0.2">
      <c r="A82" s="3" t="s">
        <v>101</v>
      </c>
      <c r="B82" s="1735">
        <v>1518.8968143200002</v>
      </c>
      <c r="C82" s="1011">
        <f t="shared" si="1"/>
        <v>6064.4349631910181</v>
      </c>
      <c r="D82" s="1471">
        <v>3833.953</v>
      </c>
      <c r="E82" s="1240">
        <v>0</v>
      </c>
      <c r="F82" s="1240">
        <v>387.33</v>
      </c>
      <c r="G82" s="1240">
        <v>0</v>
      </c>
      <c r="H82" s="1240">
        <v>0</v>
      </c>
      <c r="I82" s="1240">
        <v>156.61186490278939</v>
      </c>
      <c r="J82" s="1481">
        <v>1686.5400982882281</v>
      </c>
      <c r="K82" s="897">
        <v>409</v>
      </c>
    </row>
    <row r="83" spans="1:11" ht="12.75" customHeight="1" x14ac:dyDescent="0.2">
      <c r="A83" s="3" t="s">
        <v>1067</v>
      </c>
      <c r="B83" s="1735">
        <v>3607.0271709999993</v>
      </c>
      <c r="C83" s="1011">
        <f t="shared" si="1"/>
        <v>25448.358842791855</v>
      </c>
      <c r="D83" s="1471">
        <v>12325.536</v>
      </c>
      <c r="E83" s="1240">
        <v>0</v>
      </c>
      <c r="F83" s="1240">
        <v>1403.308</v>
      </c>
      <c r="G83" s="1240">
        <v>0</v>
      </c>
      <c r="H83" s="1240">
        <v>0</v>
      </c>
      <c r="I83" s="1240">
        <v>323.27971089174332</v>
      </c>
      <c r="J83" s="1481">
        <v>11396.23513190011</v>
      </c>
      <c r="K83" s="897">
        <v>1265</v>
      </c>
    </row>
    <row r="84" spans="1:11" ht="12.75" customHeight="1" x14ac:dyDescent="0.2">
      <c r="A84" s="3" t="s">
        <v>1068</v>
      </c>
      <c r="B84" s="1735">
        <v>4592.0323256000011</v>
      </c>
      <c r="C84" s="1011">
        <f t="shared" si="1"/>
        <v>36201.856100828823</v>
      </c>
      <c r="D84" s="1471">
        <v>21366.483</v>
      </c>
      <c r="E84" s="1240">
        <v>0</v>
      </c>
      <c r="F84" s="1240">
        <v>2312.8789999999999</v>
      </c>
      <c r="G84" s="1240">
        <v>0</v>
      </c>
      <c r="H84" s="1240">
        <v>0</v>
      </c>
      <c r="I84" s="1240">
        <v>315.30935826261424</v>
      </c>
      <c r="J84" s="1481">
        <v>12207.184742566211</v>
      </c>
      <c r="K84" s="897">
        <v>1432</v>
      </c>
    </row>
    <row r="85" spans="1:11" ht="12.75" customHeight="1" x14ac:dyDescent="0.2">
      <c r="A85" s="3" t="s">
        <v>103</v>
      </c>
      <c r="B85" s="1735">
        <v>1782.5174544899999</v>
      </c>
      <c r="C85" s="1011">
        <f t="shared" si="1"/>
        <v>7658.989578815861</v>
      </c>
      <c r="D85" s="1471">
        <v>3788.0309999999999</v>
      </c>
      <c r="E85" s="1240">
        <v>0</v>
      </c>
      <c r="F85" s="1240">
        <v>242.99299999999999</v>
      </c>
      <c r="G85" s="1240">
        <v>0</v>
      </c>
      <c r="H85" s="1240">
        <v>0</v>
      </c>
      <c r="I85" s="1240">
        <v>132.03729443456456</v>
      </c>
      <c r="J85" s="1481">
        <v>3495.9282843812957</v>
      </c>
      <c r="K85" s="897">
        <v>427</v>
      </c>
    </row>
    <row r="86" spans="1:11" ht="12.75" customHeight="1" x14ac:dyDescent="0.2">
      <c r="A86" s="3" t="s">
        <v>1069</v>
      </c>
      <c r="B86" s="1735">
        <v>7422.6132397700003</v>
      </c>
      <c r="C86" s="1011">
        <f t="shared" si="1"/>
        <v>44525.237629437615</v>
      </c>
      <c r="D86" s="1471">
        <v>21330.963</v>
      </c>
      <c r="E86" s="1240">
        <v>0</v>
      </c>
      <c r="F86" s="1240">
        <v>7687.7370000000001</v>
      </c>
      <c r="G86" s="1240">
        <v>0</v>
      </c>
      <c r="H86" s="1240">
        <v>0</v>
      </c>
      <c r="I86" s="1240">
        <v>333.13806364860659</v>
      </c>
      <c r="J86" s="1481">
        <v>15173.399565789008</v>
      </c>
      <c r="K86" s="897">
        <v>1726</v>
      </c>
    </row>
    <row r="87" spans="1:11" ht="12.75" customHeight="1" x14ac:dyDescent="0.2">
      <c r="A87" s="3" t="s">
        <v>168</v>
      </c>
      <c r="B87" s="1735">
        <v>2941.9102614099988</v>
      </c>
      <c r="C87" s="1011">
        <f t="shared" si="1"/>
        <v>14889.871715168174</v>
      </c>
      <c r="D87" s="1471">
        <v>8229.4470000000001</v>
      </c>
      <c r="E87" s="1240">
        <v>0</v>
      </c>
      <c r="F87" s="1240">
        <v>776.37699999999995</v>
      </c>
      <c r="G87" s="1240">
        <v>0</v>
      </c>
      <c r="H87" s="1240">
        <v>0</v>
      </c>
      <c r="I87" s="1240">
        <v>129.8674075054636</v>
      </c>
      <c r="J87" s="1481">
        <v>5754.1803076627084</v>
      </c>
      <c r="K87" s="897">
        <v>904</v>
      </c>
    </row>
    <row r="88" spans="1:11" ht="12.75" customHeight="1" x14ac:dyDescent="0.2">
      <c r="A88" s="3" t="s">
        <v>171</v>
      </c>
      <c r="B88" s="1735">
        <v>7899.2449563300006</v>
      </c>
      <c r="C88" s="1011">
        <f t="shared" si="1"/>
        <v>93174.347813355242</v>
      </c>
      <c r="D88" s="1471">
        <v>61295.112000000001</v>
      </c>
      <c r="E88" s="1240">
        <v>0</v>
      </c>
      <c r="F88" s="1240">
        <v>14516.822</v>
      </c>
      <c r="G88" s="1240">
        <v>0</v>
      </c>
      <c r="H88" s="1240">
        <v>0</v>
      </c>
      <c r="I88" s="1240">
        <v>184.93654610330174</v>
      </c>
      <c r="J88" s="1481">
        <v>17177.477267251925</v>
      </c>
      <c r="K88" s="897">
        <v>2413</v>
      </c>
    </row>
    <row r="89" spans="1:11" ht="12.75" customHeight="1" x14ac:dyDescent="0.2">
      <c r="A89" s="3" t="s">
        <v>402</v>
      </c>
      <c r="B89" s="1735">
        <v>452.96894030999999</v>
      </c>
      <c r="C89" s="1011">
        <f t="shared" si="1"/>
        <v>2789.3472784407008</v>
      </c>
      <c r="D89" s="1471">
        <v>1435.442</v>
      </c>
      <c r="E89" s="1240">
        <v>0</v>
      </c>
      <c r="F89" s="1240">
        <v>58.539000000000001</v>
      </c>
      <c r="G89" s="1240">
        <v>0</v>
      </c>
      <c r="H89" s="1240">
        <v>0</v>
      </c>
      <c r="I89" s="1240">
        <v>31.979258249655352</v>
      </c>
      <c r="J89" s="1481">
        <v>1263.3870201910454</v>
      </c>
      <c r="K89" s="897">
        <v>172</v>
      </c>
    </row>
    <row r="90" spans="1:11" ht="12.75" customHeight="1" x14ac:dyDescent="0.2">
      <c r="A90" s="3" t="s">
        <v>1070</v>
      </c>
      <c r="B90" s="1735">
        <v>840.67073085000004</v>
      </c>
      <c r="C90" s="1011">
        <f t="shared" si="1"/>
        <v>7568.3236194099336</v>
      </c>
      <c r="D90" s="1471">
        <v>1708.432</v>
      </c>
      <c r="E90" s="1240">
        <v>0</v>
      </c>
      <c r="F90" s="1240">
        <v>112.992</v>
      </c>
      <c r="G90" s="1240">
        <v>0</v>
      </c>
      <c r="H90" s="1240">
        <v>2148.5832600000003</v>
      </c>
      <c r="I90" s="1240">
        <v>64.433119488503749</v>
      </c>
      <c r="J90" s="1481">
        <v>3533.8832399214298</v>
      </c>
      <c r="K90" s="897">
        <v>381</v>
      </c>
    </row>
    <row r="91" spans="1:11" ht="12.75" customHeight="1" x14ac:dyDescent="0.2">
      <c r="A91" s="3" t="s">
        <v>104</v>
      </c>
      <c r="B91" s="1735">
        <v>2318.7500790099989</v>
      </c>
      <c r="C91" s="1011">
        <f t="shared" si="1"/>
        <v>16328.778415695553</v>
      </c>
      <c r="D91" s="1471">
        <v>7359.835</v>
      </c>
      <c r="E91" s="1240">
        <v>0</v>
      </c>
      <c r="F91" s="1240">
        <v>618.19000000000005</v>
      </c>
      <c r="G91" s="1240">
        <v>0</v>
      </c>
      <c r="H91" s="1240">
        <v>0</v>
      </c>
      <c r="I91" s="1240">
        <v>90.521078633635966</v>
      </c>
      <c r="J91" s="1481">
        <v>8260.2323370619179</v>
      </c>
      <c r="K91" s="897">
        <v>776</v>
      </c>
    </row>
    <row r="92" spans="1:11" ht="12.75" customHeight="1" x14ac:dyDescent="0.2">
      <c r="A92" s="3" t="s">
        <v>1071</v>
      </c>
      <c r="B92" s="1735">
        <v>1853.0111606599999</v>
      </c>
      <c r="C92" s="1011">
        <f t="shared" si="1"/>
        <v>16376.813277867786</v>
      </c>
      <c r="D92" s="1471">
        <v>5161.5659999999998</v>
      </c>
      <c r="E92" s="1240">
        <v>3186.8174900000004</v>
      </c>
      <c r="F92" s="1240">
        <v>278.86599999999999</v>
      </c>
      <c r="G92" s="1240">
        <v>0</v>
      </c>
      <c r="H92" s="1240">
        <v>1783.8934300000001</v>
      </c>
      <c r="I92" s="1240">
        <v>68.103514361085431</v>
      </c>
      <c r="J92" s="1481">
        <v>5897.5668435066991</v>
      </c>
      <c r="K92" s="897">
        <v>633</v>
      </c>
    </row>
    <row r="93" spans="1:11" ht="12.75" customHeight="1" x14ac:dyDescent="0.2">
      <c r="A93" s="3" t="s">
        <v>1072</v>
      </c>
      <c r="B93" s="1735">
        <v>699.43810197999994</v>
      </c>
      <c r="C93" s="1011">
        <f t="shared" si="1"/>
        <v>5328.0059587417109</v>
      </c>
      <c r="D93" s="1471">
        <v>2255.8530000000001</v>
      </c>
      <c r="E93" s="1240">
        <v>0</v>
      </c>
      <c r="F93" s="1240">
        <v>68.742000000000004</v>
      </c>
      <c r="G93" s="1240">
        <v>0</v>
      </c>
      <c r="H93" s="1240">
        <v>0</v>
      </c>
      <c r="I93" s="1240">
        <v>4.5550110383460556</v>
      </c>
      <c r="J93" s="1481">
        <v>2998.8559477033646</v>
      </c>
      <c r="K93" s="897">
        <v>230</v>
      </c>
    </row>
    <row r="94" spans="1:11" ht="12.75" customHeight="1" x14ac:dyDescent="0.2">
      <c r="A94" s="3" t="s">
        <v>635</v>
      </c>
      <c r="B94" s="1735">
        <v>1299.4778999699997</v>
      </c>
      <c r="C94" s="1011">
        <f t="shared" si="1"/>
        <v>12154.173110764188</v>
      </c>
      <c r="D94" s="1471">
        <v>6001.2740000000003</v>
      </c>
      <c r="E94" s="1240">
        <v>0</v>
      </c>
      <c r="F94" s="1240">
        <v>192.07</v>
      </c>
      <c r="G94" s="1240">
        <v>0</v>
      </c>
      <c r="H94" s="1240">
        <v>0</v>
      </c>
      <c r="I94" s="1240">
        <v>73.101285652139765</v>
      </c>
      <c r="J94" s="1481">
        <v>5887.7278251120479</v>
      </c>
      <c r="K94" s="897">
        <v>564</v>
      </c>
    </row>
    <row r="95" spans="1:11" ht="12.75" customHeight="1" x14ac:dyDescent="0.2">
      <c r="A95" s="3" t="s">
        <v>1568</v>
      </c>
      <c r="B95" s="1735">
        <v>30628.087718630002</v>
      </c>
      <c r="C95" s="1011">
        <f t="shared" si="1"/>
        <v>103301.12738421338</v>
      </c>
      <c r="D95" s="1471">
        <v>58931.322999999997</v>
      </c>
      <c r="E95" s="1240">
        <v>0</v>
      </c>
      <c r="F95" s="1240">
        <v>12156.314</v>
      </c>
      <c r="G95" s="1240">
        <v>0</v>
      </c>
      <c r="H95" s="1240">
        <v>0</v>
      </c>
      <c r="I95" s="1240">
        <v>1724.8403935364056</v>
      </c>
      <c r="J95" s="1481">
        <v>30488.649990676968</v>
      </c>
      <c r="K95" s="897">
        <v>3862</v>
      </c>
    </row>
    <row r="96" spans="1:11" ht="12.75" customHeight="1" x14ac:dyDescent="0.2">
      <c r="A96" s="3" t="s">
        <v>1617</v>
      </c>
      <c r="B96" s="1735">
        <v>1154.9102325400002</v>
      </c>
      <c r="C96" s="1011">
        <f t="shared" si="1"/>
        <v>7046.2344461670964</v>
      </c>
      <c r="D96" s="1471">
        <v>3587.0830000000001</v>
      </c>
      <c r="E96" s="1240">
        <v>0</v>
      </c>
      <c r="F96" s="1240">
        <v>114.93600000000001</v>
      </c>
      <c r="G96" s="1240">
        <v>0</v>
      </c>
      <c r="H96" s="1240">
        <v>0</v>
      </c>
      <c r="I96" s="1240">
        <v>25.635654227977149</v>
      </c>
      <c r="J96" s="1481">
        <v>3318.5797919391193</v>
      </c>
      <c r="K96" s="897">
        <v>370</v>
      </c>
    </row>
    <row r="97" spans="1:11" ht="12.75" customHeight="1" x14ac:dyDescent="0.2">
      <c r="A97" s="3" t="s">
        <v>1073</v>
      </c>
      <c r="B97" s="1735">
        <v>1613.4239445500007</v>
      </c>
      <c r="C97" s="1011">
        <f t="shared" si="1"/>
        <v>9158.8010674783254</v>
      </c>
      <c r="D97" s="1471">
        <v>4195.6899999999996</v>
      </c>
      <c r="E97" s="1240">
        <v>0</v>
      </c>
      <c r="F97" s="1240">
        <v>305.05</v>
      </c>
      <c r="G97" s="1240">
        <v>0</v>
      </c>
      <c r="H97" s="1240">
        <v>0</v>
      </c>
      <c r="I97" s="1240">
        <v>31.162389545212235</v>
      </c>
      <c r="J97" s="1481">
        <v>4626.8986779331135</v>
      </c>
      <c r="K97" s="897">
        <v>481</v>
      </c>
    </row>
    <row r="98" spans="1:11" ht="12.75" customHeight="1" x14ac:dyDescent="0.2">
      <c r="A98" s="3" t="s">
        <v>1579</v>
      </c>
      <c r="B98" s="1735">
        <v>6240.8350002499992</v>
      </c>
      <c r="C98" s="1011">
        <f t="shared" si="1"/>
        <v>37086.552873528686</v>
      </c>
      <c r="D98" s="1471">
        <v>18685.648000000001</v>
      </c>
      <c r="E98" s="1240">
        <v>0</v>
      </c>
      <c r="F98" s="1240">
        <v>1688.4490000000001</v>
      </c>
      <c r="G98" s="1240">
        <v>0</v>
      </c>
      <c r="H98" s="1240">
        <v>0</v>
      </c>
      <c r="I98" s="1240">
        <v>165.49301072468211</v>
      </c>
      <c r="J98" s="1481">
        <v>16546.962862804001</v>
      </c>
      <c r="K98" s="897">
        <v>1851</v>
      </c>
    </row>
    <row r="99" spans="1:11" ht="12.75" customHeight="1" x14ac:dyDescent="0.2">
      <c r="A99" s="3" t="s">
        <v>1578</v>
      </c>
      <c r="B99" s="1735">
        <v>71487.878588680003</v>
      </c>
      <c r="C99" s="1011">
        <f t="shared" si="1"/>
        <v>345652.52145633567</v>
      </c>
      <c r="D99" s="1471">
        <v>161966.15100000001</v>
      </c>
      <c r="E99" s="1240">
        <v>525.11920999999995</v>
      </c>
      <c r="F99" s="1240">
        <v>29439.453000000001</v>
      </c>
      <c r="G99" s="1240">
        <v>0</v>
      </c>
      <c r="H99" s="1240">
        <v>6845.5465400000003</v>
      </c>
      <c r="I99" s="1240">
        <v>8987.8397027605897</v>
      </c>
      <c r="J99" s="1481">
        <v>137888.41200357507</v>
      </c>
      <c r="K99" s="897">
        <v>14156</v>
      </c>
    </row>
    <row r="100" spans="1:11" ht="12.75" customHeight="1" x14ac:dyDescent="0.2">
      <c r="A100" s="3" t="s">
        <v>173</v>
      </c>
      <c r="B100" s="1735">
        <v>1612.3982399999995</v>
      </c>
      <c r="C100" s="1011">
        <f t="shared" si="1"/>
        <v>11575.855182330099</v>
      </c>
      <c r="D100" s="1471">
        <v>5549.6019999999999</v>
      </c>
      <c r="E100" s="1240">
        <v>0</v>
      </c>
      <c r="F100" s="1240">
        <v>442.85700000000003</v>
      </c>
      <c r="G100" s="1240">
        <v>0</v>
      </c>
      <c r="H100" s="1240">
        <v>0</v>
      </c>
      <c r="I100" s="1240">
        <v>281.0612523403928</v>
      </c>
      <c r="J100" s="1481">
        <v>5302.3349299897054</v>
      </c>
      <c r="K100" s="897">
        <v>571</v>
      </c>
    </row>
    <row r="101" spans="1:11" ht="12.75" customHeight="1" x14ac:dyDescent="0.2">
      <c r="A101" s="3" t="s">
        <v>601</v>
      </c>
      <c r="B101" s="1735">
        <v>324.29876367000008</v>
      </c>
      <c r="C101" s="1011">
        <f t="shared" si="1"/>
        <v>1634.861767279064</v>
      </c>
      <c r="D101" s="1471">
        <v>866.80899999999997</v>
      </c>
      <c r="E101" s="1240">
        <v>0</v>
      </c>
      <c r="F101" s="1240">
        <v>56.790999999999997</v>
      </c>
      <c r="G101" s="1240">
        <v>0</v>
      </c>
      <c r="H101" s="1240">
        <v>0</v>
      </c>
      <c r="I101" s="1240">
        <v>9.095321976756404</v>
      </c>
      <c r="J101" s="1481">
        <v>702.16644530230769</v>
      </c>
      <c r="K101" s="897">
        <v>123</v>
      </c>
    </row>
    <row r="102" spans="1:11" ht="12.75" customHeight="1" x14ac:dyDescent="0.2">
      <c r="A102" s="3" t="s">
        <v>1074</v>
      </c>
      <c r="B102" s="1735">
        <v>363.01240318000009</v>
      </c>
      <c r="C102" s="1011">
        <f t="shared" si="1"/>
        <v>7093.8492643578484</v>
      </c>
      <c r="D102" s="1471">
        <v>1057.5329999999999</v>
      </c>
      <c r="E102" s="1240">
        <v>1062.7914800000001</v>
      </c>
      <c r="F102" s="1240">
        <v>31.606999999999999</v>
      </c>
      <c r="G102" s="1240">
        <v>0</v>
      </c>
      <c r="H102" s="1240">
        <v>2317.4704400000001</v>
      </c>
      <c r="I102" s="1240">
        <v>21.848848117841861</v>
      </c>
      <c r="J102" s="1481">
        <v>2602.5984962400062</v>
      </c>
      <c r="K102" s="897">
        <v>142</v>
      </c>
    </row>
    <row r="103" spans="1:11" ht="12.75" customHeight="1" x14ac:dyDescent="0.2">
      <c r="A103" s="3" t="s">
        <v>174</v>
      </c>
      <c r="B103" s="1735">
        <v>3106.2240142800006</v>
      </c>
      <c r="C103" s="1011">
        <f t="shared" si="1"/>
        <v>22026.962094469876</v>
      </c>
      <c r="D103" s="1471">
        <v>12565.325999999999</v>
      </c>
      <c r="E103" s="1240">
        <v>0</v>
      </c>
      <c r="F103" s="1240">
        <v>729.755</v>
      </c>
      <c r="G103" s="1240">
        <v>0</v>
      </c>
      <c r="H103" s="1240">
        <v>0</v>
      </c>
      <c r="I103" s="1240">
        <v>215.70379982136942</v>
      </c>
      <c r="J103" s="1481">
        <v>8516.1772946485071</v>
      </c>
      <c r="K103" s="897">
        <v>1117</v>
      </c>
    </row>
    <row r="104" spans="1:11" ht="12.75" customHeight="1" x14ac:dyDescent="0.2">
      <c r="A104" s="3" t="s">
        <v>1075</v>
      </c>
      <c r="B104" s="1735">
        <v>742.69073517999993</v>
      </c>
      <c r="C104" s="1011">
        <f t="shared" si="1"/>
        <v>5794.7591498532456</v>
      </c>
      <c r="D104" s="1471">
        <v>3077.2020000000002</v>
      </c>
      <c r="E104" s="1240">
        <v>0</v>
      </c>
      <c r="F104" s="1240">
        <v>51.354999999999997</v>
      </c>
      <c r="G104" s="1240">
        <v>0</v>
      </c>
      <c r="H104" s="1240">
        <v>0</v>
      </c>
      <c r="I104" s="1240">
        <v>2.915843208592074</v>
      </c>
      <c r="J104" s="1481">
        <v>2663.2863066446535</v>
      </c>
      <c r="K104" s="897">
        <v>247</v>
      </c>
    </row>
    <row r="105" spans="1:11" ht="12.75" customHeight="1" x14ac:dyDescent="0.2">
      <c r="A105" s="3" t="s">
        <v>107</v>
      </c>
      <c r="B105" s="1735">
        <v>580.05744315000004</v>
      </c>
      <c r="C105" s="1011">
        <f t="shared" si="1"/>
        <v>3643.3664738286507</v>
      </c>
      <c r="D105" s="1471">
        <v>1921.973</v>
      </c>
      <c r="E105" s="1240">
        <v>0</v>
      </c>
      <c r="F105" s="1240">
        <v>43.231999999999999</v>
      </c>
      <c r="G105" s="1240">
        <v>0</v>
      </c>
      <c r="H105" s="1240">
        <v>0</v>
      </c>
      <c r="I105" s="1240">
        <v>8.8494525161452433</v>
      </c>
      <c r="J105" s="1481">
        <v>1669.3120213125055</v>
      </c>
      <c r="K105" s="897">
        <v>226</v>
      </c>
    </row>
    <row r="106" spans="1:11" ht="12.75" customHeight="1" x14ac:dyDescent="0.2">
      <c r="A106" s="3" t="s">
        <v>1076</v>
      </c>
      <c r="B106" s="1735">
        <v>2752.0779488200001</v>
      </c>
      <c r="C106" s="1011">
        <f t="shared" si="1"/>
        <v>20859.805640158302</v>
      </c>
      <c r="D106" s="1471">
        <v>10762.77</v>
      </c>
      <c r="E106" s="1240">
        <v>0</v>
      </c>
      <c r="F106" s="1240">
        <v>428.03300000000002</v>
      </c>
      <c r="G106" s="1240">
        <v>0</v>
      </c>
      <c r="H106" s="1240">
        <v>0</v>
      </c>
      <c r="I106" s="1240">
        <v>125.17910763168827</v>
      </c>
      <c r="J106" s="1481">
        <v>9543.8235325266141</v>
      </c>
      <c r="K106" s="897">
        <v>1088</v>
      </c>
    </row>
    <row r="107" spans="1:11" ht="12.75" customHeight="1" x14ac:dyDescent="0.2">
      <c r="A107" s="3" t="s">
        <v>179</v>
      </c>
      <c r="B107" s="1735">
        <v>4232.0004105899998</v>
      </c>
      <c r="C107" s="1011">
        <f t="shared" si="1"/>
        <v>16900.964424765094</v>
      </c>
      <c r="D107" s="1471">
        <v>9299.3050000000003</v>
      </c>
      <c r="E107" s="1240">
        <v>0</v>
      </c>
      <c r="F107" s="1240">
        <v>408.44</v>
      </c>
      <c r="G107" s="1240">
        <v>0</v>
      </c>
      <c r="H107" s="1240">
        <v>0</v>
      </c>
      <c r="I107" s="1240">
        <v>173.9971738672061</v>
      </c>
      <c r="J107" s="1481">
        <v>7019.2222508978875</v>
      </c>
      <c r="K107" s="897">
        <v>1379</v>
      </c>
    </row>
    <row r="108" spans="1:11" ht="12.75" customHeight="1" x14ac:dyDescent="0.2">
      <c r="A108" s="3" t="s">
        <v>640</v>
      </c>
      <c r="B108" s="1735">
        <v>513.41490738999994</v>
      </c>
      <c r="C108" s="1011">
        <f t="shared" si="1"/>
        <v>2981.7764131491167</v>
      </c>
      <c r="D108" s="1471">
        <v>1444.3579999999999</v>
      </c>
      <c r="E108" s="1240">
        <v>0</v>
      </c>
      <c r="F108" s="1240">
        <v>64.447000000000003</v>
      </c>
      <c r="G108" s="1240">
        <v>0</v>
      </c>
      <c r="H108" s="1240">
        <v>0</v>
      </c>
      <c r="I108" s="1240">
        <v>23.334478471733849</v>
      </c>
      <c r="J108" s="1481">
        <v>1449.6369346773831</v>
      </c>
      <c r="K108" s="897">
        <v>184</v>
      </c>
    </row>
    <row r="109" spans="1:11" ht="12.75" customHeight="1" x14ac:dyDescent="0.2">
      <c r="A109" s="3" t="s">
        <v>1077</v>
      </c>
      <c r="B109" s="1735">
        <v>4225.4981016600013</v>
      </c>
      <c r="C109" s="1011">
        <f t="shared" si="1"/>
        <v>29193.633396856578</v>
      </c>
      <c r="D109" s="1471">
        <v>15357.459000000001</v>
      </c>
      <c r="E109" s="1240">
        <v>0</v>
      </c>
      <c r="F109" s="1240">
        <v>1022.001</v>
      </c>
      <c r="G109" s="1240">
        <v>0</v>
      </c>
      <c r="H109" s="1240">
        <v>0</v>
      </c>
      <c r="I109" s="1240">
        <v>348.57259804648436</v>
      </c>
      <c r="J109" s="1481">
        <v>12465.600798810094</v>
      </c>
      <c r="K109" s="897">
        <v>2207</v>
      </c>
    </row>
    <row r="110" spans="1:11" ht="12.75" customHeight="1" x14ac:dyDescent="0.2">
      <c r="A110" s="3" t="s">
        <v>2058</v>
      </c>
      <c r="B110" s="1735">
        <v>2897.3724835899998</v>
      </c>
      <c r="C110" s="1011">
        <f t="shared" si="1"/>
        <v>24418.508764849681</v>
      </c>
      <c r="D110" s="1471">
        <v>14412.467000000001</v>
      </c>
      <c r="E110" s="1240">
        <v>0</v>
      </c>
      <c r="F110" s="1240">
        <v>1200.626</v>
      </c>
      <c r="G110" s="1240">
        <v>0</v>
      </c>
      <c r="H110" s="1240">
        <v>0</v>
      </c>
      <c r="I110" s="1240">
        <v>52.226700974939213</v>
      </c>
      <c r="J110" s="1481">
        <v>8753.1890638747409</v>
      </c>
      <c r="K110" s="897">
        <v>996</v>
      </c>
    </row>
    <row r="111" spans="1:11" ht="12.75" customHeight="1" x14ac:dyDescent="0.2">
      <c r="A111" s="3" t="s">
        <v>849</v>
      </c>
      <c r="B111" s="1735">
        <v>1535.3749894299997</v>
      </c>
      <c r="C111" s="1011">
        <f t="shared" si="1"/>
        <v>10613.763369965891</v>
      </c>
      <c r="D111" s="1471">
        <v>4179.0010000000002</v>
      </c>
      <c r="E111" s="1240">
        <v>0</v>
      </c>
      <c r="F111" s="1240">
        <v>209.39500000000001</v>
      </c>
      <c r="G111" s="1240">
        <v>0</v>
      </c>
      <c r="H111" s="1240">
        <v>0</v>
      </c>
      <c r="I111" s="1240">
        <v>322.80012082055526</v>
      </c>
      <c r="J111" s="1481">
        <v>5902.5672491453342</v>
      </c>
      <c r="K111" s="897">
        <v>697</v>
      </c>
    </row>
    <row r="112" spans="1:11" ht="12.75" customHeight="1" x14ac:dyDescent="0.2">
      <c r="A112" s="3" t="s">
        <v>514</v>
      </c>
      <c r="B112" s="1735">
        <v>3011.929774579999</v>
      </c>
      <c r="C112" s="1011">
        <f t="shared" si="1"/>
        <v>12400.471706139113</v>
      </c>
      <c r="D112" s="1471">
        <v>5838.3639999999996</v>
      </c>
      <c r="E112" s="1240">
        <v>0</v>
      </c>
      <c r="F112" s="1240">
        <v>817.42499999999995</v>
      </c>
      <c r="G112" s="1240">
        <v>0</v>
      </c>
      <c r="H112" s="1240">
        <v>0</v>
      </c>
      <c r="I112" s="1240">
        <v>216.34224183111505</v>
      </c>
      <c r="J112" s="1481">
        <v>5528.3404643079984</v>
      </c>
      <c r="K112" s="897">
        <v>612</v>
      </c>
    </row>
    <row r="113" spans="1:14" ht="12.75" customHeight="1" x14ac:dyDescent="0.2">
      <c r="A113" s="3" t="s">
        <v>2074</v>
      </c>
      <c r="B113" s="1735">
        <v>2043.1762699199999</v>
      </c>
      <c r="C113" s="1011">
        <f t="shared" si="1"/>
        <v>10280.938241872453</v>
      </c>
      <c r="D113" s="1471">
        <v>4627.1989999999996</v>
      </c>
      <c r="E113" s="1240">
        <v>0</v>
      </c>
      <c r="F113" s="1240">
        <v>221.72300000000001</v>
      </c>
      <c r="G113" s="1240">
        <v>0</v>
      </c>
      <c r="H113" s="1240">
        <v>0</v>
      </c>
      <c r="I113" s="1240">
        <v>7.3880437109851629</v>
      </c>
      <c r="J113" s="1481">
        <v>5424.6281981614675</v>
      </c>
      <c r="K113" s="897">
        <v>590</v>
      </c>
    </row>
    <row r="114" spans="1:14" ht="12.75" customHeight="1" x14ac:dyDescent="0.2">
      <c r="A114" s="3" t="s">
        <v>515</v>
      </c>
      <c r="B114" s="1735">
        <v>1413.7243657799997</v>
      </c>
      <c r="C114" s="1011">
        <f t="shared" si="1"/>
        <v>13818.347481759291</v>
      </c>
      <c r="D114" s="1471">
        <v>7759.1750000000002</v>
      </c>
      <c r="E114" s="1240">
        <v>0</v>
      </c>
      <c r="F114" s="1240">
        <v>244.816</v>
      </c>
      <c r="G114" s="1240">
        <v>0</v>
      </c>
      <c r="H114" s="1240">
        <v>0</v>
      </c>
      <c r="I114" s="1240">
        <v>28.106740747982272</v>
      </c>
      <c r="J114" s="1481">
        <v>5786.2497410113092</v>
      </c>
      <c r="K114" s="897">
        <v>500</v>
      </c>
    </row>
    <row r="115" spans="1:14" ht="12.75" customHeight="1" x14ac:dyDescent="0.2">
      <c r="A115" s="3" t="s">
        <v>516</v>
      </c>
      <c r="B115" s="1735">
        <v>3773.8098290800008</v>
      </c>
      <c r="C115" s="1011">
        <f t="shared" si="1"/>
        <v>16004.669197327192</v>
      </c>
      <c r="D115" s="1471">
        <v>10141.992</v>
      </c>
      <c r="E115" s="1240">
        <v>0</v>
      </c>
      <c r="F115" s="1240">
        <v>817.95600000000002</v>
      </c>
      <c r="G115" s="1240">
        <v>0</v>
      </c>
      <c r="H115" s="1240">
        <v>0</v>
      </c>
      <c r="I115" s="1240">
        <v>157.11513743929126</v>
      </c>
      <c r="J115" s="1481">
        <v>4887.6060598878994</v>
      </c>
      <c r="K115" s="897">
        <v>873</v>
      </c>
    </row>
    <row r="116" spans="1:14" ht="12.75" customHeight="1" x14ac:dyDescent="0.2">
      <c r="A116" s="3" t="s">
        <v>521</v>
      </c>
      <c r="B116" s="1735">
        <v>217.85580571</v>
      </c>
      <c r="C116" s="1011">
        <f t="shared" si="1"/>
        <v>1203.0174065667375</v>
      </c>
      <c r="D116" s="1471">
        <v>482.03300000000002</v>
      </c>
      <c r="E116" s="1240">
        <v>0</v>
      </c>
      <c r="F116" s="1240">
        <v>21.39</v>
      </c>
      <c r="G116" s="1240">
        <v>0</v>
      </c>
      <c r="H116" s="1240">
        <v>0</v>
      </c>
      <c r="I116" s="1240">
        <v>13.748278774325492</v>
      </c>
      <c r="J116" s="1481">
        <v>685.84612779241206</v>
      </c>
      <c r="K116" s="897">
        <v>73</v>
      </c>
    </row>
    <row r="117" spans="1:14" ht="12.75" customHeight="1" x14ac:dyDescent="0.2">
      <c r="A117" s="3" t="s">
        <v>695</v>
      </c>
      <c r="B117" s="1735">
        <v>1530.68738762</v>
      </c>
      <c r="C117" s="1011">
        <f t="shared" si="1"/>
        <v>13407.855622625513</v>
      </c>
      <c r="D117" s="1471">
        <v>8385.75</v>
      </c>
      <c r="E117" s="1240">
        <v>0</v>
      </c>
      <c r="F117" s="1240">
        <v>374.63400000000001</v>
      </c>
      <c r="G117" s="1240">
        <v>0</v>
      </c>
      <c r="H117" s="1240">
        <v>0</v>
      </c>
      <c r="I117" s="1240">
        <v>72.941517175706622</v>
      </c>
      <c r="J117" s="1481">
        <v>4574.5301054498059</v>
      </c>
      <c r="K117" s="897">
        <v>579</v>
      </c>
    </row>
    <row r="118" spans="1:14" ht="12.75" customHeight="1" x14ac:dyDescent="0.2">
      <c r="A118" s="3" t="s">
        <v>2086</v>
      </c>
      <c r="B118" s="1735">
        <v>18689.170247189995</v>
      </c>
      <c r="C118" s="1011">
        <f t="shared" si="1"/>
        <v>294819.13822940312</v>
      </c>
      <c r="D118" s="1471">
        <v>49836.610999999997</v>
      </c>
      <c r="E118" s="1240">
        <v>25501.952000000001</v>
      </c>
      <c r="F118" s="1240">
        <v>10696.527</v>
      </c>
      <c r="G118" s="1240">
        <v>0</v>
      </c>
      <c r="H118" s="1240">
        <v>106833.61814000002</v>
      </c>
      <c r="I118" s="1240">
        <v>1293.3373627796684</v>
      </c>
      <c r="J118" s="1481">
        <v>100657.09272662342</v>
      </c>
      <c r="K118" s="897">
        <v>6541</v>
      </c>
    </row>
    <row r="119" spans="1:14" ht="12.75" customHeight="1" x14ac:dyDescent="0.2">
      <c r="A119" s="390"/>
      <c r="B119" s="391"/>
      <c r="C119" s="1015"/>
      <c r="D119" s="1015"/>
      <c r="E119" s="1015"/>
      <c r="F119" s="1015"/>
      <c r="G119" s="1015"/>
      <c r="H119" s="1015"/>
      <c r="I119" s="1015"/>
      <c r="J119" s="1016"/>
      <c r="K119" s="733"/>
    </row>
    <row r="120" spans="1:14" ht="12.75" customHeight="1" x14ac:dyDescent="0.2">
      <c r="A120" s="392" t="s">
        <v>2038</v>
      </c>
      <c r="B120" s="393">
        <f>SUM(B4:B118)</f>
        <v>497873.67058131011</v>
      </c>
      <c r="C120" s="1243">
        <f t="shared" ref="C120:K120" si="2">SUM(C4:C118)</f>
        <v>3025844.6384647139</v>
      </c>
      <c r="D120" s="1243">
        <f t="shared" si="2"/>
        <v>1386280.02</v>
      </c>
      <c r="E120" s="1243">
        <f t="shared" si="2"/>
        <v>34423.016759999999</v>
      </c>
      <c r="F120" s="1243">
        <f t="shared" si="2"/>
        <v>189472.78599999993</v>
      </c>
      <c r="G120" s="1243">
        <f t="shared" si="2"/>
        <v>0</v>
      </c>
      <c r="H120" s="1243">
        <f t="shared" si="2"/>
        <v>146125.82758000001</v>
      </c>
      <c r="I120" s="1667">
        <f t="shared" si="2"/>
        <v>32795.788819822112</v>
      </c>
      <c r="J120" s="1245">
        <f>SUM(J4:J118)</f>
        <v>1236747.1993048931</v>
      </c>
      <c r="K120" s="977">
        <f t="shared" si="2"/>
        <v>137008</v>
      </c>
    </row>
    <row r="121" spans="1:14" ht="12.75" customHeight="1" thickBot="1" x14ac:dyDescent="0.25">
      <c r="A121" s="390"/>
      <c r="B121" s="807"/>
      <c r="C121" s="1020"/>
      <c r="D121" s="1246"/>
      <c r="E121" s="1246"/>
      <c r="F121" s="1246"/>
      <c r="G121" s="1246"/>
      <c r="H121" s="1246"/>
      <c r="I121" s="1668"/>
      <c r="J121" s="1247"/>
      <c r="K121" s="734"/>
    </row>
    <row r="122" spans="1:14" ht="12.75" customHeight="1" x14ac:dyDescent="0.2">
      <c r="A122" s="154" t="s">
        <v>285</v>
      </c>
      <c r="B122" s="1738">
        <v>48748.719592971946</v>
      </c>
      <c r="C122" s="1011">
        <f>SUM(D122:J122)</f>
        <v>519217.79872636625</v>
      </c>
      <c r="D122" s="1472">
        <v>154462.68983376652</v>
      </c>
      <c r="E122" s="1023">
        <v>26027.071210000002</v>
      </c>
      <c r="F122" s="1013">
        <v>29713.63572047593</v>
      </c>
      <c r="G122" s="1013">
        <v>0</v>
      </c>
      <c r="H122" s="1248">
        <v>113679.16468000002</v>
      </c>
      <c r="I122" s="1023">
        <v>3680.5278941339775</v>
      </c>
      <c r="J122" s="1481">
        <v>191654.7093879898</v>
      </c>
      <c r="K122" s="845">
        <v>14607</v>
      </c>
      <c r="M122" s="16"/>
      <c r="N122" s="16"/>
    </row>
    <row r="123" spans="1:14" ht="12.75" customHeight="1" x14ac:dyDescent="0.2">
      <c r="A123" s="107" t="s">
        <v>286</v>
      </c>
      <c r="B123" s="1738">
        <v>56378.017511276739</v>
      </c>
      <c r="C123" s="1011">
        <f t="shared" ref="C123:C129" si="3">SUM(D123:J123)</f>
        <v>175842.85113022116</v>
      </c>
      <c r="D123" s="1471">
        <v>85789.197646498302</v>
      </c>
      <c r="E123" s="1011">
        <v>0</v>
      </c>
      <c r="F123" s="1012">
        <v>15930.629409436335</v>
      </c>
      <c r="G123" s="1012">
        <v>0</v>
      </c>
      <c r="H123" s="1011">
        <v>0</v>
      </c>
      <c r="I123" s="1011">
        <v>7413.3272589639846</v>
      </c>
      <c r="J123" s="1481">
        <v>66709.696815322532</v>
      </c>
      <c r="K123" s="845">
        <v>8158</v>
      </c>
    </row>
    <row r="124" spans="1:14" ht="12.75" customHeight="1" x14ac:dyDescent="0.2">
      <c r="A124" s="107" t="s">
        <v>287</v>
      </c>
      <c r="B124" s="1738">
        <v>67966.360717044838</v>
      </c>
      <c r="C124" s="1011">
        <f t="shared" si="3"/>
        <v>294522.67963158246</v>
      </c>
      <c r="D124" s="1471">
        <v>151390.84981959523</v>
      </c>
      <c r="E124" s="1011">
        <v>0</v>
      </c>
      <c r="F124" s="1012">
        <v>20812.209326575125</v>
      </c>
      <c r="G124" s="1012">
        <v>0</v>
      </c>
      <c r="H124" s="1011">
        <v>40.887860000000003</v>
      </c>
      <c r="I124" s="1011">
        <v>3017.7515010600546</v>
      </c>
      <c r="J124" s="1481">
        <v>119260.98112435202</v>
      </c>
      <c r="K124" s="845">
        <v>14141</v>
      </c>
    </row>
    <row r="125" spans="1:14" ht="12.75" customHeight="1" x14ac:dyDescent="0.2">
      <c r="A125" s="107" t="s">
        <v>288</v>
      </c>
      <c r="B125" s="1738">
        <v>71797.512012358537</v>
      </c>
      <c r="C125" s="1011">
        <f t="shared" si="3"/>
        <v>513700.04350477312</v>
      </c>
      <c r="D125" s="1471">
        <v>264245.87526553817</v>
      </c>
      <c r="E125" s="1011">
        <v>1210.7351099999998</v>
      </c>
      <c r="F125" s="1012">
        <v>41633.42356324994</v>
      </c>
      <c r="G125" s="1012">
        <v>0</v>
      </c>
      <c r="H125" s="1011">
        <v>2260.8748999999998</v>
      </c>
      <c r="I125" s="1011">
        <v>3998.575647260031</v>
      </c>
      <c r="J125" s="1481">
        <v>200350.55901872501</v>
      </c>
      <c r="K125" s="845">
        <v>22409</v>
      </c>
    </row>
    <row r="126" spans="1:14" ht="12.75" customHeight="1" x14ac:dyDescent="0.2">
      <c r="A126" s="107" t="s">
        <v>289</v>
      </c>
      <c r="B126" s="1738">
        <v>56930.512025176628</v>
      </c>
      <c r="C126" s="1011">
        <f t="shared" si="3"/>
        <v>419812.28296829417</v>
      </c>
      <c r="D126" s="1471">
        <v>164371.91911592166</v>
      </c>
      <c r="E126" s="1011">
        <v>5973.3142100000005</v>
      </c>
      <c r="F126" s="1012">
        <v>22442.818706875525</v>
      </c>
      <c r="G126" s="1012">
        <v>0</v>
      </c>
      <c r="H126" s="1011">
        <v>22229.746640000001</v>
      </c>
      <c r="I126" s="1011">
        <v>3786.9131855491787</v>
      </c>
      <c r="J126" s="1481">
        <v>201007.57110994781</v>
      </c>
      <c r="K126" s="845">
        <v>17188</v>
      </c>
    </row>
    <row r="127" spans="1:14" ht="12.75" customHeight="1" x14ac:dyDescent="0.2">
      <c r="A127" s="107" t="s">
        <v>290</v>
      </c>
      <c r="B127" s="1738">
        <v>61800.530533507015</v>
      </c>
      <c r="C127" s="1011">
        <f t="shared" si="3"/>
        <v>325073.8076766372</v>
      </c>
      <c r="D127" s="1471">
        <v>150137.06997436285</v>
      </c>
      <c r="E127" s="1011">
        <v>1124.13444</v>
      </c>
      <c r="F127" s="1012">
        <v>20660.55610671949</v>
      </c>
      <c r="G127" s="1012">
        <v>0</v>
      </c>
      <c r="H127" s="1249">
        <v>5693.2378500000004</v>
      </c>
      <c r="I127" s="1011">
        <v>3456.581565548468</v>
      </c>
      <c r="J127" s="1481">
        <v>144002.22774000638</v>
      </c>
      <c r="K127" s="845">
        <v>17640</v>
      </c>
    </row>
    <row r="128" spans="1:14" ht="12.75" customHeight="1" x14ac:dyDescent="0.2">
      <c r="A128" s="107" t="s">
        <v>291</v>
      </c>
      <c r="B128" s="1738">
        <v>66920.478316720692</v>
      </c>
      <c r="C128" s="1011">
        <f t="shared" si="3"/>
        <v>319772.64544472174</v>
      </c>
      <c r="D128" s="1471">
        <v>176741.19666564089</v>
      </c>
      <c r="E128" s="1011">
        <v>0</v>
      </c>
      <c r="F128" s="1012">
        <v>21684.296063921691</v>
      </c>
      <c r="G128" s="1012">
        <v>0</v>
      </c>
      <c r="H128" s="1011">
        <v>403.56841000000003</v>
      </c>
      <c r="I128" s="1011">
        <v>4312.2311498412118</v>
      </c>
      <c r="J128" s="1481">
        <v>116631.35315531796</v>
      </c>
      <c r="K128" s="845">
        <v>20535</v>
      </c>
    </row>
    <row r="129" spans="1:13" ht="12.75" customHeight="1" x14ac:dyDescent="0.2">
      <c r="A129" s="107" t="s">
        <v>292</v>
      </c>
      <c r="B129" s="1738">
        <v>67331.539872253576</v>
      </c>
      <c r="C129" s="1011">
        <f t="shared" si="3"/>
        <v>457902.532262297</v>
      </c>
      <c r="D129" s="1471">
        <v>239141.22167867637</v>
      </c>
      <c r="E129" s="1011">
        <v>87.761789999999991</v>
      </c>
      <c r="F129" s="1012">
        <v>16595.217102745966</v>
      </c>
      <c r="G129" s="1012">
        <v>0</v>
      </c>
      <c r="H129" s="1249">
        <v>1818.3472400000001</v>
      </c>
      <c r="I129" s="1011">
        <v>3129.8834976431217</v>
      </c>
      <c r="J129" s="1481">
        <v>197130.10095323154</v>
      </c>
      <c r="K129" s="845">
        <v>22330</v>
      </c>
    </row>
    <row r="130" spans="1:13" ht="12.75" customHeight="1" x14ac:dyDescent="0.2">
      <c r="A130" s="390"/>
      <c r="B130" s="391"/>
      <c r="C130" s="1015"/>
      <c r="D130" s="1015"/>
      <c r="E130" s="1015"/>
      <c r="F130" s="1015"/>
      <c r="G130" s="1015"/>
      <c r="H130" s="1015"/>
      <c r="I130" s="1015"/>
      <c r="J130" s="1669"/>
      <c r="K130" s="932"/>
    </row>
    <row r="131" spans="1:13" ht="12.75" customHeight="1" x14ac:dyDescent="0.2">
      <c r="A131" s="392" t="s">
        <v>2038</v>
      </c>
      <c r="B131" s="393">
        <f t="shared" ref="B131:K131" si="4">SUM(B122:B129)</f>
        <v>497873.67058130994</v>
      </c>
      <c r="C131" s="1243">
        <f t="shared" si="4"/>
        <v>3025844.6413448933</v>
      </c>
      <c r="D131" s="1243">
        <f t="shared" si="4"/>
        <v>1386280.02</v>
      </c>
      <c r="E131" s="1243">
        <f t="shared" si="4"/>
        <v>34423.016759999999</v>
      </c>
      <c r="F131" s="1243">
        <f t="shared" si="4"/>
        <v>189472.78599999996</v>
      </c>
      <c r="G131" s="1243">
        <f t="shared" si="4"/>
        <v>0</v>
      </c>
      <c r="H131" s="1243">
        <f t="shared" si="4"/>
        <v>146125.82758000004</v>
      </c>
      <c r="I131" s="1244">
        <f t="shared" si="4"/>
        <v>32795.791700000031</v>
      </c>
      <c r="J131" s="1245">
        <f t="shared" si="4"/>
        <v>1236747.1993048929</v>
      </c>
      <c r="K131" s="977">
        <f t="shared" si="4"/>
        <v>137008</v>
      </c>
    </row>
    <row r="132" spans="1:13" ht="12.75" thickBot="1" x14ac:dyDescent="0.25">
      <c r="A132" s="394"/>
      <c r="B132" s="395"/>
      <c r="C132" s="143"/>
      <c r="D132" s="133"/>
      <c r="E132" s="143"/>
      <c r="F132" s="133"/>
      <c r="G132" s="133"/>
      <c r="H132" s="396"/>
      <c r="I132" s="143"/>
      <c r="J132" s="611"/>
      <c r="K132" s="734"/>
    </row>
    <row r="133" spans="1:13" x14ac:dyDescent="0.2">
      <c r="A133" s="652"/>
      <c r="B133" s="653"/>
      <c r="C133" s="654"/>
      <c r="D133" s="654"/>
      <c r="E133" s="654"/>
      <c r="F133" s="654"/>
      <c r="G133" s="654"/>
      <c r="H133" s="654"/>
      <c r="I133" s="654"/>
      <c r="J133" s="654"/>
      <c r="K133" s="662"/>
    </row>
    <row r="134" spans="1:13" x14ac:dyDescent="0.2">
      <c r="A134" s="656" t="s">
        <v>2064</v>
      </c>
      <c r="B134" s="595"/>
      <c r="C134" s="266"/>
      <c r="D134" s="266"/>
      <c r="E134" s="266"/>
      <c r="F134" s="266"/>
      <c r="G134" s="266"/>
      <c r="H134" s="266"/>
      <c r="I134" s="266"/>
      <c r="J134" s="266"/>
      <c r="K134" s="663"/>
    </row>
    <row r="135" spans="1:13" ht="12" customHeight="1" x14ac:dyDescent="0.2">
      <c r="A135" s="1801" t="s">
        <v>2111</v>
      </c>
      <c r="B135" s="1799"/>
      <c r="C135" s="1799"/>
      <c r="D135" s="1799"/>
      <c r="E135" s="1799"/>
      <c r="F135" s="1799"/>
      <c r="G135" s="1799"/>
      <c r="H135" s="1799"/>
      <c r="I135" s="1800"/>
      <c r="J135" s="1801"/>
      <c r="K135" s="1800"/>
    </row>
    <row r="136" spans="1:13" ht="36" customHeight="1" x14ac:dyDescent="0.2">
      <c r="A136" s="1798" t="s">
        <v>2085</v>
      </c>
      <c r="B136" s="1799"/>
      <c r="C136" s="1799"/>
      <c r="D136" s="1799"/>
      <c r="E136" s="1799"/>
      <c r="F136" s="1799"/>
      <c r="G136" s="1799"/>
      <c r="H136" s="1799"/>
      <c r="I136" s="1799"/>
      <c r="J136" s="1799"/>
      <c r="K136" s="1800"/>
    </row>
    <row r="137" spans="1:13" x14ac:dyDescent="0.2">
      <c r="A137" s="1801" t="s">
        <v>1248</v>
      </c>
      <c r="B137" s="1799"/>
      <c r="C137" s="1799"/>
      <c r="D137" s="1799"/>
      <c r="E137" s="1799"/>
      <c r="F137" s="1799"/>
      <c r="G137" s="1799"/>
      <c r="H137" s="1799"/>
      <c r="I137" s="1799"/>
      <c r="J137" s="1799"/>
      <c r="K137" s="1800"/>
    </row>
    <row r="138" spans="1:13" ht="36" customHeight="1" x14ac:dyDescent="0.2">
      <c r="A138" s="1798" t="s">
        <v>2110</v>
      </c>
      <c r="B138" s="1799"/>
      <c r="C138" s="1799"/>
      <c r="D138" s="1799"/>
      <c r="E138" s="1799"/>
      <c r="F138" s="1799"/>
      <c r="G138" s="1799"/>
      <c r="H138" s="1799"/>
      <c r="I138" s="1800"/>
      <c r="J138" s="1801"/>
      <c r="K138" s="1800"/>
      <c r="M138" s="17"/>
    </row>
    <row r="139" spans="1:13" ht="12" customHeight="1" x14ac:dyDescent="0.2">
      <c r="A139" s="1801" t="s">
        <v>2080</v>
      </c>
      <c r="B139" s="1799"/>
      <c r="C139" s="1799"/>
      <c r="D139" s="1799"/>
      <c r="E139" s="1799"/>
      <c r="F139" s="1799"/>
      <c r="G139" s="1799"/>
      <c r="H139" s="1799"/>
      <c r="I139" s="1799"/>
      <c r="J139" s="1799"/>
      <c r="K139" s="1800"/>
    </row>
    <row r="140" spans="1:13" ht="24" customHeight="1" x14ac:dyDescent="0.2">
      <c r="A140" s="1798" t="s">
        <v>2089</v>
      </c>
      <c r="B140" s="1799"/>
      <c r="C140" s="1799"/>
      <c r="D140" s="1799"/>
      <c r="E140" s="1799"/>
      <c r="F140" s="1799"/>
      <c r="G140" s="1799"/>
      <c r="H140" s="1799"/>
      <c r="I140" s="1799"/>
      <c r="J140" s="1799"/>
      <c r="K140" s="1800"/>
    </row>
    <row r="141" spans="1:13" ht="24" customHeight="1" x14ac:dyDescent="0.2">
      <c r="A141" s="1798" t="s">
        <v>1249</v>
      </c>
      <c r="B141" s="1799"/>
      <c r="C141" s="1799"/>
      <c r="D141" s="1799"/>
      <c r="E141" s="1799"/>
      <c r="F141" s="1799"/>
      <c r="G141" s="1799"/>
      <c r="H141" s="1799"/>
      <c r="I141" s="1799"/>
      <c r="J141" s="1799"/>
      <c r="K141" s="1800"/>
    </row>
    <row r="142" spans="1:13" x14ac:dyDescent="0.2">
      <c r="A142" s="1801" t="s">
        <v>1250</v>
      </c>
      <c r="B142" s="1799"/>
      <c r="C142" s="1799"/>
      <c r="D142" s="1799"/>
      <c r="E142" s="1799"/>
      <c r="F142" s="1799"/>
      <c r="G142" s="1799"/>
      <c r="H142" s="1799"/>
      <c r="I142" s="1800"/>
      <c r="J142" s="1801"/>
      <c r="K142" s="1800"/>
    </row>
    <row r="143" spans="1:13" ht="13.5" customHeight="1" thickBot="1" x14ac:dyDescent="0.25">
      <c r="A143" s="1795" t="s">
        <v>2134</v>
      </c>
      <c r="B143" s="1796"/>
      <c r="C143" s="1796"/>
      <c r="D143" s="1796"/>
      <c r="E143" s="1796"/>
      <c r="F143" s="1796"/>
      <c r="G143" s="1796"/>
      <c r="H143" s="1796"/>
      <c r="I143" s="1796"/>
      <c r="J143" s="1796"/>
      <c r="K143" s="1797"/>
    </row>
    <row r="144" spans="1:13" x14ac:dyDescent="0.2">
      <c r="B144" s="112"/>
      <c r="C144" s="135"/>
      <c r="D144" s="136"/>
      <c r="E144" s="136"/>
      <c r="F144" s="136"/>
      <c r="G144" s="136"/>
      <c r="H144" s="136"/>
      <c r="I144" s="136"/>
      <c r="J144" s="135"/>
    </row>
    <row r="145" spans="1:10" x14ac:dyDescent="0.2">
      <c r="A145" s="46"/>
      <c r="B145" s="112"/>
      <c r="C145" s="135"/>
      <c r="D145" s="136"/>
      <c r="E145" s="136"/>
      <c r="F145" s="136"/>
      <c r="G145" s="136"/>
      <c r="H145" s="136"/>
      <c r="I145" s="136"/>
      <c r="J145" s="135"/>
    </row>
  </sheetData>
  <mergeCells count="11">
    <mergeCell ref="A143:K143"/>
    <mergeCell ref="A142:K142"/>
    <mergeCell ref="A139:K139"/>
    <mergeCell ref="A1:K1"/>
    <mergeCell ref="A2:K2"/>
    <mergeCell ref="A135:K135"/>
    <mergeCell ref="A136:K136"/>
    <mergeCell ref="A140:K140"/>
    <mergeCell ref="A137:K137"/>
    <mergeCell ref="A138:K138"/>
    <mergeCell ref="A141:K141"/>
  </mergeCells>
  <phoneticPr fontId="2" type="noConversion"/>
  <printOptions horizontalCentered="1" gridLines="1"/>
  <pageMargins left="0.25" right="0.25" top="0.75" bottom="0.75" header="0.5" footer="0.5"/>
  <pageSetup scale="89" orientation="landscape" r:id="rId1"/>
  <headerFooter alignWithMargins="0">
    <oddHeader>&amp;C&amp;"Arial,Bold"&amp;11FY13 GEOGRAPHIC DISTRIBUTION OF VA EXPENDITURES (GDX)</oddHeader>
    <oddFooter>&amp;R&amp;8&amp;P of &amp;N</oddFooter>
  </headerFooter>
  <cellWatches>
    <cellWatch r="A137"/>
  </cellWatche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8"/>
  <sheetViews>
    <sheetView zoomScaleNormal="100" workbookViewId="0">
      <selection activeCell="A500" sqref="A500"/>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59" customWidth="1"/>
    <col min="12" max="16384" width="8.85546875" style="2"/>
  </cols>
  <sheetData>
    <row r="1" spans="1:12" x14ac:dyDescent="0.2">
      <c r="A1" s="1817" t="s">
        <v>2112</v>
      </c>
      <c r="B1" s="1818"/>
      <c r="C1" s="1818"/>
      <c r="D1" s="1818"/>
      <c r="E1" s="1818"/>
      <c r="F1" s="1818"/>
      <c r="G1" s="1818"/>
      <c r="H1" s="1818"/>
      <c r="I1" s="1818"/>
      <c r="J1" s="1818"/>
      <c r="K1" s="1819"/>
      <c r="L1" s="12"/>
    </row>
    <row r="2" spans="1:12" ht="13.5" customHeight="1" thickBot="1" x14ac:dyDescent="0.25">
      <c r="A2" s="1805" t="s">
        <v>1946</v>
      </c>
      <c r="B2" s="1806"/>
      <c r="C2" s="1806"/>
      <c r="D2" s="1806"/>
      <c r="E2" s="1806"/>
      <c r="F2" s="1806"/>
      <c r="G2" s="1806"/>
      <c r="H2" s="1806"/>
      <c r="I2" s="1806"/>
      <c r="J2" s="1806"/>
      <c r="K2" s="1807"/>
      <c r="L2" s="12"/>
    </row>
    <row r="3" spans="1:12" ht="57" customHeight="1" thickBot="1" x14ac:dyDescent="0.25">
      <c r="A3" s="1461" t="s">
        <v>1903</v>
      </c>
      <c r="B3" s="1462" t="s">
        <v>1947</v>
      </c>
      <c r="C3" s="22" t="s">
        <v>723</v>
      </c>
      <c r="D3" s="1462" t="s">
        <v>2083</v>
      </c>
      <c r="E3" s="22" t="s">
        <v>1899</v>
      </c>
      <c r="F3" s="1462" t="s">
        <v>284</v>
      </c>
      <c r="G3" s="1462" t="s">
        <v>2084</v>
      </c>
      <c r="H3" s="1462" t="s">
        <v>1950</v>
      </c>
      <c r="I3" s="1463" t="s">
        <v>1948</v>
      </c>
      <c r="J3" s="1461" t="s">
        <v>1949</v>
      </c>
      <c r="K3" s="1464" t="s">
        <v>1618</v>
      </c>
      <c r="L3" s="15"/>
    </row>
    <row r="4" spans="1:12" ht="12.75" customHeight="1" x14ac:dyDescent="0.2">
      <c r="A4" s="3" t="s">
        <v>242</v>
      </c>
      <c r="B4" s="1735">
        <v>2391.4596932899999</v>
      </c>
      <c r="C4" s="1011">
        <f>SUM(D4:J4)</f>
        <v>17197.206390700783</v>
      </c>
      <c r="D4" s="1471">
        <v>7567.2039999999997</v>
      </c>
      <c r="E4" s="1250">
        <v>597.80349000000001</v>
      </c>
      <c r="F4" s="1250">
        <v>433.41899999999998</v>
      </c>
      <c r="G4" s="1250">
        <v>0</v>
      </c>
      <c r="H4" s="1250">
        <v>563.07818000000009</v>
      </c>
      <c r="I4" s="1564">
        <v>113.84071457491045</v>
      </c>
      <c r="J4" s="1471">
        <v>7921.8610061258732</v>
      </c>
      <c r="K4" s="896">
        <v>1112</v>
      </c>
      <c r="L4" s="398"/>
    </row>
    <row r="5" spans="1:12" ht="12.75" customHeight="1" x14ac:dyDescent="0.2">
      <c r="A5" s="3" t="s">
        <v>1010</v>
      </c>
      <c r="B5" s="1735">
        <v>2270.7709553799996</v>
      </c>
      <c r="C5" s="1011">
        <f t="shared" ref="C5:C68" si="0">SUM(D5:J5)</f>
        <v>13423.19442972825</v>
      </c>
      <c r="D5" s="1471">
        <v>8663.8469999999998</v>
      </c>
      <c r="E5" s="1250">
        <v>0</v>
      </c>
      <c r="F5" s="1250">
        <v>321.07</v>
      </c>
      <c r="G5" s="1250">
        <v>0</v>
      </c>
      <c r="H5" s="1250">
        <v>187.75704999999999</v>
      </c>
      <c r="I5" s="1565">
        <v>137.97176159930439</v>
      </c>
      <c r="J5" s="1471">
        <v>4112.5486181289452</v>
      </c>
      <c r="K5" s="897">
        <v>597</v>
      </c>
      <c r="L5" s="398"/>
    </row>
    <row r="6" spans="1:12" ht="12.75" customHeight="1" x14ac:dyDescent="0.2">
      <c r="A6" s="3" t="s">
        <v>1011</v>
      </c>
      <c r="B6" s="1735">
        <v>1153.1228204099998</v>
      </c>
      <c r="C6" s="1011">
        <f t="shared" si="0"/>
        <v>5295.8065900462971</v>
      </c>
      <c r="D6" s="1471">
        <v>2259.0540000000001</v>
      </c>
      <c r="E6" s="1250">
        <v>0</v>
      </c>
      <c r="F6" s="1250">
        <v>172.94900000000001</v>
      </c>
      <c r="G6" s="1250">
        <v>0</v>
      </c>
      <c r="H6" s="1250">
        <v>0</v>
      </c>
      <c r="I6" s="1565">
        <v>12.620352657386411</v>
      </c>
      <c r="J6" s="1471">
        <v>2851.1832373889106</v>
      </c>
      <c r="K6" s="897">
        <v>415</v>
      </c>
      <c r="L6" s="398"/>
    </row>
    <row r="7" spans="1:12" ht="12.75" customHeight="1" x14ac:dyDescent="0.2">
      <c r="A7" s="3" t="s">
        <v>1012</v>
      </c>
      <c r="B7" s="1735">
        <v>1392.0538457999999</v>
      </c>
      <c r="C7" s="1011">
        <f t="shared" si="0"/>
        <v>11498.320399752234</v>
      </c>
      <c r="D7" s="1471">
        <v>5556.4390000000003</v>
      </c>
      <c r="E7" s="1250">
        <v>0</v>
      </c>
      <c r="F7" s="1250">
        <v>192.30099999999999</v>
      </c>
      <c r="G7" s="1250">
        <v>0</v>
      </c>
      <c r="H7" s="1250">
        <v>0</v>
      </c>
      <c r="I7" s="1565">
        <v>57.430675452407087</v>
      </c>
      <c r="J7" s="1471">
        <v>5692.1497242998266</v>
      </c>
      <c r="K7" s="897">
        <v>546</v>
      </c>
      <c r="L7" s="398"/>
    </row>
    <row r="8" spans="1:12" ht="12.75" customHeight="1" x14ac:dyDescent="0.2">
      <c r="A8" s="3" t="s">
        <v>134</v>
      </c>
      <c r="B8" s="1735">
        <v>510.88278006000007</v>
      </c>
      <c r="C8" s="1011">
        <f t="shared" si="0"/>
        <v>2637.6729431278623</v>
      </c>
      <c r="D8" s="1471">
        <v>1177.067</v>
      </c>
      <c r="E8" s="1250">
        <v>0</v>
      </c>
      <c r="F8" s="1250">
        <v>53.603000000000002</v>
      </c>
      <c r="G8" s="1250">
        <v>0</v>
      </c>
      <c r="H8" s="1250">
        <v>0</v>
      </c>
      <c r="I8" s="1565">
        <v>26.978070913617191</v>
      </c>
      <c r="J8" s="1471">
        <v>1380.0248722142451</v>
      </c>
      <c r="K8" s="897">
        <v>122</v>
      </c>
      <c r="L8" s="398"/>
    </row>
    <row r="9" spans="1:12" ht="12.75" customHeight="1" x14ac:dyDescent="0.2">
      <c r="A9" s="3" t="s">
        <v>1013</v>
      </c>
      <c r="B9" s="1735">
        <v>2092.7824591799995</v>
      </c>
      <c r="C9" s="1011">
        <f t="shared" si="0"/>
        <v>12159.055756135907</v>
      </c>
      <c r="D9" s="1471">
        <v>6339.76</v>
      </c>
      <c r="E9" s="1250">
        <v>0</v>
      </c>
      <c r="F9" s="1250">
        <v>507.86799999999999</v>
      </c>
      <c r="G9" s="1250">
        <v>0</v>
      </c>
      <c r="H9" s="1250">
        <v>0</v>
      </c>
      <c r="I9" s="1565">
        <v>146.61658848078002</v>
      </c>
      <c r="J9" s="1471">
        <v>5164.8111676551271</v>
      </c>
      <c r="K9" s="897">
        <v>590</v>
      </c>
      <c r="L9" s="398"/>
    </row>
    <row r="10" spans="1:12" ht="12.75" customHeight="1" x14ac:dyDescent="0.2">
      <c r="A10" s="3" t="s">
        <v>56</v>
      </c>
      <c r="B10" s="1735">
        <v>986.18278577000001</v>
      </c>
      <c r="C10" s="1011">
        <f t="shared" si="0"/>
        <v>6568.3858226465572</v>
      </c>
      <c r="D10" s="1471">
        <v>3703.4540000000002</v>
      </c>
      <c r="E10" s="1250">
        <v>0</v>
      </c>
      <c r="F10" s="1250">
        <v>246.25</v>
      </c>
      <c r="G10" s="1250">
        <v>0</v>
      </c>
      <c r="H10" s="1250">
        <v>0</v>
      </c>
      <c r="I10" s="1565">
        <v>256.20953445201178</v>
      </c>
      <c r="J10" s="1471">
        <v>2362.4722881945454</v>
      </c>
      <c r="K10" s="897">
        <v>300</v>
      </c>
      <c r="L10" s="398"/>
    </row>
    <row r="11" spans="1:12" ht="12.75" customHeight="1" x14ac:dyDescent="0.2">
      <c r="A11" s="3" t="s">
        <v>137</v>
      </c>
      <c r="B11" s="1735">
        <v>843.0011495199999</v>
      </c>
      <c r="C11" s="1011">
        <f t="shared" si="0"/>
        <v>3430.5360223985572</v>
      </c>
      <c r="D11" s="1471">
        <v>1629.4680000000001</v>
      </c>
      <c r="E11" s="1250">
        <v>0</v>
      </c>
      <c r="F11" s="1250">
        <v>150.41999999999999</v>
      </c>
      <c r="G11" s="1250">
        <v>0</v>
      </c>
      <c r="H11" s="1250">
        <v>0</v>
      </c>
      <c r="I11" s="1565">
        <v>37.007912807009077</v>
      </c>
      <c r="J11" s="1471">
        <v>1613.640109591548</v>
      </c>
      <c r="K11" s="897">
        <v>207</v>
      </c>
      <c r="L11" s="398"/>
    </row>
    <row r="12" spans="1:12" ht="12.75" customHeight="1" x14ac:dyDescent="0.2">
      <c r="A12" s="3" t="s">
        <v>662</v>
      </c>
      <c r="B12" s="1735">
        <v>1066.7447544099998</v>
      </c>
      <c r="C12" s="1011">
        <f t="shared" si="0"/>
        <v>5842.5008603600045</v>
      </c>
      <c r="D12" s="1471">
        <v>3634.0259999999998</v>
      </c>
      <c r="E12" s="1250">
        <v>0</v>
      </c>
      <c r="F12" s="1250">
        <v>220.21799999999999</v>
      </c>
      <c r="G12" s="1250">
        <v>0</v>
      </c>
      <c r="H12" s="1250">
        <v>0</v>
      </c>
      <c r="I12" s="1565">
        <v>54.474052288056726</v>
      </c>
      <c r="J12" s="1471">
        <v>1933.782808071948</v>
      </c>
      <c r="K12" s="897">
        <v>320</v>
      </c>
      <c r="L12" s="398"/>
    </row>
    <row r="13" spans="1:12" ht="12.75" customHeight="1" x14ac:dyDescent="0.2">
      <c r="A13" s="3" t="s">
        <v>60</v>
      </c>
      <c r="B13" s="1735">
        <v>702.68500476000008</v>
      </c>
      <c r="C13" s="1011">
        <f t="shared" si="0"/>
        <v>3643.5610208740509</v>
      </c>
      <c r="D13" s="1471">
        <v>1563.46</v>
      </c>
      <c r="E13" s="1250">
        <v>0</v>
      </c>
      <c r="F13" s="1250">
        <v>191.31299999999999</v>
      </c>
      <c r="G13" s="1250">
        <v>0</v>
      </c>
      <c r="H13" s="1250">
        <v>0</v>
      </c>
      <c r="I13" s="1565">
        <v>1.3877132448162759</v>
      </c>
      <c r="J13" s="1471">
        <v>1887.4003076292345</v>
      </c>
      <c r="K13" s="897">
        <v>251</v>
      </c>
      <c r="L13" s="398"/>
    </row>
    <row r="14" spans="1:12" ht="12.75" customHeight="1" x14ac:dyDescent="0.2">
      <c r="A14" s="3" t="s">
        <v>828</v>
      </c>
      <c r="B14" s="1735">
        <v>540.81025477000026</v>
      </c>
      <c r="C14" s="1011">
        <f t="shared" si="0"/>
        <v>4604.6748945504933</v>
      </c>
      <c r="D14" s="1471">
        <v>1318.8720000000001</v>
      </c>
      <c r="E14" s="1250">
        <v>0</v>
      </c>
      <c r="F14" s="1250">
        <v>170.55799999999999</v>
      </c>
      <c r="G14" s="1250">
        <v>0</v>
      </c>
      <c r="H14" s="1250">
        <v>0</v>
      </c>
      <c r="I14" s="1565">
        <v>6.0993444270710224</v>
      </c>
      <c r="J14" s="1471">
        <v>3109.1455501234218</v>
      </c>
      <c r="K14" s="897">
        <v>185</v>
      </c>
      <c r="L14" s="398"/>
    </row>
    <row r="15" spans="1:12" ht="12.75" customHeight="1" x14ac:dyDescent="0.2">
      <c r="A15" s="3" t="s">
        <v>61</v>
      </c>
      <c r="B15" s="1735">
        <v>1359.8493314499995</v>
      </c>
      <c r="C15" s="1011">
        <f t="shared" si="0"/>
        <v>7335.3691018963291</v>
      </c>
      <c r="D15" s="1471">
        <v>4424.915</v>
      </c>
      <c r="E15" s="1250">
        <v>0</v>
      </c>
      <c r="F15" s="1250">
        <v>318.94099999999997</v>
      </c>
      <c r="G15" s="1250">
        <v>0</v>
      </c>
      <c r="H15" s="1250">
        <v>0</v>
      </c>
      <c r="I15" s="1565">
        <v>100.67115452704641</v>
      </c>
      <c r="J15" s="1471">
        <v>2490.8419473692825</v>
      </c>
      <c r="K15" s="897">
        <v>440</v>
      </c>
      <c r="L15" s="398"/>
    </row>
    <row r="16" spans="1:12" ht="12.75" customHeight="1" x14ac:dyDescent="0.2">
      <c r="A16" s="3" t="s">
        <v>62</v>
      </c>
      <c r="B16" s="1735">
        <v>1439.4609852099995</v>
      </c>
      <c r="C16" s="1011">
        <f t="shared" si="0"/>
        <v>6302.4363017029391</v>
      </c>
      <c r="D16" s="1471">
        <v>3402.0880000000002</v>
      </c>
      <c r="E16" s="1250">
        <v>0</v>
      </c>
      <c r="F16" s="1250">
        <v>437.65199999999999</v>
      </c>
      <c r="G16" s="1250">
        <v>0</v>
      </c>
      <c r="H16" s="1250">
        <v>0</v>
      </c>
      <c r="I16" s="1565">
        <v>58.898567631327111</v>
      </c>
      <c r="J16" s="1471">
        <v>2403.7977340716116</v>
      </c>
      <c r="K16" s="897">
        <v>449</v>
      </c>
      <c r="L16" s="398"/>
    </row>
    <row r="17" spans="1:12" ht="12.75" customHeight="1" x14ac:dyDescent="0.2">
      <c r="A17" s="3" t="s">
        <v>1014</v>
      </c>
      <c r="B17" s="1735">
        <v>1405.2913825400005</v>
      </c>
      <c r="C17" s="1011">
        <f t="shared" si="0"/>
        <v>8727.0004536528031</v>
      </c>
      <c r="D17" s="1471">
        <v>4403.875</v>
      </c>
      <c r="E17" s="1250">
        <v>0</v>
      </c>
      <c r="F17" s="1250">
        <v>359.11799999999999</v>
      </c>
      <c r="G17" s="1250">
        <v>0</v>
      </c>
      <c r="H17" s="1250">
        <v>0</v>
      </c>
      <c r="I17" s="1565">
        <v>123.20709379849667</v>
      </c>
      <c r="J17" s="1471">
        <v>3840.8003598543055</v>
      </c>
      <c r="K17" s="897">
        <v>460</v>
      </c>
      <c r="L17" s="398"/>
    </row>
    <row r="18" spans="1:12" ht="12.75" customHeight="1" x14ac:dyDescent="0.2">
      <c r="A18" s="3" t="s">
        <v>1015</v>
      </c>
      <c r="B18" s="1735">
        <v>1939.0323905699997</v>
      </c>
      <c r="C18" s="1011">
        <f t="shared" si="0"/>
        <v>17987.481176441972</v>
      </c>
      <c r="D18" s="1471">
        <v>7733.5119999999997</v>
      </c>
      <c r="E18" s="1250">
        <v>0</v>
      </c>
      <c r="F18" s="1250">
        <v>504.553</v>
      </c>
      <c r="G18" s="1250">
        <v>0</v>
      </c>
      <c r="H18" s="1250">
        <v>0</v>
      </c>
      <c r="I18" s="1565">
        <v>87.928226307492153</v>
      </c>
      <c r="J18" s="1471">
        <v>9661.4879501344803</v>
      </c>
      <c r="K18" s="897">
        <v>885</v>
      </c>
      <c r="L18" s="398"/>
    </row>
    <row r="19" spans="1:12" ht="12.75" customHeight="1" x14ac:dyDescent="0.2">
      <c r="A19" s="3" t="s">
        <v>68</v>
      </c>
      <c r="B19" s="1735">
        <v>1315.6064823699996</v>
      </c>
      <c r="C19" s="1011">
        <f t="shared" si="0"/>
        <v>11091.476118005001</v>
      </c>
      <c r="D19" s="1471">
        <v>6192.2939999999999</v>
      </c>
      <c r="E19" s="1250">
        <v>0</v>
      </c>
      <c r="F19" s="1250">
        <v>461.04700000000003</v>
      </c>
      <c r="G19" s="1250">
        <v>0</v>
      </c>
      <c r="H19" s="1250">
        <v>0</v>
      </c>
      <c r="I19" s="1565">
        <v>110.64798720999447</v>
      </c>
      <c r="J19" s="1471">
        <v>4327.4871307950061</v>
      </c>
      <c r="K19" s="897">
        <v>544</v>
      </c>
      <c r="L19" s="398"/>
    </row>
    <row r="20" spans="1:12" ht="12.75" customHeight="1" x14ac:dyDescent="0.2">
      <c r="A20" s="3" t="s">
        <v>373</v>
      </c>
      <c r="B20" s="1735">
        <v>15021.8097774</v>
      </c>
      <c r="C20" s="1011">
        <f t="shared" si="0"/>
        <v>60103.571058904359</v>
      </c>
      <c r="D20" s="1471">
        <v>27505.605</v>
      </c>
      <c r="E20" s="1250">
        <v>0</v>
      </c>
      <c r="F20" s="1250">
        <v>5092.2889999999998</v>
      </c>
      <c r="G20" s="1250">
        <v>0</v>
      </c>
      <c r="H20" s="1250">
        <v>0</v>
      </c>
      <c r="I20" s="1565">
        <v>747.05507766945868</v>
      </c>
      <c r="J20" s="1471">
        <v>26758.621981234901</v>
      </c>
      <c r="K20" s="897">
        <v>2756</v>
      </c>
      <c r="L20" s="398"/>
    </row>
    <row r="21" spans="1:12" ht="12.75" customHeight="1" x14ac:dyDescent="0.2">
      <c r="A21" s="3" t="s">
        <v>1016</v>
      </c>
      <c r="B21" s="1735">
        <v>5992.3352053500012</v>
      </c>
      <c r="C21" s="1011">
        <f t="shared" si="0"/>
        <v>49754.307151340843</v>
      </c>
      <c r="D21" s="1471">
        <v>27246.02</v>
      </c>
      <c r="E21" s="1250">
        <v>0</v>
      </c>
      <c r="F21" s="1250">
        <v>6867.1210000000001</v>
      </c>
      <c r="G21" s="1250">
        <v>0</v>
      </c>
      <c r="H21" s="1250">
        <v>0</v>
      </c>
      <c r="I21" s="1565">
        <v>503.18018921366325</v>
      </c>
      <c r="J21" s="1471">
        <v>15137.985962127177</v>
      </c>
      <c r="K21" s="897">
        <v>1791</v>
      </c>
      <c r="L21" s="398"/>
    </row>
    <row r="22" spans="1:12" ht="12.75" customHeight="1" x14ac:dyDescent="0.2">
      <c r="A22" s="3" t="s">
        <v>78</v>
      </c>
      <c r="B22" s="1735">
        <v>623.96209107000004</v>
      </c>
      <c r="C22" s="1011">
        <f t="shared" si="0"/>
        <v>4124.5338071171755</v>
      </c>
      <c r="D22" s="1471">
        <v>1724.796</v>
      </c>
      <c r="E22" s="1250">
        <v>0</v>
      </c>
      <c r="F22" s="1250">
        <v>84.644999999999996</v>
      </c>
      <c r="G22" s="1250">
        <v>0</v>
      </c>
      <c r="H22" s="1250">
        <v>0</v>
      </c>
      <c r="I22" s="1565">
        <v>18.422488054037011</v>
      </c>
      <c r="J22" s="1471">
        <v>2296.6703190631379</v>
      </c>
      <c r="K22" s="897">
        <v>229</v>
      </c>
      <c r="L22" s="398"/>
    </row>
    <row r="23" spans="1:12" ht="12.75" customHeight="1" x14ac:dyDescent="0.2">
      <c r="A23" s="3" t="s">
        <v>1017</v>
      </c>
      <c r="B23" s="1735">
        <v>1780.9140310300004</v>
      </c>
      <c r="C23" s="1011">
        <f t="shared" si="0"/>
        <v>9750.758547857251</v>
      </c>
      <c r="D23" s="1471">
        <v>4899.9759999999997</v>
      </c>
      <c r="E23" s="1250">
        <v>0</v>
      </c>
      <c r="F23" s="1250">
        <v>627.09799999999996</v>
      </c>
      <c r="G23" s="1250">
        <v>0</v>
      </c>
      <c r="H23" s="1250">
        <v>0</v>
      </c>
      <c r="I23" s="1565">
        <v>120.10732379198512</v>
      </c>
      <c r="J23" s="1471">
        <v>4103.5772240652668</v>
      </c>
      <c r="K23" s="897">
        <v>459</v>
      </c>
      <c r="L23" s="398"/>
    </row>
    <row r="24" spans="1:12" ht="12.75" customHeight="1" x14ac:dyDescent="0.2">
      <c r="A24" s="3" t="s">
        <v>80</v>
      </c>
      <c r="B24" s="1735">
        <v>1176.72635713</v>
      </c>
      <c r="C24" s="1011">
        <f t="shared" si="0"/>
        <v>4041.603895828187</v>
      </c>
      <c r="D24" s="1471">
        <v>2110.5430000000001</v>
      </c>
      <c r="E24" s="1250">
        <v>0</v>
      </c>
      <c r="F24" s="1250">
        <v>101.67400000000001</v>
      </c>
      <c r="G24" s="1250">
        <v>0</v>
      </c>
      <c r="H24" s="1250">
        <v>0</v>
      </c>
      <c r="I24" s="1565">
        <v>37.372417746485986</v>
      </c>
      <c r="J24" s="1471">
        <v>1792.0144780817009</v>
      </c>
      <c r="K24" s="897">
        <v>233</v>
      </c>
      <c r="L24" s="398"/>
    </row>
    <row r="25" spans="1:12" ht="12.75" customHeight="1" x14ac:dyDescent="0.2">
      <c r="A25" s="3" t="s">
        <v>1018</v>
      </c>
      <c r="B25" s="1735">
        <v>1604.6194395000005</v>
      </c>
      <c r="C25" s="1011">
        <f t="shared" si="0"/>
        <v>10147.624146537273</v>
      </c>
      <c r="D25" s="1471">
        <v>4685.4129999999996</v>
      </c>
      <c r="E25" s="1250">
        <v>0</v>
      </c>
      <c r="F25" s="1250">
        <v>636.17600000000004</v>
      </c>
      <c r="G25" s="1250">
        <v>0</v>
      </c>
      <c r="H25" s="1250">
        <v>0</v>
      </c>
      <c r="I25" s="1565">
        <v>73.364481409057717</v>
      </c>
      <c r="J25" s="1471">
        <v>4752.6706651282166</v>
      </c>
      <c r="K25" s="897">
        <v>549</v>
      </c>
      <c r="L25" s="398"/>
    </row>
    <row r="26" spans="1:12" ht="12.75" customHeight="1" x14ac:dyDescent="0.2">
      <c r="A26" s="3" t="s">
        <v>465</v>
      </c>
      <c r="B26" s="1735">
        <v>4727.7364865800009</v>
      </c>
      <c r="C26" s="1011">
        <f t="shared" si="0"/>
        <v>25920.525552542393</v>
      </c>
      <c r="D26" s="1471">
        <v>10532.632</v>
      </c>
      <c r="E26" s="1250">
        <v>0</v>
      </c>
      <c r="F26" s="1250">
        <v>1162.605</v>
      </c>
      <c r="G26" s="1250">
        <v>0</v>
      </c>
      <c r="H26" s="1250">
        <v>0</v>
      </c>
      <c r="I26" s="1565">
        <v>151.43021592902116</v>
      </c>
      <c r="J26" s="1471">
        <v>14073.85833661337</v>
      </c>
      <c r="K26" s="897">
        <v>1243</v>
      </c>
      <c r="L26" s="398"/>
    </row>
    <row r="27" spans="1:12" ht="12.75" customHeight="1" x14ac:dyDescent="0.2">
      <c r="A27" s="3" t="s">
        <v>621</v>
      </c>
      <c r="B27" s="1735">
        <v>21775.571350060003</v>
      </c>
      <c r="C27" s="1011">
        <f t="shared" si="0"/>
        <v>211416.54736621364</v>
      </c>
      <c r="D27" s="1471">
        <v>86696.535999999993</v>
      </c>
      <c r="E27" s="1250">
        <v>11314.581689999999</v>
      </c>
      <c r="F27" s="1250">
        <v>18537.102999999999</v>
      </c>
      <c r="G27" s="1250">
        <v>0</v>
      </c>
      <c r="H27" s="1250">
        <v>5018.7098599999999</v>
      </c>
      <c r="I27" s="1565">
        <v>1495.6552934077788</v>
      </c>
      <c r="J27" s="1471">
        <v>88353.961522805854</v>
      </c>
      <c r="K27" s="897">
        <v>7355</v>
      </c>
      <c r="L27" s="398"/>
    </row>
    <row r="28" spans="1:12" ht="12.75" customHeight="1" x14ac:dyDescent="0.2">
      <c r="A28" s="3" t="s">
        <v>1019</v>
      </c>
      <c r="B28" s="1735">
        <v>15740.163498800001</v>
      </c>
      <c r="C28" s="1011">
        <f t="shared" si="0"/>
        <v>181555.3403189925</v>
      </c>
      <c r="D28" s="1471">
        <v>53601.260999999999</v>
      </c>
      <c r="E28" s="1250">
        <v>317.29250999999999</v>
      </c>
      <c r="F28" s="1250">
        <v>7480.2030000000004</v>
      </c>
      <c r="G28" s="1250">
        <v>0</v>
      </c>
      <c r="H28" s="1250">
        <v>23542.981789999998</v>
      </c>
      <c r="I28" s="1565">
        <v>1297.886348420988</v>
      </c>
      <c r="J28" s="1471">
        <v>95315.715670571517</v>
      </c>
      <c r="K28" s="897">
        <v>6664</v>
      </c>
      <c r="L28" s="398"/>
    </row>
    <row r="29" spans="1:12" ht="12.75" customHeight="1" x14ac:dyDescent="0.2">
      <c r="A29" s="3" t="s">
        <v>387</v>
      </c>
      <c r="B29" s="1735">
        <v>959.29534728999988</v>
      </c>
      <c r="C29" s="1011">
        <f t="shared" si="0"/>
        <v>7226.0223797259805</v>
      </c>
      <c r="D29" s="1471">
        <v>3137.8690000000001</v>
      </c>
      <c r="E29" s="1250">
        <v>0</v>
      </c>
      <c r="F29" s="1250">
        <v>251.678</v>
      </c>
      <c r="G29" s="1250">
        <v>0</v>
      </c>
      <c r="H29" s="1250">
        <v>0</v>
      </c>
      <c r="I29" s="1565">
        <v>43.123398854599159</v>
      </c>
      <c r="J29" s="1471">
        <v>3793.3519808713809</v>
      </c>
      <c r="K29" s="897">
        <v>378</v>
      </c>
      <c r="L29" s="398"/>
    </row>
    <row r="30" spans="1:12" ht="12.75" customHeight="1" x14ac:dyDescent="0.2">
      <c r="A30" s="3" t="s">
        <v>1020</v>
      </c>
      <c r="B30" s="1735">
        <v>440.1566738599999</v>
      </c>
      <c r="C30" s="1011">
        <f t="shared" si="0"/>
        <v>3299.2444557090294</v>
      </c>
      <c r="D30" s="1471">
        <v>1507.5350000000001</v>
      </c>
      <c r="E30" s="1250">
        <v>0</v>
      </c>
      <c r="F30" s="1250">
        <v>148.679</v>
      </c>
      <c r="G30" s="1250">
        <v>0</v>
      </c>
      <c r="H30" s="1250">
        <v>0</v>
      </c>
      <c r="I30" s="1565">
        <v>19.563873145910719</v>
      </c>
      <c r="J30" s="1471">
        <v>1623.4665825631187</v>
      </c>
      <c r="K30" s="897">
        <v>186</v>
      </c>
      <c r="L30" s="398"/>
    </row>
    <row r="31" spans="1:12" ht="12.75" customHeight="1" x14ac:dyDescent="0.2">
      <c r="A31" s="3" t="s">
        <v>1021</v>
      </c>
      <c r="B31" s="1735">
        <v>137.93899694000001</v>
      </c>
      <c r="C31" s="1011">
        <f t="shared" si="0"/>
        <v>178.61189346408213</v>
      </c>
      <c r="D31" s="1471">
        <v>47.405000000000001</v>
      </c>
      <c r="E31" s="1250">
        <v>0</v>
      </c>
      <c r="F31" s="16">
        <v>0</v>
      </c>
      <c r="G31" s="1250">
        <v>0</v>
      </c>
      <c r="H31" s="1250">
        <v>0</v>
      </c>
      <c r="I31" s="1777">
        <v>0</v>
      </c>
      <c r="J31" s="1471">
        <v>131.20689346408213</v>
      </c>
      <c r="K31" s="897">
        <v>23</v>
      </c>
      <c r="L31" s="398"/>
    </row>
    <row r="32" spans="1:12" ht="12.75" customHeight="1" x14ac:dyDescent="0.2">
      <c r="A32" s="3" t="s">
        <v>1022</v>
      </c>
      <c r="B32" s="1735">
        <v>1653.53885623</v>
      </c>
      <c r="C32" s="1011">
        <f t="shared" si="0"/>
        <v>7167.3556019786292</v>
      </c>
      <c r="D32" s="1471">
        <v>4490.7910000000002</v>
      </c>
      <c r="E32" s="1250">
        <v>0</v>
      </c>
      <c r="F32" s="1250">
        <v>449.10500000000002</v>
      </c>
      <c r="G32" s="1250">
        <v>0</v>
      </c>
      <c r="H32" s="1250">
        <v>0</v>
      </c>
      <c r="I32" s="1565">
        <v>70.219487421908141</v>
      </c>
      <c r="J32" s="1471">
        <v>2157.2401145567201</v>
      </c>
      <c r="K32" s="897">
        <v>426</v>
      </c>
      <c r="L32" s="398"/>
    </row>
    <row r="33" spans="1:12" ht="12.75" customHeight="1" x14ac:dyDescent="0.2">
      <c r="A33" s="3" t="s">
        <v>84</v>
      </c>
      <c r="B33" s="1735">
        <v>15463.80842523</v>
      </c>
      <c r="C33" s="1011">
        <f t="shared" si="0"/>
        <v>76793.849995224882</v>
      </c>
      <c r="D33" s="1471">
        <v>37478.226000000002</v>
      </c>
      <c r="E33" s="1250">
        <v>0</v>
      </c>
      <c r="F33" s="1250">
        <v>6568.4449999999997</v>
      </c>
      <c r="G33" s="1250">
        <v>0</v>
      </c>
      <c r="H33" s="1250">
        <v>0</v>
      </c>
      <c r="I33" s="1565">
        <v>419.39409136096901</v>
      </c>
      <c r="J33" s="1471">
        <v>32327.784903863911</v>
      </c>
      <c r="K33" s="897">
        <v>3536</v>
      </c>
      <c r="L33" s="398"/>
    </row>
    <row r="34" spans="1:12" ht="12.75" customHeight="1" x14ac:dyDescent="0.2">
      <c r="A34" s="3" t="s">
        <v>471</v>
      </c>
      <c r="B34" s="1735">
        <v>1219.7307512799998</v>
      </c>
      <c r="C34" s="1011">
        <f t="shared" si="0"/>
        <v>8169.925711046707</v>
      </c>
      <c r="D34" s="1471">
        <v>4248.8789999999999</v>
      </c>
      <c r="E34" s="1250">
        <v>0</v>
      </c>
      <c r="F34" s="1250">
        <v>289.05399999999997</v>
      </c>
      <c r="G34" s="1250">
        <v>0</v>
      </c>
      <c r="H34" s="1250">
        <v>0</v>
      </c>
      <c r="I34" s="1565">
        <v>10.524961420760098</v>
      </c>
      <c r="J34" s="1471">
        <v>3621.4677496259465</v>
      </c>
      <c r="K34" s="897">
        <v>391</v>
      </c>
      <c r="L34" s="398"/>
    </row>
    <row r="35" spans="1:12" ht="12.75" customHeight="1" x14ac:dyDescent="0.2">
      <c r="A35" s="3" t="s">
        <v>85</v>
      </c>
      <c r="B35" s="1735">
        <v>476.76600943999989</v>
      </c>
      <c r="C35" s="1011">
        <f t="shared" si="0"/>
        <v>2754.4308537938441</v>
      </c>
      <c r="D35" s="1471">
        <v>1249.0340000000001</v>
      </c>
      <c r="E35" s="1250">
        <v>0</v>
      </c>
      <c r="F35" s="1250">
        <v>92.287999999999997</v>
      </c>
      <c r="G35" s="1250">
        <v>0</v>
      </c>
      <c r="H35" s="1250">
        <v>0</v>
      </c>
      <c r="I35" s="1565">
        <v>10.972797577744956</v>
      </c>
      <c r="J35" s="1471">
        <v>1402.1360562160992</v>
      </c>
      <c r="K35" s="897">
        <v>154</v>
      </c>
      <c r="L35" s="398"/>
    </row>
    <row r="36" spans="1:12" ht="12.75" customHeight="1" x14ac:dyDescent="0.2">
      <c r="A36" s="3" t="s">
        <v>836</v>
      </c>
      <c r="B36" s="1735">
        <v>947.25400712999988</v>
      </c>
      <c r="C36" s="1011">
        <f t="shared" si="0"/>
        <v>6118.562745352292</v>
      </c>
      <c r="D36" s="1471">
        <v>2447.3609999999999</v>
      </c>
      <c r="E36" s="1250">
        <v>0</v>
      </c>
      <c r="F36" s="1250">
        <v>242.83799999999999</v>
      </c>
      <c r="G36" s="1250">
        <v>0</v>
      </c>
      <c r="H36" s="1250">
        <v>0</v>
      </c>
      <c r="I36" s="1565">
        <v>81.104431361063575</v>
      </c>
      <c r="J36" s="1471">
        <v>3347.2593139912287</v>
      </c>
      <c r="K36" s="897">
        <v>264</v>
      </c>
      <c r="L36" s="398"/>
    </row>
    <row r="37" spans="1:12" ht="12.75" customHeight="1" x14ac:dyDescent="0.2">
      <c r="A37" s="3" t="s">
        <v>474</v>
      </c>
      <c r="B37" s="1735">
        <v>4415.3905708000011</v>
      </c>
      <c r="C37" s="1011">
        <f t="shared" si="0"/>
        <v>28042.313880862974</v>
      </c>
      <c r="D37" s="1471">
        <v>15244.745999999999</v>
      </c>
      <c r="E37" s="1250">
        <v>0</v>
      </c>
      <c r="F37" s="1250">
        <v>932.41200000000003</v>
      </c>
      <c r="G37" s="1250">
        <v>0</v>
      </c>
      <c r="H37" s="1250">
        <v>0</v>
      </c>
      <c r="I37" s="1565">
        <v>428.62355243062797</v>
      </c>
      <c r="J37" s="1471">
        <v>11436.532328432348</v>
      </c>
      <c r="K37" s="897">
        <v>1509</v>
      </c>
      <c r="L37" s="398"/>
    </row>
    <row r="38" spans="1:12" ht="12.75" customHeight="1" x14ac:dyDescent="0.2">
      <c r="A38" s="3" t="s">
        <v>1023</v>
      </c>
      <c r="B38" s="1735">
        <v>634.06593246999989</v>
      </c>
      <c r="C38" s="1011">
        <f t="shared" si="0"/>
        <v>3226.4838999952499</v>
      </c>
      <c r="D38" s="1471">
        <v>1823.913</v>
      </c>
      <c r="E38" s="1250">
        <v>0</v>
      </c>
      <c r="F38" s="1250">
        <v>142.00200000000001</v>
      </c>
      <c r="G38" s="1250">
        <v>0</v>
      </c>
      <c r="H38" s="1250">
        <v>0</v>
      </c>
      <c r="I38" s="1565">
        <v>26.137952214243334</v>
      </c>
      <c r="J38" s="1471">
        <v>1234.4309477810066</v>
      </c>
      <c r="K38" s="897">
        <v>191</v>
      </c>
      <c r="L38" s="398"/>
    </row>
    <row r="39" spans="1:12" ht="12.75" customHeight="1" x14ac:dyDescent="0.2">
      <c r="A39" s="3" t="s">
        <v>158</v>
      </c>
      <c r="B39" s="1735">
        <v>2876.8232255899998</v>
      </c>
      <c r="C39" s="1011">
        <f t="shared" si="0"/>
        <v>11420.809744528171</v>
      </c>
      <c r="D39" s="1471">
        <v>5262.5780000000004</v>
      </c>
      <c r="E39" s="1250">
        <v>0</v>
      </c>
      <c r="F39" s="1250">
        <v>1910.54</v>
      </c>
      <c r="G39" s="1250">
        <v>0</v>
      </c>
      <c r="H39" s="1250">
        <v>0</v>
      </c>
      <c r="I39" s="1565">
        <v>220.49490074140695</v>
      </c>
      <c r="J39" s="1471">
        <v>4027.1968437867645</v>
      </c>
      <c r="K39" s="897">
        <v>542</v>
      </c>
      <c r="L39" s="398"/>
    </row>
    <row r="40" spans="1:12" ht="12.75" customHeight="1" x14ac:dyDescent="0.2">
      <c r="A40" s="3" t="s">
        <v>86</v>
      </c>
      <c r="B40" s="1735">
        <v>3948.2701662599993</v>
      </c>
      <c r="C40" s="1011">
        <f t="shared" si="0"/>
        <v>15985.106689038881</v>
      </c>
      <c r="D40" s="1471">
        <v>7102.393</v>
      </c>
      <c r="E40" s="1250">
        <v>0</v>
      </c>
      <c r="F40" s="1250">
        <v>1095.6759999999999</v>
      </c>
      <c r="G40" s="1250">
        <v>0</v>
      </c>
      <c r="H40" s="1250">
        <v>0</v>
      </c>
      <c r="I40" s="1565">
        <v>290.69116004237424</v>
      </c>
      <c r="J40" s="1471">
        <v>7496.3465289965079</v>
      </c>
      <c r="K40" s="897">
        <v>1141</v>
      </c>
      <c r="L40" s="398"/>
    </row>
    <row r="41" spans="1:12" ht="12.75" customHeight="1" x14ac:dyDescent="0.2">
      <c r="A41" s="3" t="s">
        <v>87</v>
      </c>
      <c r="B41" s="1735">
        <v>6641.4516773300002</v>
      </c>
      <c r="C41" s="1011">
        <f t="shared" si="0"/>
        <v>35245.808629866326</v>
      </c>
      <c r="D41" s="1471">
        <v>18563.319</v>
      </c>
      <c r="E41" s="1250">
        <v>0</v>
      </c>
      <c r="F41" s="1250">
        <v>2629.3330000000001</v>
      </c>
      <c r="G41" s="1250">
        <v>0</v>
      </c>
      <c r="H41" s="1250">
        <v>0</v>
      </c>
      <c r="I41" s="1565">
        <v>705.51657985873726</v>
      </c>
      <c r="J41" s="1471">
        <v>13347.640050007594</v>
      </c>
      <c r="K41" s="897">
        <v>2054</v>
      </c>
      <c r="L41" s="398"/>
    </row>
    <row r="42" spans="1:12" ht="12.75" customHeight="1" x14ac:dyDescent="0.2">
      <c r="A42" s="3" t="s">
        <v>88</v>
      </c>
      <c r="B42" s="1735">
        <v>1021.0978436999999</v>
      </c>
      <c r="C42" s="1011">
        <f t="shared" si="0"/>
        <v>9167.502256846361</v>
      </c>
      <c r="D42" s="1471">
        <v>4392.2849999999999</v>
      </c>
      <c r="E42" s="1250">
        <v>0</v>
      </c>
      <c r="F42" s="1250">
        <v>436.69</v>
      </c>
      <c r="G42" s="1250">
        <v>0</v>
      </c>
      <c r="H42" s="1250">
        <v>0</v>
      </c>
      <c r="I42" s="1565">
        <v>28.533161655441262</v>
      </c>
      <c r="J42" s="1471">
        <v>4309.9940951909202</v>
      </c>
      <c r="K42" s="897">
        <v>409</v>
      </c>
      <c r="L42" s="398"/>
    </row>
    <row r="43" spans="1:12" ht="12.75" customHeight="1" x14ac:dyDescent="0.2">
      <c r="A43" s="3" t="s">
        <v>1024</v>
      </c>
      <c r="B43" s="1735">
        <v>1017.5294767900001</v>
      </c>
      <c r="C43" s="1011">
        <f t="shared" si="0"/>
        <v>11282.76048570214</v>
      </c>
      <c r="D43" s="1471">
        <v>5464.4780000000001</v>
      </c>
      <c r="E43" s="1250">
        <v>0</v>
      </c>
      <c r="F43" s="1250">
        <v>400.27100000000002</v>
      </c>
      <c r="G43" s="1250">
        <v>0</v>
      </c>
      <c r="H43" s="1250">
        <v>0</v>
      </c>
      <c r="I43" s="1565">
        <v>46.510730193993922</v>
      </c>
      <c r="J43" s="1471">
        <v>5371.5007555081456</v>
      </c>
      <c r="K43" s="897">
        <v>526</v>
      </c>
      <c r="L43" s="398"/>
    </row>
    <row r="44" spans="1:12" ht="12.75" customHeight="1" x14ac:dyDescent="0.2">
      <c r="A44" s="3" t="s">
        <v>89</v>
      </c>
      <c r="B44" s="1735">
        <v>5644.1094970700005</v>
      </c>
      <c r="C44" s="1011">
        <f t="shared" si="0"/>
        <v>25746.973299094148</v>
      </c>
      <c r="D44" s="1471">
        <v>15545.057000000001</v>
      </c>
      <c r="E44" s="1250">
        <v>0</v>
      </c>
      <c r="F44" s="1250">
        <v>1446.222</v>
      </c>
      <c r="G44" s="1250">
        <v>0</v>
      </c>
      <c r="H44" s="1250">
        <v>0</v>
      </c>
      <c r="I44" s="1565">
        <v>213.6412336752046</v>
      </c>
      <c r="J44" s="1471">
        <v>8542.0530654189406</v>
      </c>
      <c r="K44" s="897">
        <v>1493</v>
      </c>
      <c r="L44" s="398"/>
    </row>
    <row r="45" spans="1:12" ht="12.75" customHeight="1" x14ac:dyDescent="0.2">
      <c r="A45" s="3" t="s">
        <v>1025</v>
      </c>
      <c r="B45" s="1735">
        <v>1447.4252687600001</v>
      </c>
      <c r="C45" s="1011">
        <f t="shared" si="0"/>
        <v>9259.990323992115</v>
      </c>
      <c r="D45" s="1471">
        <v>4286.92</v>
      </c>
      <c r="E45" s="1250">
        <v>0</v>
      </c>
      <c r="F45" s="1250">
        <v>421.88499999999999</v>
      </c>
      <c r="G45" s="1250">
        <v>0</v>
      </c>
      <c r="H45" s="1250">
        <v>0</v>
      </c>
      <c r="I45" s="1565">
        <v>171.56269996393436</v>
      </c>
      <c r="J45" s="1471">
        <v>4379.6226240281794</v>
      </c>
      <c r="K45" s="897">
        <v>539</v>
      </c>
      <c r="L45" s="398"/>
    </row>
    <row r="46" spans="1:12" ht="12.75" customHeight="1" x14ac:dyDescent="0.2">
      <c r="A46" s="3" t="s">
        <v>159</v>
      </c>
      <c r="B46" s="1735">
        <v>2345.3739447999997</v>
      </c>
      <c r="C46" s="1011">
        <f t="shared" si="0"/>
        <v>16464.588830673609</v>
      </c>
      <c r="D46" s="1471">
        <v>6363.9030000000002</v>
      </c>
      <c r="E46" s="1250">
        <v>0</v>
      </c>
      <c r="F46" s="1250">
        <v>429.46</v>
      </c>
      <c r="G46" s="1250">
        <v>0</v>
      </c>
      <c r="H46" s="1250">
        <v>0</v>
      </c>
      <c r="I46" s="1565">
        <v>124.5944439930564</v>
      </c>
      <c r="J46" s="1471">
        <v>9546.6313866805503</v>
      </c>
      <c r="K46" s="897">
        <v>958</v>
      </c>
      <c r="L46" s="398"/>
    </row>
    <row r="47" spans="1:12" ht="12.75" customHeight="1" x14ac:dyDescent="0.2">
      <c r="A47" s="3" t="s">
        <v>91</v>
      </c>
      <c r="B47" s="1735">
        <v>5145.7859620500012</v>
      </c>
      <c r="C47" s="1011">
        <f t="shared" si="0"/>
        <v>35903.29740575287</v>
      </c>
      <c r="D47" s="1471">
        <v>19889.574000000001</v>
      </c>
      <c r="E47" s="1250">
        <v>0</v>
      </c>
      <c r="F47" s="1250">
        <v>2159.7080000000001</v>
      </c>
      <c r="G47" s="1250">
        <v>0</v>
      </c>
      <c r="H47" s="1250">
        <v>0</v>
      </c>
      <c r="I47" s="1565">
        <v>402.27639032687432</v>
      </c>
      <c r="J47" s="1471">
        <v>13451.739015425994</v>
      </c>
      <c r="K47" s="897">
        <v>1872</v>
      </c>
      <c r="L47" s="398"/>
    </row>
    <row r="48" spans="1:12" ht="12.75" customHeight="1" x14ac:dyDescent="0.2">
      <c r="A48" s="3" t="s">
        <v>93</v>
      </c>
      <c r="B48" s="1735">
        <v>5909.2522169200001</v>
      </c>
      <c r="C48" s="1011">
        <f t="shared" si="0"/>
        <v>38379.575110401391</v>
      </c>
      <c r="D48" s="1471">
        <v>17022.777999999998</v>
      </c>
      <c r="E48" s="1250">
        <v>0</v>
      </c>
      <c r="F48" s="1250">
        <v>2443.953</v>
      </c>
      <c r="G48" s="1250">
        <v>0</v>
      </c>
      <c r="H48" s="1250">
        <v>0</v>
      </c>
      <c r="I48" s="1565">
        <v>463.9602830090252</v>
      </c>
      <c r="J48" s="1471">
        <v>18448.883827392365</v>
      </c>
      <c r="K48" s="897">
        <v>2011</v>
      </c>
      <c r="L48" s="398"/>
    </row>
    <row r="49" spans="1:12" ht="12.75" customHeight="1" x14ac:dyDescent="0.2">
      <c r="A49" s="3" t="s">
        <v>95</v>
      </c>
      <c r="B49" s="1735">
        <v>1837.8658275399998</v>
      </c>
      <c r="C49" s="1011">
        <f t="shared" si="0"/>
        <v>11630.871617490931</v>
      </c>
      <c r="D49" s="1471">
        <v>6006.9269999999997</v>
      </c>
      <c r="E49" s="1250">
        <v>0</v>
      </c>
      <c r="F49" s="1250">
        <v>221.94499999999999</v>
      </c>
      <c r="G49" s="1250">
        <v>0</v>
      </c>
      <c r="H49" s="1250">
        <v>0</v>
      </c>
      <c r="I49" s="1565">
        <v>98.707097784042418</v>
      </c>
      <c r="J49" s="1471">
        <v>5303.2925197068907</v>
      </c>
      <c r="K49" s="897">
        <v>560</v>
      </c>
      <c r="L49" s="398"/>
    </row>
    <row r="50" spans="1:12" ht="12.75" customHeight="1" x14ac:dyDescent="0.2">
      <c r="A50" s="3" t="s">
        <v>96</v>
      </c>
      <c r="B50" s="1735">
        <v>2351.6892943199991</v>
      </c>
      <c r="C50" s="1011">
        <f t="shared" si="0"/>
        <v>14128.034199577967</v>
      </c>
      <c r="D50" s="1471">
        <v>6111.7669999999998</v>
      </c>
      <c r="E50" s="1250">
        <v>0</v>
      </c>
      <c r="F50" s="1250">
        <v>723.19</v>
      </c>
      <c r="G50" s="1250">
        <v>0</v>
      </c>
      <c r="H50" s="1250">
        <v>0</v>
      </c>
      <c r="I50" s="1565">
        <v>61.39554765429461</v>
      </c>
      <c r="J50" s="1471">
        <v>7231.6816519236727</v>
      </c>
      <c r="K50" s="897">
        <v>690</v>
      </c>
      <c r="L50" s="398"/>
    </row>
    <row r="51" spans="1:12" ht="12.75" customHeight="1" x14ac:dyDescent="0.2">
      <c r="A51" s="3" t="s">
        <v>98</v>
      </c>
      <c r="B51" s="1735">
        <v>2889.2854269400004</v>
      </c>
      <c r="C51" s="1011">
        <f t="shared" si="0"/>
        <v>12789.910506423632</v>
      </c>
      <c r="D51" s="1471">
        <v>8451.8709999999992</v>
      </c>
      <c r="E51" s="1250">
        <v>0</v>
      </c>
      <c r="F51" s="1250">
        <v>489.79500000000002</v>
      </c>
      <c r="G51" s="1250">
        <v>0</v>
      </c>
      <c r="H51" s="1250">
        <v>0</v>
      </c>
      <c r="I51" s="1565">
        <v>99.40807728495443</v>
      </c>
      <c r="J51" s="1471">
        <v>3748.8364291386783</v>
      </c>
      <c r="K51" s="897">
        <v>834</v>
      </c>
      <c r="L51" s="398"/>
    </row>
    <row r="52" spans="1:12" ht="12.75" customHeight="1" x14ac:dyDescent="0.2">
      <c r="A52" s="3" t="s">
        <v>99</v>
      </c>
      <c r="B52" s="1735">
        <v>817.71741423000014</v>
      </c>
      <c r="C52" s="1011">
        <f t="shared" si="0"/>
        <v>6009.3405416286005</v>
      </c>
      <c r="D52" s="1471">
        <v>2825.5819999999999</v>
      </c>
      <c r="E52" s="1250">
        <v>0</v>
      </c>
      <c r="F52" s="1250">
        <v>205.78800000000001</v>
      </c>
      <c r="G52" s="1250">
        <v>0</v>
      </c>
      <c r="H52" s="1250">
        <v>0</v>
      </c>
      <c r="I52" s="1565">
        <v>12.868835643751984</v>
      </c>
      <c r="J52" s="1471">
        <v>2965.1017059848486</v>
      </c>
      <c r="K52" s="897">
        <v>353</v>
      </c>
      <c r="L52" s="398"/>
    </row>
    <row r="53" spans="1:12" ht="12.75" customHeight="1" x14ac:dyDescent="0.2">
      <c r="A53" s="3" t="s">
        <v>1026</v>
      </c>
      <c r="B53" s="1735">
        <v>1831.7161010399998</v>
      </c>
      <c r="C53" s="1011">
        <f t="shared" si="0"/>
        <v>12298.481991028744</v>
      </c>
      <c r="D53" s="1471">
        <v>6260.6559999999999</v>
      </c>
      <c r="E53" s="1250">
        <v>0</v>
      </c>
      <c r="F53" s="1250">
        <v>511.25599999999997</v>
      </c>
      <c r="G53" s="1250">
        <v>0</v>
      </c>
      <c r="H53" s="1250">
        <v>0</v>
      </c>
      <c r="I53" s="1565">
        <v>84.925567215721642</v>
      </c>
      <c r="J53" s="1471">
        <v>5441.6444238130225</v>
      </c>
      <c r="K53" s="897">
        <v>621</v>
      </c>
      <c r="L53" s="398"/>
    </row>
    <row r="54" spans="1:12" ht="12.75" customHeight="1" x14ac:dyDescent="0.2">
      <c r="A54" s="3" t="s">
        <v>164</v>
      </c>
      <c r="B54" s="1735">
        <v>2003.4922084500001</v>
      </c>
      <c r="C54" s="1011">
        <f t="shared" si="0"/>
        <v>9465.7661180687792</v>
      </c>
      <c r="D54" s="1471">
        <v>4741.42</v>
      </c>
      <c r="E54" s="1250">
        <v>0</v>
      </c>
      <c r="F54" s="1250">
        <v>582.23900000000003</v>
      </c>
      <c r="G54" s="1250">
        <v>0</v>
      </c>
      <c r="H54" s="1250">
        <v>0</v>
      </c>
      <c r="I54" s="1565">
        <v>48.635387062215628</v>
      </c>
      <c r="J54" s="1471">
        <v>4093.4717310065639</v>
      </c>
      <c r="K54" s="897">
        <v>614</v>
      </c>
      <c r="L54" s="398"/>
    </row>
    <row r="55" spans="1:12" ht="12.75" customHeight="1" x14ac:dyDescent="0.2">
      <c r="A55" s="3" t="s">
        <v>1027</v>
      </c>
      <c r="B55" s="1735">
        <v>547.90860179000003</v>
      </c>
      <c r="C55" s="1011">
        <f t="shared" si="0"/>
        <v>2911.2462125265165</v>
      </c>
      <c r="D55" s="1471">
        <v>1292.155</v>
      </c>
      <c r="E55" s="1250">
        <v>0</v>
      </c>
      <c r="F55" s="1250">
        <v>96.989000000000004</v>
      </c>
      <c r="G55" s="1250">
        <v>0</v>
      </c>
      <c r="H55" s="1250">
        <v>0</v>
      </c>
      <c r="I55" s="1565">
        <v>145.59987234707057</v>
      </c>
      <c r="J55" s="1471">
        <v>1376.5023401794463</v>
      </c>
      <c r="K55" s="897">
        <v>149</v>
      </c>
      <c r="L55" s="398"/>
    </row>
    <row r="56" spans="1:12" ht="12.75" customHeight="1" x14ac:dyDescent="0.2">
      <c r="A56" s="3" t="s">
        <v>1028</v>
      </c>
      <c r="B56" s="1735">
        <v>2425.1156653799999</v>
      </c>
      <c r="C56" s="1011">
        <f t="shared" si="0"/>
        <v>12337.829547114005</v>
      </c>
      <c r="D56" s="1471">
        <v>5318.7280000000001</v>
      </c>
      <c r="E56" s="1250">
        <v>0</v>
      </c>
      <c r="F56" s="1250">
        <v>2930.0949999999998</v>
      </c>
      <c r="G56" s="1250">
        <v>0</v>
      </c>
      <c r="H56" s="1250">
        <v>0</v>
      </c>
      <c r="I56" s="1565">
        <v>245.77792501428669</v>
      </c>
      <c r="J56" s="1471">
        <v>3843.228622099718</v>
      </c>
      <c r="K56" s="897">
        <v>608</v>
      </c>
      <c r="L56" s="398"/>
    </row>
    <row r="57" spans="1:12" ht="12.75" customHeight="1" x14ac:dyDescent="0.2">
      <c r="A57" s="3" t="s">
        <v>1029</v>
      </c>
      <c r="B57" s="1735">
        <v>1935.54262709</v>
      </c>
      <c r="C57" s="1011">
        <f t="shared" si="0"/>
        <v>12234.778288788892</v>
      </c>
      <c r="D57" s="1471">
        <v>6197.6149999999998</v>
      </c>
      <c r="E57" s="1250">
        <v>0</v>
      </c>
      <c r="F57" s="1250">
        <v>709.9</v>
      </c>
      <c r="G57" s="1250">
        <v>0</v>
      </c>
      <c r="H57" s="1250">
        <v>0</v>
      </c>
      <c r="I57" s="1565">
        <v>138.29784280759364</v>
      </c>
      <c r="J57" s="1471">
        <v>5188.9654459812982</v>
      </c>
      <c r="K57" s="897">
        <v>552</v>
      </c>
      <c r="L57" s="398"/>
    </row>
    <row r="58" spans="1:12" ht="12.75" customHeight="1" x14ac:dyDescent="0.2">
      <c r="A58" s="3" t="s">
        <v>1030</v>
      </c>
      <c r="B58" s="1735">
        <v>5482.2272650299992</v>
      </c>
      <c r="C58" s="1011">
        <f t="shared" si="0"/>
        <v>31530.11333158394</v>
      </c>
      <c r="D58" s="1471">
        <v>16031.735000000001</v>
      </c>
      <c r="E58" s="1250">
        <v>0</v>
      </c>
      <c r="F58" s="1250">
        <v>1261.74</v>
      </c>
      <c r="G58" s="1250">
        <v>0</v>
      </c>
      <c r="H58" s="1250">
        <v>0</v>
      </c>
      <c r="I58" s="1565">
        <v>431.37866090577552</v>
      </c>
      <c r="J58" s="1471">
        <v>13805.259670678161</v>
      </c>
      <c r="K58" s="897">
        <v>1534</v>
      </c>
      <c r="L58" s="398"/>
    </row>
    <row r="59" spans="1:12" ht="12.75" customHeight="1" x14ac:dyDescent="0.2">
      <c r="A59" s="3" t="s">
        <v>101</v>
      </c>
      <c r="B59" s="1735">
        <v>1085.07391893</v>
      </c>
      <c r="C59" s="1011">
        <f t="shared" si="0"/>
        <v>4934.014619007</v>
      </c>
      <c r="D59" s="1471">
        <v>2824.009</v>
      </c>
      <c r="E59" s="1250">
        <v>0</v>
      </c>
      <c r="F59" s="1250">
        <v>196.161</v>
      </c>
      <c r="G59" s="1250">
        <v>0</v>
      </c>
      <c r="H59" s="1250">
        <v>0</v>
      </c>
      <c r="I59" s="1565">
        <v>22.952146912812125</v>
      </c>
      <c r="J59" s="1471">
        <v>1890.892472094188</v>
      </c>
      <c r="K59" s="897">
        <v>267</v>
      </c>
      <c r="L59" s="398"/>
    </row>
    <row r="60" spans="1:12" ht="12.75" customHeight="1" x14ac:dyDescent="0.2">
      <c r="A60" s="3" t="s">
        <v>103</v>
      </c>
      <c r="B60" s="1735">
        <v>2913.9040044099988</v>
      </c>
      <c r="C60" s="1011">
        <f t="shared" si="0"/>
        <v>18521.181429536664</v>
      </c>
      <c r="D60" s="1471">
        <v>9099.4449999999997</v>
      </c>
      <c r="E60" s="1250">
        <v>0</v>
      </c>
      <c r="F60" s="1250">
        <v>549.08600000000001</v>
      </c>
      <c r="G60" s="1250">
        <v>0</v>
      </c>
      <c r="H60" s="1250">
        <v>0</v>
      </c>
      <c r="I60" s="1565">
        <v>150.23279327897154</v>
      </c>
      <c r="J60" s="1471">
        <v>8722.4176362576909</v>
      </c>
      <c r="K60" s="897">
        <v>1108</v>
      </c>
      <c r="L60" s="398"/>
    </row>
    <row r="61" spans="1:12" ht="12.75" customHeight="1" x14ac:dyDescent="0.2">
      <c r="A61" s="3" t="s">
        <v>1031</v>
      </c>
      <c r="B61" s="1735">
        <v>1853.6282102899997</v>
      </c>
      <c r="C61" s="1011">
        <f t="shared" si="0"/>
        <v>9516.926746864443</v>
      </c>
      <c r="D61" s="1471">
        <v>5267.9430000000002</v>
      </c>
      <c r="E61" s="1250">
        <v>0</v>
      </c>
      <c r="F61" s="1250">
        <v>249.56</v>
      </c>
      <c r="G61" s="1250">
        <v>0</v>
      </c>
      <c r="H61" s="1250">
        <v>0</v>
      </c>
      <c r="I61" s="1565">
        <v>114.09433447671634</v>
      </c>
      <c r="J61" s="1471">
        <v>3885.3294123877263</v>
      </c>
      <c r="K61" s="897">
        <v>557</v>
      </c>
      <c r="L61" s="398"/>
    </row>
    <row r="62" spans="1:12" ht="12.75" customHeight="1" x14ac:dyDescent="0.2">
      <c r="A62" s="3" t="s">
        <v>1032</v>
      </c>
      <c r="B62" s="1735">
        <v>1708.5086155900003</v>
      </c>
      <c r="C62" s="1011">
        <f t="shared" si="0"/>
        <v>7160.9660626237428</v>
      </c>
      <c r="D62" s="1471">
        <v>3957.1460000000002</v>
      </c>
      <c r="E62" s="1250">
        <v>0</v>
      </c>
      <c r="F62" s="1250">
        <v>179.15199999999999</v>
      </c>
      <c r="G62" s="1250">
        <v>0</v>
      </c>
      <c r="H62" s="1250">
        <v>0</v>
      </c>
      <c r="I62" s="1565">
        <v>10.21001265615728</v>
      </c>
      <c r="J62" s="1471">
        <v>3014.4580499675858</v>
      </c>
      <c r="K62" s="897">
        <v>427</v>
      </c>
      <c r="L62" s="398"/>
    </row>
    <row r="63" spans="1:12" ht="12.75" customHeight="1" x14ac:dyDescent="0.2">
      <c r="A63" s="3" t="s">
        <v>490</v>
      </c>
      <c r="B63" s="1735">
        <v>480.93840964000003</v>
      </c>
      <c r="C63" s="1011">
        <f t="shared" si="0"/>
        <v>3446.8085175909082</v>
      </c>
      <c r="D63" s="1471">
        <v>1956.471</v>
      </c>
      <c r="E63" s="1250">
        <v>0</v>
      </c>
      <c r="F63" s="1250">
        <v>141.29300000000001</v>
      </c>
      <c r="G63" s="1250">
        <v>0</v>
      </c>
      <c r="H63" s="1250">
        <v>0</v>
      </c>
      <c r="I63" s="1565">
        <v>3.3392225718463369</v>
      </c>
      <c r="J63" s="1471">
        <v>1345.7052950190619</v>
      </c>
      <c r="K63" s="897">
        <v>148</v>
      </c>
      <c r="L63" s="398"/>
    </row>
    <row r="64" spans="1:12" ht="12.75" customHeight="1" x14ac:dyDescent="0.2">
      <c r="A64" s="3" t="s">
        <v>1033</v>
      </c>
      <c r="B64" s="1735">
        <v>11767.845780720001</v>
      </c>
      <c r="C64" s="1011">
        <f t="shared" si="0"/>
        <v>68602.570647425251</v>
      </c>
      <c r="D64" s="1471">
        <v>27156.858</v>
      </c>
      <c r="E64" s="1250">
        <v>0</v>
      </c>
      <c r="F64" s="1250">
        <v>3949.5059999999999</v>
      </c>
      <c r="G64" s="1250">
        <v>0</v>
      </c>
      <c r="H64" s="1250">
        <v>0</v>
      </c>
      <c r="I64" s="1565">
        <v>550.06303151948839</v>
      </c>
      <c r="J64" s="1471">
        <v>36946.143615905756</v>
      </c>
      <c r="K64" s="897">
        <v>3604</v>
      </c>
      <c r="L64" s="398"/>
    </row>
    <row r="65" spans="1:12" ht="12.75" customHeight="1" x14ac:dyDescent="0.2">
      <c r="A65" s="3" t="s">
        <v>174</v>
      </c>
      <c r="B65" s="1735">
        <v>1565.5620752400002</v>
      </c>
      <c r="C65" s="1011">
        <f t="shared" si="0"/>
        <v>12649.025567678313</v>
      </c>
      <c r="D65" s="1471">
        <v>5171.55</v>
      </c>
      <c r="E65" s="1250">
        <v>0</v>
      </c>
      <c r="F65" s="1250">
        <v>392.01100000000002</v>
      </c>
      <c r="G65" s="1250">
        <v>0</v>
      </c>
      <c r="H65" s="1250">
        <v>0</v>
      </c>
      <c r="I65" s="1565">
        <v>271.27041911733778</v>
      </c>
      <c r="J65" s="1471">
        <v>6814.1941485609732</v>
      </c>
      <c r="K65" s="897">
        <v>634</v>
      </c>
      <c r="L65" s="398"/>
    </row>
    <row r="66" spans="1:12" ht="12.75" customHeight="1" x14ac:dyDescent="0.2">
      <c r="A66" s="3" t="s">
        <v>1034</v>
      </c>
      <c r="B66" s="1735">
        <v>314.65284873999991</v>
      </c>
      <c r="C66" s="1011">
        <f t="shared" si="0"/>
        <v>2264.1396970080609</v>
      </c>
      <c r="D66" s="1471">
        <v>832.39099999999996</v>
      </c>
      <c r="E66" s="1250">
        <v>0</v>
      </c>
      <c r="F66" s="1250">
        <v>78.058000000000007</v>
      </c>
      <c r="G66" s="1250">
        <v>0</v>
      </c>
      <c r="H66" s="1250">
        <v>0</v>
      </c>
      <c r="I66" s="1565">
        <v>27.045068412315892</v>
      </c>
      <c r="J66" s="1471">
        <v>1326.6456285957452</v>
      </c>
      <c r="K66" s="897">
        <v>119</v>
      </c>
      <c r="L66" s="398"/>
    </row>
    <row r="67" spans="1:12" ht="12.75" customHeight="1" x14ac:dyDescent="0.2">
      <c r="A67" s="3" t="s">
        <v>812</v>
      </c>
      <c r="B67" s="1735">
        <v>1990.3542838200001</v>
      </c>
      <c r="C67" s="1011">
        <f t="shared" si="0"/>
        <v>16404.531527278996</v>
      </c>
      <c r="D67" s="1471">
        <v>6940.6450000000004</v>
      </c>
      <c r="E67" s="1250">
        <v>0</v>
      </c>
      <c r="F67" s="1250">
        <v>515.96299999999997</v>
      </c>
      <c r="G67" s="1250">
        <v>0</v>
      </c>
      <c r="H67" s="1250">
        <v>0</v>
      </c>
      <c r="I67" s="1565">
        <v>64.683564597971881</v>
      </c>
      <c r="J67" s="1481">
        <v>8883.2399626810238</v>
      </c>
      <c r="K67" s="897">
        <v>774</v>
      </c>
      <c r="L67" s="398"/>
    </row>
    <row r="68" spans="1:12" ht="12.75" customHeight="1" x14ac:dyDescent="0.2">
      <c r="A68" s="3" t="s">
        <v>752</v>
      </c>
      <c r="B68" s="1735">
        <v>1033.2547893799999</v>
      </c>
      <c r="C68" s="1011">
        <f t="shared" si="0"/>
        <v>5992.5292181398108</v>
      </c>
      <c r="D68" s="1471">
        <v>3103.1680000000001</v>
      </c>
      <c r="E68" s="1250">
        <v>0</v>
      </c>
      <c r="F68" s="1250">
        <v>178.65100000000001</v>
      </c>
      <c r="G68" s="1250">
        <v>0</v>
      </c>
      <c r="H68" s="1250">
        <v>0</v>
      </c>
      <c r="I68" s="1250">
        <v>70.184065237763889</v>
      </c>
      <c r="J68" s="1481">
        <v>2640.5261529020472</v>
      </c>
      <c r="K68" s="897">
        <v>283</v>
      </c>
      <c r="L68" s="398"/>
    </row>
    <row r="69" spans="1:12" ht="12.75" customHeight="1" x14ac:dyDescent="0.2">
      <c r="A69" s="3" t="s">
        <v>179</v>
      </c>
      <c r="B69" s="1735">
        <v>1706.7341794899994</v>
      </c>
      <c r="C69" s="1011">
        <f t="shared" ref="C69:C85" si="1">SUM(D69:J69)</f>
        <v>11589.476852777159</v>
      </c>
      <c r="D69" s="1471">
        <v>5691.4470000000001</v>
      </c>
      <c r="E69" s="1250">
        <v>0</v>
      </c>
      <c r="F69" s="1250">
        <v>694.596</v>
      </c>
      <c r="G69" s="1250">
        <v>0</v>
      </c>
      <c r="H69" s="1250">
        <v>0</v>
      </c>
      <c r="I69" s="1250">
        <v>64.808860450066703</v>
      </c>
      <c r="J69" s="1481">
        <v>5138.6249923270943</v>
      </c>
      <c r="K69" s="897">
        <v>474</v>
      </c>
      <c r="L69" s="398"/>
    </row>
    <row r="70" spans="1:12" ht="12.75" customHeight="1" x14ac:dyDescent="0.2">
      <c r="A70" s="3" t="s">
        <v>1035</v>
      </c>
      <c r="B70" s="1735">
        <v>1651.1227458600001</v>
      </c>
      <c r="C70" s="1011">
        <f t="shared" si="1"/>
        <v>7605.6251694569746</v>
      </c>
      <c r="D70" s="1471">
        <v>3403.4520000000002</v>
      </c>
      <c r="E70" s="1250">
        <v>0</v>
      </c>
      <c r="F70" s="1250">
        <v>386.31700000000001</v>
      </c>
      <c r="G70" s="1250">
        <v>0</v>
      </c>
      <c r="H70" s="1250">
        <v>0</v>
      </c>
      <c r="I70" s="1250">
        <v>122.39632356466183</v>
      </c>
      <c r="J70" s="1481">
        <v>3693.4598458923119</v>
      </c>
      <c r="K70" s="897">
        <v>440</v>
      </c>
      <c r="L70" s="398"/>
    </row>
    <row r="71" spans="1:12" ht="12.75" customHeight="1" x14ac:dyDescent="0.2">
      <c r="A71" s="3" t="s">
        <v>1036</v>
      </c>
      <c r="B71" s="1735">
        <v>804.87920835999989</v>
      </c>
      <c r="C71" s="1011">
        <f t="shared" si="1"/>
        <v>3669.5338844872908</v>
      </c>
      <c r="D71" s="1471">
        <v>1688.3510000000001</v>
      </c>
      <c r="E71" s="1250">
        <v>0</v>
      </c>
      <c r="F71" s="1250">
        <v>254.99100000000001</v>
      </c>
      <c r="G71" s="1250">
        <v>0</v>
      </c>
      <c r="H71" s="1250">
        <v>0</v>
      </c>
      <c r="I71" s="1250">
        <v>21.111939765465735</v>
      </c>
      <c r="J71" s="1481">
        <v>1705.0799447218251</v>
      </c>
      <c r="K71" s="897">
        <v>213</v>
      </c>
      <c r="L71" s="398"/>
    </row>
    <row r="72" spans="1:12" ht="12.75" customHeight="1" x14ac:dyDescent="0.2">
      <c r="A72" s="3" t="s">
        <v>1037</v>
      </c>
      <c r="B72" s="1735">
        <v>2207.1011962299999</v>
      </c>
      <c r="C72" s="1011">
        <f t="shared" si="1"/>
        <v>11300.406706696467</v>
      </c>
      <c r="D72" s="1471">
        <v>4732.1629999999996</v>
      </c>
      <c r="E72" s="1250">
        <v>0</v>
      </c>
      <c r="F72" s="1250">
        <v>631.80799999999999</v>
      </c>
      <c r="G72" s="1250">
        <v>0</v>
      </c>
      <c r="H72" s="1250">
        <v>0</v>
      </c>
      <c r="I72" s="1250">
        <v>114.71238193826585</v>
      </c>
      <c r="J72" s="1481">
        <v>5821.7233247582008</v>
      </c>
      <c r="K72" s="897">
        <v>528</v>
      </c>
      <c r="L72" s="398"/>
    </row>
    <row r="73" spans="1:12" ht="12.75" customHeight="1" x14ac:dyDescent="0.2">
      <c r="A73" s="3" t="s">
        <v>1038</v>
      </c>
      <c r="B73" s="1735">
        <v>1452.2816037499997</v>
      </c>
      <c r="C73" s="1011">
        <f t="shared" si="1"/>
        <v>6546.4338798256567</v>
      </c>
      <c r="D73" s="1471">
        <v>4496.8540000000003</v>
      </c>
      <c r="E73" s="1250">
        <v>0</v>
      </c>
      <c r="F73" s="1250">
        <v>175.047</v>
      </c>
      <c r="G73" s="1250">
        <v>0</v>
      </c>
      <c r="H73" s="1250">
        <v>0</v>
      </c>
      <c r="I73" s="1250">
        <v>27.354910152159199</v>
      </c>
      <c r="J73" s="1481">
        <v>1847.1779696734973</v>
      </c>
      <c r="K73" s="897">
        <v>320</v>
      </c>
      <c r="L73" s="398"/>
    </row>
    <row r="74" spans="1:12" ht="12.75" customHeight="1" x14ac:dyDescent="0.2">
      <c r="A74" s="3" t="s">
        <v>1039</v>
      </c>
      <c r="B74" s="1735">
        <v>1522.51335971</v>
      </c>
      <c r="C74" s="1011">
        <f t="shared" si="1"/>
        <v>7200.1960893808191</v>
      </c>
      <c r="D74" s="1471">
        <v>4734.558</v>
      </c>
      <c r="E74" s="1250">
        <v>0</v>
      </c>
      <c r="F74" s="1250">
        <v>206.84899999999999</v>
      </c>
      <c r="G74" s="1250">
        <v>0</v>
      </c>
      <c r="H74" s="1250">
        <v>0</v>
      </c>
      <c r="I74" s="1250">
        <v>61.585115210912178</v>
      </c>
      <c r="J74" s="1481">
        <v>2197.2039741699059</v>
      </c>
      <c r="K74" s="897">
        <v>321</v>
      </c>
      <c r="L74" s="398"/>
    </row>
    <row r="75" spans="1:12" ht="12.75" customHeight="1" x14ac:dyDescent="0.2">
      <c r="A75" s="3" t="s">
        <v>1040</v>
      </c>
      <c r="B75" s="1735">
        <v>482.76306952999988</v>
      </c>
      <c r="C75" s="1011">
        <f t="shared" si="1"/>
        <v>4596.9749379999294</v>
      </c>
      <c r="D75" s="1471">
        <v>2527.3739999999998</v>
      </c>
      <c r="E75" s="1250">
        <v>0</v>
      </c>
      <c r="F75" s="1250">
        <v>228.9</v>
      </c>
      <c r="G75" s="1250">
        <v>0</v>
      </c>
      <c r="H75" s="1250">
        <v>0</v>
      </c>
      <c r="I75" s="1250">
        <v>11.012636051042273</v>
      </c>
      <c r="J75" s="1481">
        <v>1829.6883019488876</v>
      </c>
      <c r="K75" s="897">
        <v>209</v>
      </c>
      <c r="L75" s="398"/>
    </row>
    <row r="76" spans="1:12" ht="12.75" customHeight="1" x14ac:dyDescent="0.2">
      <c r="A76" s="3" t="s">
        <v>180</v>
      </c>
      <c r="B76" s="1735">
        <v>1871.8321365400002</v>
      </c>
      <c r="C76" s="1011">
        <f t="shared" si="1"/>
        <v>7628.8080594463809</v>
      </c>
      <c r="D76" s="1471">
        <v>4549.6080000000002</v>
      </c>
      <c r="E76" s="1250">
        <v>0</v>
      </c>
      <c r="F76" s="1250">
        <v>298.41899999999998</v>
      </c>
      <c r="G76" s="1250">
        <v>0</v>
      </c>
      <c r="H76" s="1250">
        <v>0</v>
      </c>
      <c r="I76" s="1250">
        <v>15.55109360196511</v>
      </c>
      <c r="J76" s="1481">
        <v>2765.2299658444158</v>
      </c>
      <c r="K76" s="897">
        <v>471</v>
      </c>
      <c r="L76" s="398"/>
    </row>
    <row r="77" spans="1:12" ht="12.75" customHeight="1" x14ac:dyDescent="0.2">
      <c r="A77" s="3" t="s">
        <v>1041</v>
      </c>
      <c r="B77" s="1735">
        <v>970.67681516000005</v>
      </c>
      <c r="C77" s="1011">
        <f t="shared" si="1"/>
        <v>6296.0235212797352</v>
      </c>
      <c r="D77" s="1471">
        <v>2630.0639999999999</v>
      </c>
      <c r="E77" s="1250">
        <v>0</v>
      </c>
      <c r="F77" s="1250">
        <v>160.89400000000001</v>
      </c>
      <c r="G77" s="1250">
        <v>0</v>
      </c>
      <c r="H77" s="1250">
        <v>0</v>
      </c>
      <c r="I77" s="1250">
        <v>61.624209489728763</v>
      </c>
      <c r="J77" s="1481">
        <v>3443.4413117900067</v>
      </c>
      <c r="K77" s="897">
        <v>356</v>
      </c>
      <c r="L77" s="398"/>
    </row>
    <row r="78" spans="1:12" ht="12.75" customHeight="1" x14ac:dyDescent="0.2">
      <c r="A78" s="3" t="s">
        <v>514</v>
      </c>
      <c r="B78" s="1735">
        <v>3777.0626929699997</v>
      </c>
      <c r="C78" s="1011">
        <f t="shared" si="1"/>
        <v>18272.920472700062</v>
      </c>
      <c r="D78" s="1471">
        <v>8278.6769999999997</v>
      </c>
      <c r="E78" s="1250">
        <v>0</v>
      </c>
      <c r="F78" s="1250">
        <v>761.82799999999997</v>
      </c>
      <c r="G78" s="1250">
        <v>0</v>
      </c>
      <c r="H78" s="1250">
        <v>0</v>
      </c>
      <c r="I78" s="1250">
        <v>230.04091001035192</v>
      </c>
      <c r="J78" s="1481">
        <v>9002.3745626897089</v>
      </c>
      <c r="K78" s="897">
        <v>1011</v>
      </c>
      <c r="L78" s="398"/>
    </row>
    <row r="79" spans="1:12" ht="12.75" customHeight="1" x14ac:dyDescent="0.2">
      <c r="A79" s="3" t="s">
        <v>2074</v>
      </c>
      <c r="B79" s="1735">
        <v>3070.9583869800008</v>
      </c>
      <c r="C79" s="1011">
        <f t="shared" si="1"/>
        <v>20254.899360496827</v>
      </c>
      <c r="D79" s="1471">
        <v>9003.143</v>
      </c>
      <c r="E79" s="1250">
        <v>0</v>
      </c>
      <c r="F79" s="1250">
        <v>758.37900000000002</v>
      </c>
      <c r="G79" s="1250">
        <v>0</v>
      </c>
      <c r="H79" s="1250">
        <v>0</v>
      </c>
      <c r="I79" s="1250">
        <v>205.76071941462354</v>
      </c>
      <c r="J79" s="1481">
        <v>10287.616641082201</v>
      </c>
      <c r="K79" s="897">
        <v>1315</v>
      </c>
      <c r="L79" s="398"/>
    </row>
    <row r="80" spans="1:12" ht="12.75" customHeight="1" x14ac:dyDescent="0.2">
      <c r="A80" s="3" t="s">
        <v>515</v>
      </c>
      <c r="B80" s="1735">
        <v>1458.1652078200002</v>
      </c>
      <c r="C80" s="1011">
        <f t="shared" si="1"/>
        <v>6861.9396046517677</v>
      </c>
      <c r="D80" s="1471">
        <v>3515.0459999999998</v>
      </c>
      <c r="E80" s="1250">
        <v>0</v>
      </c>
      <c r="F80" s="1250">
        <v>207.38200000000001</v>
      </c>
      <c r="G80" s="1250">
        <v>0</v>
      </c>
      <c r="H80" s="1250">
        <v>0</v>
      </c>
      <c r="I80" s="1250">
        <v>39.660763604373365</v>
      </c>
      <c r="J80" s="1481">
        <v>3099.8508410473946</v>
      </c>
      <c r="K80" s="897">
        <v>395</v>
      </c>
      <c r="L80" s="398"/>
    </row>
    <row r="81" spans="1:13" ht="12.75" customHeight="1" x14ac:dyDescent="0.2">
      <c r="A81" s="3" t="s">
        <v>516</v>
      </c>
      <c r="B81" s="1735">
        <v>855.59237597000003</v>
      </c>
      <c r="C81" s="1011">
        <f t="shared" si="1"/>
        <v>5734.4609423463753</v>
      </c>
      <c r="D81" s="1471">
        <v>2770.9430000000002</v>
      </c>
      <c r="E81" s="1250">
        <v>0</v>
      </c>
      <c r="F81" s="1250">
        <v>211.76499999999999</v>
      </c>
      <c r="G81" s="1250">
        <v>0</v>
      </c>
      <c r="H81" s="1250">
        <v>0</v>
      </c>
      <c r="I81" s="1250">
        <v>58.255381694138983</v>
      </c>
      <c r="J81" s="1481">
        <v>2693.4975606522357</v>
      </c>
      <c r="K81" s="897">
        <v>287</v>
      </c>
      <c r="L81" s="398"/>
    </row>
    <row r="82" spans="1:13" ht="12.75" customHeight="1" x14ac:dyDescent="0.2">
      <c r="A82" s="3" t="s">
        <v>520</v>
      </c>
      <c r="B82" s="1735">
        <v>492.33772985000002</v>
      </c>
      <c r="C82" s="1011">
        <f t="shared" si="1"/>
        <v>3088.5996968009331</v>
      </c>
      <c r="D82" s="1471">
        <v>1606.01</v>
      </c>
      <c r="E82" s="1250">
        <v>0</v>
      </c>
      <c r="F82" s="1250">
        <v>77.149000000000001</v>
      </c>
      <c r="G82" s="1250">
        <v>0</v>
      </c>
      <c r="H82" s="1250">
        <v>0</v>
      </c>
      <c r="I82" s="1250">
        <v>0</v>
      </c>
      <c r="J82" s="1481">
        <v>1405.440696800933</v>
      </c>
      <c r="K82" s="897">
        <v>164</v>
      </c>
      <c r="L82" s="398"/>
    </row>
    <row r="83" spans="1:13" ht="12.75" customHeight="1" x14ac:dyDescent="0.2">
      <c r="A83" s="3" t="s">
        <v>114</v>
      </c>
      <c r="B83" s="1735">
        <v>1411.1644332699996</v>
      </c>
      <c r="C83" s="1011">
        <f t="shared" si="1"/>
        <v>7911.0153124734379</v>
      </c>
      <c r="D83" s="1471">
        <v>3870.7429999999999</v>
      </c>
      <c r="E83" s="1250">
        <v>0</v>
      </c>
      <c r="F83" s="1250">
        <v>303.61700000000002</v>
      </c>
      <c r="G83" s="1250">
        <v>0</v>
      </c>
      <c r="H83" s="1250">
        <v>0</v>
      </c>
      <c r="I83" s="1250">
        <v>28.427908295141869</v>
      </c>
      <c r="J83" s="1481">
        <v>3708.2274041782966</v>
      </c>
      <c r="K83" s="897">
        <v>515</v>
      </c>
      <c r="L83" s="398"/>
    </row>
    <row r="84" spans="1:13" ht="12.75" customHeight="1" x14ac:dyDescent="0.2">
      <c r="A84" s="3" t="s">
        <v>1042</v>
      </c>
      <c r="B84" s="1735">
        <v>980.64831226000013</v>
      </c>
      <c r="C84" s="1011">
        <f t="shared" si="1"/>
        <v>7390.6775148316356</v>
      </c>
      <c r="D84" s="1471">
        <v>4532.0820000000003</v>
      </c>
      <c r="E84" s="1250">
        <v>0</v>
      </c>
      <c r="F84" s="1250">
        <v>321.53199999999998</v>
      </c>
      <c r="G84" s="1250">
        <v>0</v>
      </c>
      <c r="H84" s="1250">
        <v>0</v>
      </c>
      <c r="I84" s="1250">
        <v>90.684963049579778</v>
      </c>
      <c r="J84" s="1481">
        <v>2446.3785517820552</v>
      </c>
      <c r="K84" s="897">
        <v>280</v>
      </c>
      <c r="L84" s="398"/>
    </row>
    <row r="85" spans="1:13" ht="12.75" customHeight="1" x14ac:dyDescent="0.2">
      <c r="A85" s="3" t="s">
        <v>1043</v>
      </c>
      <c r="B85" s="1735">
        <v>1718.3073933500002</v>
      </c>
      <c r="C85" s="1011">
        <f t="shared" si="1"/>
        <v>13779.740534133376</v>
      </c>
      <c r="D85" s="1471">
        <v>4995.5649999999996</v>
      </c>
      <c r="E85" s="1250">
        <v>0</v>
      </c>
      <c r="F85" s="1250">
        <v>347.96300000000002</v>
      </c>
      <c r="G85" s="1250">
        <v>0</v>
      </c>
      <c r="H85" s="1250">
        <v>0</v>
      </c>
      <c r="I85" s="1250">
        <v>35.961547535656862</v>
      </c>
      <c r="J85" s="1481">
        <v>8400.250986597719</v>
      </c>
      <c r="K85" s="897">
        <v>636</v>
      </c>
      <c r="L85" s="398"/>
    </row>
    <row r="86" spans="1:13" ht="12.75" customHeight="1" x14ac:dyDescent="0.2">
      <c r="A86" s="399"/>
      <c r="B86" s="400"/>
      <c r="C86" s="1015"/>
      <c r="D86" s="1015"/>
      <c r="E86" s="1015"/>
      <c r="F86" s="1015"/>
      <c r="G86" s="1015"/>
      <c r="H86" s="1015"/>
      <c r="I86" s="1015"/>
      <c r="J86" s="1016"/>
      <c r="K86" s="731"/>
      <c r="L86" s="398"/>
    </row>
    <row r="87" spans="1:13" ht="12.75" customHeight="1" x14ac:dyDescent="0.2">
      <c r="A87" s="401" t="s">
        <v>2063</v>
      </c>
      <c r="B87" s="402">
        <f>SUM(B4:B85)</f>
        <v>225469.06437801998</v>
      </c>
      <c r="C87" s="1251">
        <f t="shared" ref="C87:K87" si="2">SUM(C4:C85)</f>
        <v>1470949.503247573</v>
      </c>
      <c r="D87" s="1251">
        <f t="shared" si="2"/>
        <v>666715.32299999986</v>
      </c>
      <c r="E87" s="1251">
        <f t="shared" si="2"/>
        <v>12229.677689999999</v>
      </c>
      <c r="F87" s="1251">
        <f>SUM(F4:F85)</f>
        <v>88010.246999999988</v>
      </c>
      <c r="G87" s="1251">
        <f t="shared" si="2"/>
        <v>0</v>
      </c>
      <c r="H87" s="1251">
        <f t="shared" si="2"/>
        <v>29312.526879999998</v>
      </c>
      <c r="I87" s="1696">
        <f>SUM(I4:I85)</f>
        <v>13393.928851591299</v>
      </c>
      <c r="J87" s="1253">
        <f t="shared" si="2"/>
        <v>661287.79982598219</v>
      </c>
      <c r="K87" s="976">
        <f t="shared" si="2"/>
        <v>69676</v>
      </c>
      <c r="L87" s="398"/>
    </row>
    <row r="88" spans="1:13" ht="12.75" customHeight="1" thickBot="1" x14ac:dyDescent="0.25">
      <c r="A88" s="399"/>
      <c r="B88" s="403"/>
      <c r="C88" s="82"/>
      <c r="D88" s="1254"/>
      <c r="E88" s="1254"/>
      <c r="F88" s="1254"/>
      <c r="G88" s="1254"/>
      <c r="H88" s="1254"/>
      <c r="I88" s="1015"/>
      <c r="J88" s="1255"/>
      <c r="K88" s="732"/>
      <c r="L88" s="404"/>
    </row>
    <row r="89" spans="1:13" ht="12.75" customHeight="1" x14ac:dyDescent="0.2">
      <c r="A89" s="154" t="s">
        <v>285</v>
      </c>
      <c r="B89" s="1738">
        <v>55798.952940725845</v>
      </c>
      <c r="C89" s="1011">
        <f>SUM(D89:J89)</f>
        <v>271082.97982277191</v>
      </c>
      <c r="D89" s="1472">
        <v>144830.80940037945</v>
      </c>
      <c r="E89" s="1472">
        <v>0</v>
      </c>
      <c r="F89" s="1013">
        <v>16582.639995613612</v>
      </c>
      <c r="G89" s="1013">
        <v>0</v>
      </c>
      <c r="H89" s="1023">
        <v>187.75704999999999</v>
      </c>
      <c r="I89" s="1023">
        <v>2803.742129001731</v>
      </c>
      <c r="J89" s="1479">
        <v>106678.03124777715</v>
      </c>
      <c r="K89" s="844">
        <v>14176</v>
      </c>
      <c r="L89" s="404"/>
    </row>
    <row r="90" spans="1:13" ht="12.75" customHeight="1" x14ac:dyDescent="0.2">
      <c r="A90" s="107" t="s">
        <v>286</v>
      </c>
      <c r="B90" s="1738">
        <v>44619.633228671024</v>
      </c>
      <c r="C90" s="1011">
        <f>SUM(D90:J90)</f>
        <v>365614.35382586019</v>
      </c>
      <c r="D90" s="1471">
        <v>145615.69426272626</v>
      </c>
      <c r="E90" s="1471">
        <v>802.07965999999999</v>
      </c>
      <c r="F90" s="1012">
        <v>15315.411583653575</v>
      </c>
      <c r="G90" s="1012">
        <v>0</v>
      </c>
      <c r="H90" s="1011">
        <v>19964.071969999997</v>
      </c>
      <c r="I90" s="1011">
        <v>2505.0041054154963</v>
      </c>
      <c r="J90" s="1481">
        <v>181412.09224406493</v>
      </c>
      <c r="K90" s="844">
        <v>16966</v>
      </c>
      <c r="L90" s="398"/>
      <c r="M90" s="16"/>
    </row>
    <row r="91" spans="1:13" ht="12.75" customHeight="1" x14ac:dyDescent="0.2">
      <c r="A91" s="107" t="s">
        <v>287</v>
      </c>
      <c r="B91" s="1738">
        <v>54047.31103823943</v>
      </c>
      <c r="C91" s="1011">
        <f>SUM(D91:J91)</f>
        <v>344734.1042231723</v>
      </c>
      <c r="D91" s="1471">
        <v>150470.24441691261</v>
      </c>
      <c r="E91" s="1471">
        <v>113.01634</v>
      </c>
      <c r="F91" s="1012">
        <v>17608.262757773162</v>
      </c>
      <c r="G91" s="1012">
        <v>0</v>
      </c>
      <c r="H91" s="1011">
        <v>3578.9098200000003</v>
      </c>
      <c r="I91" s="1011">
        <v>3974.205884090642</v>
      </c>
      <c r="J91" s="1481">
        <v>168989.46500439584</v>
      </c>
      <c r="K91" s="844">
        <v>17982</v>
      </c>
      <c r="L91" s="398"/>
    </row>
    <row r="92" spans="1:13" ht="12.75" customHeight="1" x14ac:dyDescent="0.2">
      <c r="A92" s="107" t="s">
        <v>288</v>
      </c>
      <c r="B92" s="1738">
        <v>71003.16717038372</v>
      </c>
      <c r="C92" s="1011">
        <f>SUM(D92:J92)</f>
        <v>489518.07266417739</v>
      </c>
      <c r="D92" s="1471">
        <v>225798.57491998174</v>
      </c>
      <c r="E92" s="1471">
        <v>11314.581689999999</v>
      </c>
      <c r="F92" s="1012">
        <v>38503.932662959647</v>
      </c>
      <c r="G92" s="1012">
        <v>0</v>
      </c>
      <c r="H92" s="1011">
        <v>5581.7880400000013</v>
      </c>
      <c r="I92" s="1011">
        <v>4110.9840214921132</v>
      </c>
      <c r="J92" s="1481">
        <v>204208.21132974391</v>
      </c>
      <c r="K92" s="844">
        <v>20552</v>
      </c>
      <c r="L92" s="398"/>
    </row>
    <row r="93" spans="1:13" ht="12.75" customHeight="1" x14ac:dyDescent="0.2">
      <c r="A93" s="399"/>
      <c r="B93" s="400"/>
      <c r="C93" s="1015"/>
      <c r="D93" s="1011"/>
      <c r="E93" s="1015"/>
      <c r="F93" s="1015"/>
      <c r="G93" s="1015"/>
      <c r="H93" s="1015"/>
      <c r="I93" s="1015"/>
      <c r="J93" s="1669"/>
      <c r="K93" s="931"/>
      <c r="L93" s="398"/>
    </row>
    <row r="94" spans="1:13" ht="12.75" customHeight="1" x14ac:dyDescent="0.2">
      <c r="A94" s="401" t="s">
        <v>2063</v>
      </c>
      <c r="B94" s="402">
        <f>SUM(B89:B92)</f>
        <v>225469.06437802</v>
      </c>
      <c r="C94" s="1251">
        <f t="shared" ref="C94:K94" si="3">SUM(C89:C92)</f>
        <v>1470949.5105359817</v>
      </c>
      <c r="D94" s="1251">
        <f t="shared" si="3"/>
        <v>666715.32300000009</v>
      </c>
      <c r="E94" s="1251">
        <f t="shared" si="3"/>
        <v>12229.677689999999</v>
      </c>
      <c r="F94" s="1251">
        <f t="shared" si="3"/>
        <v>88010.247000000003</v>
      </c>
      <c r="G94" s="1251">
        <f t="shared" si="3"/>
        <v>0</v>
      </c>
      <c r="H94" s="1251">
        <f t="shared" si="3"/>
        <v>29312.526879999998</v>
      </c>
      <c r="I94" s="1252">
        <f t="shared" si="3"/>
        <v>13393.936139999983</v>
      </c>
      <c r="J94" s="1253">
        <f t="shared" si="3"/>
        <v>661287.79982598173</v>
      </c>
      <c r="K94" s="976">
        <f t="shared" si="3"/>
        <v>69676</v>
      </c>
      <c r="L94" s="398"/>
    </row>
    <row r="95" spans="1:13" ht="12.75" customHeight="1" thickBot="1" x14ac:dyDescent="0.25">
      <c r="A95" s="405"/>
      <c r="B95" s="406"/>
      <c r="C95" s="407"/>
      <c r="D95" s="408"/>
      <c r="E95" s="408"/>
      <c r="F95" s="408"/>
      <c r="G95" s="408"/>
      <c r="H95" s="408"/>
      <c r="I95" s="309"/>
      <c r="J95" s="612"/>
      <c r="K95" s="732"/>
      <c r="L95" s="404"/>
    </row>
    <row r="96" spans="1:13" x14ac:dyDescent="0.2">
      <c r="A96" s="652"/>
      <c r="B96" s="653"/>
      <c r="C96" s="654"/>
      <c r="D96" s="654"/>
      <c r="E96" s="654"/>
      <c r="F96" s="654"/>
      <c r="G96" s="654"/>
      <c r="H96" s="654"/>
      <c r="I96" s="654"/>
      <c r="J96" s="654"/>
      <c r="K96" s="662"/>
      <c r="L96" s="12"/>
    </row>
    <row r="97" spans="1:14" x14ac:dyDescent="0.2">
      <c r="A97" s="656" t="s">
        <v>2064</v>
      </c>
      <c r="B97" s="595"/>
      <c r="C97" s="266"/>
      <c r="D97" s="266"/>
      <c r="E97" s="266"/>
      <c r="F97" s="266"/>
      <c r="G97" s="266"/>
      <c r="H97" s="266"/>
      <c r="I97" s="266"/>
      <c r="J97" s="266"/>
      <c r="K97" s="663"/>
      <c r="L97" s="15"/>
    </row>
    <row r="98" spans="1:14" ht="12" customHeight="1" x14ac:dyDescent="0.2">
      <c r="A98" s="1801" t="s">
        <v>2111</v>
      </c>
      <c r="B98" s="1799"/>
      <c r="C98" s="1799"/>
      <c r="D98" s="1799"/>
      <c r="E98" s="1799"/>
      <c r="F98" s="1799"/>
      <c r="G98" s="1799"/>
      <c r="H98" s="1799"/>
      <c r="I98" s="1800"/>
      <c r="J98" s="1801"/>
      <c r="K98" s="1800"/>
      <c r="L98" s="15"/>
    </row>
    <row r="99" spans="1:14" ht="36" customHeight="1" x14ac:dyDescent="0.2">
      <c r="A99" s="1798" t="s">
        <v>2085</v>
      </c>
      <c r="B99" s="1799"/>
      <c r="C99" s="1799"/>
      <c r="D99" s="1799"/>
      <c r="E99" s="1799"/>
      <c r="F99" s="1799"/>
      <c r="G99" s="1799"/>
      <c r="H99" s="1799"/>
      <c r="I99" s="1799"/>
      <c r="J99" s="1799"/>
      <c r="K99" s="1800"/>
      <c r="L99" s="15"/>
    </row>
    <row r="100" spans="1:14" ht="12" customHeight="1" x14ac:dyDescent="0.2">
      <c r="A100" s="1801" t="s">
        <v>1248</v>
      </c>
      <c r="B100" s="1799"/>
      <c r="C100" s="1799"/>
      <c r="D100" s="1799"/>
      <c r="E100" s="1799"/>
      <c r="F100" s="1799"/>
      <c r="G100" s="1799"/>
      <c r="H100" s="1799"/>
      <c r="I100" s="1799"/>
      <c r="J100" s="1799"/>
      <c r="K100" s="1800"/>
      <c r="L100" s="15"/>
    </row>
    <row r="101" spans="1:14" ht="36" customHeight="1" x14ac:dyDescent="0.2">
      <c r="A101" s="1798" t="s">
        <v>2110</v>
      </c>
      <c r="B101" s="1799"/>
      <c r="C101" s="1799"/>
      <c r="D101" s="1799"/>
      <c r="E101" s="1799"/>
      <c r="F101" s="1799"/>
      <c r="G101" s="1799"/>
      <c r="H101" s="1799"/>
      <c r="I101" s="1800"/>
      <c r="J101" s="1801"/>
      <c r="K101" s="1800"/>
      <c r="N101" s="17"/>
    </row>
    <row r="102" spans="1:14" ht="12" customHeight="1" x14ac:dyDescent="0.2">
      <c r="A102" s="1801" t="s">
        <v>2080</v>
      </c>
      <c r="B102" s="1799"/>
      <c r="C102" s="1799"/>
      <c r="D102" s="1799"/>
      <c r="E102" s="1799"/>
      <c r="F102" s="1799"/>
      <c r="G102" s="1799"/>
      <c r="H102" s="1799"/>
      <c r="I102" s="1799"/>
      <c r="J102" s="1799"/>
      <c r="K102" s="1800"/>
      <c r="L102" s="15"/>
    </row>
    <row r="103" spans="1:14" ht="24" customHeight="1" x14ac:dyDescent="0.2">
      <c r="A103" s="1798" t="s">
        <v>2089</v>
      </c>
      <c r="B103" s="1799"/>
      <c r="C103" s="1799"/>
      <c r="D103" s="1799"/>
      <c r="E103" s="1799"/>
      <c r="F103" s="1799"/>
      <c r="G103" s="1799"/>
      <c r="H103" s="1799"/>
      <c r="I103" s="1799"/>
      <c r="J103" s="1799"/>
      <c r="K103" s="1800"/>
      <c r="L103" s="12"/>
    </row>
    <row r="104" spans="1:14" ht="24" customHeight="1" x14ac:dyDescent="0.2">
      <c r="A104" s="1798" t="s">
        <v>1249</v>
      </c>
      <c r="B104" s="1799"/>
      <c r="C104" s="1799"/>
      <c r="D104" s="1799"/>
      <c r="E104" s="1799"/>
      <c r="F104" s="1799"/>
      <c r="G104" s="1799"/>
      <c r="H104" s="1799"/>
      <c r="I104" s="1799"/>
      <c r="J104" s="1799"/>
      <c r="K104" s="1800"/>
      <c r="L104" s="404"/>
    </row>
    <row r="105" spans="1:14" x14ac:dyDescent="0.2">
      <c r="A105" s="1801" t="s">
        <v>1250</v>
      </c>
      <c r="B105" s="1799"/>
      <c r="C105" s="1799"/>
      <c r="D105" s="1799"/>
      <c r="E105" s="1799"/>
      <c r="F105" s="1799"/>
      <c r="G105" s="1799"/>
      <c r="H105" s="1799"/>
      <c r="I105" s="1800"/>
      <c r="J105" s="1801"/>
      <c r="K105" s="1800"/>
    </row>
    <row r="106" spans="1:14" ht="13.5" customHeight="1" thickBot="1" x14ac:dyDescent="0.25">
      <c r="A106" s="1795" t="s">
        <v>2134</v>
      </c>
      <c r="B106" s="1796"/>
      <c r="C106" s="1796"/>
      <c r="D106" s="1796"/>
      <c r="E106" s="1796"/>
      <c r="F106" s="1796"/>
      <c r="G106" s="1796"/>
      <c r="H106" s="1796"/>
      <c r="I106" s="1796"/>
      <c r="J106" s="1796"/>
      <c r="K106" s="1797"/>
    </row>
    <row r="107" spans="1:14" x14ac:dyDescent="0.2">
      <c r="B107" s="112"/>
      <c r="C107" s="301"/>
      <c r="D107" s="302"/>
      <c r="E107" s="302"/>
      <c r="F107" s="302"/>
      <c r="G107" s="302"/>
      <c r="H107" s="302"/>
      <c r="I107" s="302"/>
      <c r="J107" s="301"/>
      <c r="K107" s="557"/>
      <c r="L107" s="43"/>
    </row>
    <row r="108" spans="1:14" x14ac:dyDescent="0.2">
      <c r="A108" s="46"/>
      <c r="B108" s="112"/>
      <c r="C108" s="301"/>
      <c r="D108" s="302"/>
      <c r="E108" s="302"/>
      <c r="F108" s="302"/>
      <c r="G108" s="302"/>
      <c r="H108" s="302"/>
      <c r="I108" s="302"/>
      <c r="J108" s="301"/>
      <c r="K108" s="557"/>
      <c r="L108" s="43"/>
    </row>
  </sheetData>
  <mergeCells count="11">
    <mergeCell ref="A106:K106"/>
    <mergeCell ref="A105:K105"/>
    <mergeCell ref="A102:K102"/>
    <mergeCell ref="A1:K1"/>
    <mergeCell ref="A2:K2"/>
    <mergeCell ref="A98:K98"/>
    <mergeCell ref="A99:K99"/>
    <mergeCell ref="A103:K103"/>
    <mergeCell ref="A100:K100"/>
    <mergeCell ref="A101:K101"/>
    <mergeCell ref="A104:K104"/>
  </mergeCells>
  <phoneticPr fontId="2" type="noConversion"/>
  <printOptions horizontalCentered="1" gridLines="1"/>
  <pageMargins left="0.25" right="0.25" top="0.75" bottom="0.75" header="0.5" footer="0.5"/>
  <pageSetup scale="89" orientation="landscape" r:id="rId1"/>
  <headerFooter alignWithMargins="0">
    <oddHeader>&amp;C&amp;"Arial,Bold"&amp;11FY13 GEOGRAPHIC DISTRIBUTION OF VA EXPENDITURES (GDX)</oddHeader>
    <oddFooter>&amp;R&amp;8&amp;P of &amp;N</oddFooter>
  </headerFooter>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79"/>
  <sheetViews>
    <sheetView zoomScaleNormal="100" workbookViewId="0">
      <selection activeCell="A500" sqref="A500"/>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59" customWidth="1"/>
    <col min="12" max="16384" width="8.85546875" style="2"/>
  </cols>
  <sheetData>
    <row r="1" spans="1:11" x14ac:dyDescent="0.2">
      <c r="A1" s="1817" t="s">
        <v>2112</v>
      </c>
      <c r="B1" s="1818"/>
      <c r="C1" s="1818"/>
      <c r="D1" s="1818"/>
      <c r="E1" s="1818"/>
      <c r="F1" s="1818"/>
      <c r="G1" s="1818"/>
      <c r="H1" s="1818"/>
      <c r="I1" s="1818"/>
      <c r="J1" s="1818"/>
      <c r="K1" s="1819"/>
    </row>
    <row r="2" spans="1:11" ht="13.5" customHeight="1" thickBot="1" x14ac:dyDescent="0.25">
      <c r="A2" s="1805" t="s">
        <v>1946</v>
      </c>
      <c r="B2" s="1806"/>
      <c r="C2" s="1806"/>
      <c r="D2" s="1806"/>
      <c r="E2" s="1806"/>
      <c r="F2" s="1806"/>
      <c r="G2" s="1806"/>
      <c r="H2" s="1806"/>
      <c r="I2" s="1806"/>
      <c r="J2" s="1806"/>
      <c r="K2" s="1807"/>
    </row>
    <row r="3" spans="1:11" ht="57" customHeight="1" thickBot="1" x14ac:dyDescent="0.25">
      <c r="A3" s="1461" t="s">
        <v>1903</v>
      </c>
      <c r="B3" s="1462" t="s">
        <v>1947</v>
      </c>
      <c r="C3" s="22" t="s">
        <v>723</v>
      </c>
      <c r="D3" s="1462" t="s">
        <v>2083</v>
      </c>
      <c r="E3" s="22" t="s">
        <v>1899</v>
      </c>
      <c r="F3" s="1462" t="s">
        <v>284</v>
      </c>
      <c r="G3" s="1462" t="s">
        <v>2084</v>
      </c>
      <c r="H3" s="1462" t="s">
        <v>1950</v>
      </c>
      <c r="I3" s="1463" t="s">
        <v>1948</v>
      </c>
      <c r="J3" s="1461" t="s">
        <v>1949</v>
      </c>
      <c r="K3" s="1464" t="s">
        <v>1618</v>
      </c>
    </row>
    <row r="4" spans="1:11" ht="12.75" customHeight="1" x14ac:dyDescent="0.2">
      <c r="A4" s="3" t="s">
        <v>1078</v>
      </c>
      <c r="B4" s="1735">
        <v>990.95452610000007</v>
      </c>
      <c r="C4" s="1011">
        <f>SUM(D4:J4)</f>
        <v>4473.2129506785541</v>
      </c>
      <c r="D4" s="1471">
        <v>2473.056</v>
      </c>
      <c r="E4" s="1256">
        <v>0</v>
      </c>
      <c r="F4" s="1256">
        <v>129.13900000000001</v>
      </c>
      <c r="G4" s="1256">
        <v>0</v>
      </c>
      <c r="H4" s="1256">
        <v>0</v>
      </c>
      <c r="I4" s="1560">
        <v>41.419451392224964</v>
      </c>
      <c r="J4" s="1471">
        <v>1829.5984992863293</v>
      </c>
      <c r="K4" s="846">
        <v>273</v>
      </c>
    </row>
    <row r="5" spans="1:11" ht="12.75" customHeight="1" x14ac:dyDescent="0.2">
      <c r="A5" s="3" t="s">
        <v>1079</v>
      </c>
      <c r="B5" s="1735">
        <v>963.52404643000011</v>
      </c>
      <c r="C5" s="1011">
        <f t="shared" ref="C5:C59" si="0">SUM(D5:J5)</f>
        <v>4541.9137287546782</v>
      </c>
      <c r="D5" s="1471">
        <v>1982.866</v>
      </c>
      <c r="E5" s="1256">
        <v>0</v>
      </c>
      <c r="F5" s="1256">
        <v>117.81699999999999</v>
      </c>
      <c r="G5" s="1256">
        <v>0</v>
      </c>
      <c r="H5" s="1256">
        <v>0</v>
      </c>
      <c r="I5" s="1561">
        <v>22.944190938144693</v>
      </c>
      <c r="J5" s="1471">
        <v>2418.2865378165338</v>
      </c>
      <c r="K5" s="846">
        <v>237</v>
      </c>
    </row>
    <row r="6" spans="1:11" ht="12.75" customHeight="1" x14ac:dyDescent="0.2">
      <c r="A6" s="3" t="s">
        <v>531</v>
      </c>
      <c r="B6" s="1735">
        <v>573.29859347000013</v>
      </c>
      <c r="C6" s="1011">
        <f t="shared" si="0"/>
        <v>4831.9305396992713</v>
      </c>
      <c r="D6" s="1471">
        <v>2298.8719999999998</v>
      </c>
      <c r="E6" s="1256">
        <v>0</v>
      </c>
      <c r="F6" s="1256">
        <v>104.054</v>
      </c>
      <c r="G6" s="1256">
        <v>0</v>
      </c>
      <c r="H6" s="1256">
        <v>0</v>
      </c>
      <c r="I6" s="1561">
        <v>68.619504147241528</v>
      </c>
      <c r="J6" s="1471">
        <v>2360.3850355520303</v>
      </c>
      <c r="K6" s="846">
        <v>176</v>
      </c>
    </row>
    <row r="7" spans="1:11" ht="12.75" customHeight="1" x14ac:dyDescent="0.2">
      <c r="A7" s="3" t="s">
        <v>1080</v>
      </c>
      <c r="B7" s="1735">
        <v>498.39180281000012</v>
      </c>
      <c r="C7" s="1011">
        <f t="shared" si="0"/>
        <v>7056.6406211128178</v>
      </c>
      <c r="D7" s="1471">
        <v>2279.9899999999998</v>
      </c>
      <c r="E7" s="1256">
        <v>0</v>
      </c>
      <c r="F7" s="1256">
        <v>202.06800000000001</v>
      </c>
      <c r="G7" s="1256">
        <v>0</v>
      </c>
      <c r="H7" s="1256">
        <v>0</v>
      </c>
      <c r="I7" s="1561">
        <v>105.21014532932882</v>
      </c>
      <c r="J7" s="1471">
        <v>4469.3724757834889</v>
      </c>
      <c r="K7" s="846">
        <v>338</v>
      </c>
    </row>
    <row r="8" spans="1:11" ht="12.75" customHeight="1" x14ac:dyDescent="0.2">
      <c r="A8" s="3" t="s">
        <v>1081</v>
      </c>
      <c r="B8" s="1735">
        <v>866.22852739999996</v>
      </c>
      <c r="C8" s="1011">
        <f t="shared" si="0"/>
        <v>5604.512481675054</v>
      </c>
      <c r="D8" s="1471">
        <v>2284.5639999999999</v>
      </c>
      <c r="E8" s="1256">
        <v>0</v>
      </c>
      <c r="F8" s="1256">
        <v>186.583</v>
      </c>
      <c r="G8" s="1256">
        <v>0</v>
      </c>
      <c r="H8" s="1256">
        <v>0</v>
      </c>
      <c r="I8" s="1561">
        <v>102.98795867504887</v>
      </c>
      <c r="J8" s="1471">
        <v>3030.3775230000056</v>
      </c>
      <c r="K8" s="846">
        <v>343</v>
      </c>
    </row>
    <row r="9" spans="1:11" ht="12.75" customHeight="1" x14ac:dyDescent="0.2">
      <c r="A9" s="3" t="s">
        <v>778</v>
      </c>
      <c r="B9" s="1735">
        <v>85.778765550000003</v>
      </c>
      <c r="C9" s="1011">
        <f t="shared" si="0"/>
        <v>601.62665504207973</v>
      </c>
      <c r="D9" s="1471">
        <v>226.19399999999999</v>
      </c>
      <c r="E9" s="1256">
        <v>0</v>
      </c>
      <c r="F9" s="1256">
        <v>7.5910000000000002</v>
      </c>
      <c r="G9" s="1256">
        <v>0</v>
      </c>
      <c r="H9" s="1256">
        <v>0</v>
      </c>
      <c r="I9" s="1561">
        <v>1.2391249896424039</v>
      </c>
      <c r="J9" s="1471">
        <v>366.60253005243732</v>
      </c>
      <c r="K9" s="846">
        <v>39</v>
      </c>
    </row>
    <row r="10" spans="1:11" ht="12.75" customHeight="1" x14ac:dyDescent="0.2">
      <c r="A10" s="3" t="s">
        <v>1082</v>
      </c>
      <c r="B10" s="1735">
        <v>11409.322072499999</v>
      </c>
      <c r="C10" s="1011">
        <f t="shared" si="0"/>
        <v>74649.092139422777</v>
      </c>
      <c r="D10" s="1471">
        <v>41415.756000000001</v>
      </c>
      <c r="E10" s="1256">
        <v>0</v>
      </c>
      <c r="F10" s="1256">
        <v>8161.9610000000002</v>
      </c>
      <c r="G10" s="1256">
        <v>0</v>
      </c>
      <c r="H10" s="1256">
        <v>0</v>
      </c>
      <c r="I10" s="1561">
        <v>1010.2984004215512</v>
      </c>
      <c r="J10" s="1471">
        <v>24061.076739001215</v>
      </c>
      <c r="K10" s="846">
        <v>3625</v>
      </c>
    </row>
    <row r="11" spans="1:11" ht="12.75" customHeight="1" x14ac:dyDescent="0.2">
      <c r="A11" s="3" t="s">
        <v>1083</v>
      </c>
      <c r="B11" s="1735">
        <v>546.08669389000022</v>
      </c>
      <c r="C11" s="1011">
        <f t="shared" si="0"/>
        <v>2892.8745026011375</v>
      </c>
      <c r="D11" s="1471">
        <v>1445.242</v>
      </c>
      <c r="E11" s="1256">
        <v>0</v>
      </c>
      <c r="F11" s="1256">
        <v>67.835999999999999</v>
      </c>
      <c r="G11" s="1256">
        <v>0</v>
      </c>
      <c r="H11" s="1256">
        <v>0</v>
      </c>
      <c r="I11" s="1561">
        <v>21.69059008408346</v>
      </c>
      <c r="J11" s="1471">
        <v>1358.1059125170539</v>
      </c>
      <c r="K11" s="846">
        <v>200</v>
      </c>
    </row>
    <row r="12" spans="1:11" ht="12.75" customHeight="1" x14ac:dyDescent="0.2">
      <c r="A12" s="3" t="s">
        <v>256</v>
      </c>
      <c r="B12" s="1735">
        <v>1306.1409438000005</v>
      </c>
      <c r="C12" s="1011">
        <f t="shared" si="0"/>
        <v>12584.008573398474</v>
      </c>
      <c r="D12" s="1471">
        <v>3563.69</v>
      </c>
      <c r="E12" s="1256">
        <v>0</v>
      </c>
      <c r="F12" s="1256">
        <v>116.15900000000001</v>
      </c>
      <c r="G12" s="1256">
        <v>0</v>
      </c>
      <c r="H12" s="1256">
        <v>0</v>
      </c>
      <c r="I12" s="1561">
        <v>47.928833462367415</v>
      </c>
      <c r="J12" s="1471">
        <v>8856.2307399361071</v>
      </c>
      <c r="K12" s="846">
        <v>489</v>
      </c>
    </row>
    <row r="13" spans="1:11" ht="12.75" customHeight="1" x14ac:dyDescent="0.2">
      <c r="A13" s="3" t="s">
        <v>1084</v>
      </c>
      <c r="B13" s="1735">
        <v>200.47108735999996</v>
      </c>
      <c r="C13" s="1011">
        <f t="shared" si="0"/>
        <v>1123.3109427125605</v>
      </c>
      <c r="D13" s="1471">
        <v>470.04199999999997</v>
      </c>
      <c r="E13" s="1256">
        <v>0</v>
      </c>
      <c r="F13" s="1256">
        <v>10.074999999999999</v>
      </c>
      <c r="G13" s="1256">
        <v>0</v>
      </c>
      <c r="H13" s="1256">
        <v>0</v>
      </c>
      <c r="I13" s="1561">
        <v>3.7069247209410681</v>
      </c>
      <c r="J13" s="1471">
        <v>639.4870179916195</v>
      </c>
      <c r="K13" s="846">
        <v>56</v>
      </c>
    </row>
    <row r="14" spans="1:11" ht="12.75" customHeight="1" x14ac:dyDescent="0.2">
      <c r="A14" s="3" t="s">
        <v>443</v>
      </c>
      <c r="B14" s="1735">
        <v>899.36999093000009</v>
      </c>
      <c r="C14" s="1011">
        <f t="shared" si="0"/>
        <v>3571.3742926424575</v>
      </c>
      <c r="D14" s="1471">
        <v>1779.462</v>
      </c>
      <c r="E14" s="1256">
        <v>0</v>
      </c>
      <c r="F14" s="1256">
        <v>59.753</v>
      </c>
      <c r="G14" s="1256">
        <v>0</v>
      </c>
      <c r="H14" s="1256">
        <v>0</v>
      </c>
      <c r="I14" s="1561">
        <v>58.251295262136836</v>
      </c>
      <c r="J14" s="1471">
        <v>1673.9079973803207</v>
      </c>
      <c r="K14" s="846">
        <v>250</v>
      </c>
    </row>
    <row r="15" spans="1:11" ht="12.75" customHeight="1" x14ac:dyDescent="0.2">
      <c r="A15" s="3" t="s">
        <v>1085</v>
      </c>
      <c r="B15" s="1735">
        <v>1238.0784536399997</v>
      </c>
      <c r="C15" s="1011">
        <f t="shared" si="0"/>
        <v>7262.8304746058666</v>
      </c>
      <c r="D15" s="1471">
        <v>2803.48</v>
      </c>
      <c r="E15" s="1256">
        <v>0</v>
      </c>
      <c r="F15" s="1256">
        <v>219.35599999999999</v>
      </c>
      <c r="G15" s="1256">
        <v>0</v>
      </c>
      <c r="H15" s="1256">
        <v>0</v>
      </c>
      <c r="I15" s="1561">
        <v>59.849514350214847</v>
      </c>
      <c r="J15" s="1471">
        <v>4180.1449602556513</v>
      </c>
      <c r="K15" s="846">
        <v>480</v>
      </c>
    </row>
    <row r="16" spans="1:11" ht="12.75" customHeight="1" x14ac:dyDescent="0.2">
      <c r="A16" s="3" t="s">
        <v>1086</v>
      </c>
      <c r="B16" s="1735">
        <v>207.11174198000001</v>
      </c>
      <c r="C16" s="1011">
        <f t="shared" si="0"/>
        <v>928.01978946256679</v>
      </c>
      <c r="D16" s="1471">
        <v>219.471</v>
      </c>
      <c r="E16" s="1256">
        <v>0</v>
      </c>
      <c r="F16" s="1256">
        <v>18.603000000000002</v>
      </c>
      <c r="G16" s="1256">
        <v>0</v>
      </c>
      <c r="H16" s="1256">
        <v>0</v>
      </c>
      <c r="I16" s="1561">
        <v>16.158653571297055</v>
      </c>
      <c r="J16" s="1471">
        <v>673.78713589126971</v>
      </c>
      <c r="K16" s="846">
        <v>49</v>
      </c>
    </row>
    <row r="17" spans="1:11" ht="12.75" customHeight="1" x14ac:dyDescent="0.2">
      <c r="A17" s="3" t="s">
        <v>1087</v>
      </c>
      <c r="B17" s="1735">
        <v>1195.3758608900002</v>
      </c>
      <c r="C17" s="1011">
        <f t="shared" si="0"/>
        <v>8429.1743083373531</v>
      </c>
      <c r="D17" s="1471">
        <v>3650.3789999999999</v>
      </c>
      <c r="E17" s="1256">
        <v>0</v>
      </c>
      <c r="F17" s="1256">
        <v>161.50399999999999</v>
      </c>
      <c r="G17" s="1256">
        <v>0</v>
      </c>
      <c r="H17" s="1256">
        <v>0</v>
      </c>
      <c r="I17" s="1561">
        <v>133.99552180595791</v>
      </c>
      <c r="J17" s="1471">
        <v>4483.2957865313947</v>
      </c>
      <c r="K17" s="846">
        <v>459</v>
      </c>
    </row>
    <row r="18" spans="1:11" ht="12.75" customHeight="1" x14ac:dyDescent="0.2">
      <c r="A18" s="3" t="s">
        <v>1088</v>
      </c>
      <c r="B18" s="1735">
        <v>9320.6540121800008</v>
      </c>
      <c r="C18" s="1011">
        <f t="shared" si="0"/>
        <v>50887.396616744925</v>
      </c>
      <c r="D18" s="1471">
        <v>25525.945</v>
      </c>
      <c r="E18" s="1256">
        <v>0</v>
      </c>
      <c r="F18" s="1256">
        <v>2117.192</v>
      </c>
      <c r="G18" s="1256">
        <v>0</v>
      </c>
      <c r="H18" s="1256">
        <v>0</v>
      </c>
      <c r="I18" s="1561">
        <v>709.6816081453195</v>
      </c>
      <c r="J18" s="1471">
        <v>22534.578008599608</v>
      </c>
      <c r="K18" s="846">
        <v>3590</v>
      </c>
    </row>
    <row r="19" spans="1:11" ht="12.75" customHeight="1" x14ac:dyDescent="0.2">
      <c r="A19" s="3" t="s">
        <v>573</v>
      </c>
      <c r="B19" s="1735">
        <v>6653.6695629100004</v>
      </c>
      <c r="C19" s="1011">
        <f t="shared" si="0"/>
        <v>35564.454570471949</v>
      </c>
      <c r="D19" s="1471">
        <v>15414.962</v>
      </c>
      <c r="E19" s="1256">
        <v>0</v>
      </c>
      <c r="F19" s="1256">
        <v>6162.0029999999997</v>
      </c>
      <c r="G19" s="1256">
        <v>0</v>
      </c>
      <c r="H19" s="1256">
        <v>0</v>
      </c>
      <c r="I19" s="1561">
        <v>541.48409579884503</v>
      </c>
      <c r="J19" s="1471">
        <v>13446.005474673108</v>
      </c>
      <c r="K19" s="846">
        <v>1897</v>
      </c>
    </row>
    <row r="20" spans="1:11" ht="12.75" customHeight="1" x14ac:dyDescent="0.2">
      <c r="A20" s="3" t="s">
        <v>265</v>
      </c>
      <c r="B20" s="1735">
        <v>127.13580152000003</v>
      </c>
      <c r="C20" s="1011">
        <f t="shared" si="0"/>
        <v>268.07562542008702</v>
      </c>
      <c r="D20" s="1471">
        <v>101.79</v>
      </c>
      <c r="E20" s="1256">
        <v>0</v>
      </c>
      <c r="F20" s="16">
        <v>0</v>
      </c>
      <c r="G20" s="1256">
        <v>0</v>
      </c>
      <c r="H20" s="1256">
        <v>0</v>
      </c>
      <c r="I20" s="1561">
        <v>0</v>
      </c>
      <c r="J20" s="1471">
        <v>166.28562542008703</v>
      </c>
      <c r="K20" s="846">
        <v>35</v>
      </c>
    </row>
    <row r="21" spans="1:11" ht="12.75" customHeight="1" x14ac:dyDescent="0.2">
      <c r="A21" s="3" t="s">
        <v>1089</v>
      </c>
      <c r="B21" s="1735">
        <v>889.65011496000011</v>
      </c>
      <c r="C21" s="1011">
        <f t="shared" si="0"/>
        <v>5948.1649112251453</v>
      </c>
      <c r="D21" s="1471">
        <v>3104.97</v>
      </c>
      <c r="E21" s="1256">
        <v>0</v>
      </c>
      <c r="F21" s="1256">
        <v>221.351</v>
      </c>
      <c r="G21" s="1256">
        <v>0</v>
      </c>
      <c r="H21" s="1256">
        <v>0</v>
      </c>
      <c r="I21" s="1561">
        <v>29.586972901248124</v>
      </c>
      <c r="J21" s="1471">
        <v>2592.2569383238979</v>
      </c>
      <c r="K21" s="846">
        <v>314</v>
      </c>
    </row>
    <row r="22" spans="1:11" ht="12.75" customHeight="1" x14ac:dyDescent="0.2">
      <c r="A22" s="3" t="s">
        <v>1090</v>
      </c>
      <c r="B22" s="1735">
        <v>98.895151589999983</v>
      </c>
      <c r="C22" s="1011">
        <f t="shared" si="0"/>
        <v>916.64816144607778</v>
      </c>
      <c r="D22" s="1471">
        <v>374.642</v>
      </c>
      <c r="E22" s="1256">
        <v>0</v>
      </c>
      <c r="F22" s="1256">
        <v>31.212</v>
      </c>
      <c r="G22" s="1256">
        <v>0</v>
      </c>
      <c r="H22" s="1256">
        <v>0</v>
      </c>
      <c r="I22" s="1561">
        <v>0</v>
      </c>
      <c r="J22" s="1471">
        <v>510.79416144607779</v>
      </c>
      <c r="K22" s="846">
        <v>56</v>
      </c>
    </row>
    <row r="23" spans="1:11" ht="12.75" customHeight="1" x14ac:dyDescent="0.2">
      <c r="A23" s="3" t="s">
        <v>1091</v>
      </c>
      <c r="B23" s="1735">
        <v>393.23891855999995</v>
      </c>
      <c r="C23" s="1011">
        <f t="shared" si="0"/>
        <v>1721.4474318428317</v>
      </c>
      <c r="D23" s="1471">
        <v>676.60599999999999</v>
      </c>
      <c r="E23" s="1256">
        <v>0</v>
      </c>
      <c r="F23" s="1256">
        <v>20.344000000000001</v>
      </c>
      <c r="G23" s="1256">
        <v>0</v>
      </c>
      <c r="H23" s="1256">
        <v>0</v>
      </c>
      <c r="I23" s="1561">
        <v>18.573787412519057</v>
      </c>
      <c r="J23" s="1471">
        <v>1005.9236444303126</v>
      </c>
      <c r="K23" s="846">
        <v>118</v>
      </c>
    </row>
    <row r="24" spans="1:11" ht="12.75" customHeight="1" x14ac:dyDescent="0.2">
      <c r="A24" s="3" t="s">
        <v>1092</v>
      </c>
      <c r="B24" s="1735">
        <v>1358.8211991399999</v>
      </c>
      <c r="C24" s="1011">
        <f t="shared" si="0"/>
        <v>7573.5510127047164</v>
      </c>
      <c r="D24" s="1471">
        <v>3896.0039999999999</v>
      </c>
      <c r="E24" s="1256">
        <v>0</v>
      </c>
      <c r="F24" s="1256">
        <v>564.74</v>
      </c>
      <c r="G24" s="1256">
        <v>0</v>
      </c>
      <c r="H24" s="1256">
        <v>0</v>
      </c>
      <c r="I24" s="1561">
        <v>46.568675045453503</v>
      </c>
      <c r="J24" s="1471">
        <v>3066.2383376592638</v>
      </c>
      <c r="K24" s="846">
        <v>440</v>
      </c>
    </row>
    <row r="25" spans="1:11" ht="12.75" customHeight="1" x14ac:dyDescent="0.2">
      <c r="A25" s="3" t="s">
        <v>85</v>
      </c>
      <c r="B25" s="1735">
        <v>1221.8935764299997</v>
      </c>
      <c r="C25" s="1011">
        <f t="shared" si="0"/>
        <v>12873.578228848921</v>
      </c>
      <c r="D25" s="1471">
        <v>4909.58</v>
      </c>
      <c r="E25" s="1256">
        <v>0</v>
      </c>
      <c r="F25" s="1256">
        <v>330.64100000000002</v>
      </c>
      <c r="G25" s="1256">
        <v>0</v>
      </c>
      <c r="H25" s="1256">
        <v>0</v>
      </c>
      <c r="I25" s="1561">
        <v>137.60868549940088</v>
      </c>
      <c r="J25" s="1471">
        <v>7495.7485433495203</v>
      </c>
      <c r="K25" s="846">
        <v>588</v>
      </c>
    </row>
    <row r="26" spans="1:11" ht="12.75" customHeight="1" x14ac:dyDescent="0.2">
      <c r="A26" s="3" t="s">
        <v>1093</v>
      </c>
      <c r="B26" s="1735">
        <v>250.15905234999997</v>
      </c>
      <c r="C26" s="1011">
        <f t="shared" si="0"/>
        <v>1849.9703670342694</v>
      </c>
      <c r="D26" s="1471">
        <v>869.673</v>
      </c>
      <c r="E26" s="1256">
        <v>0</v>
      </c>
      <c r="F26" s="1256">
        <v>26.920999999999999</v>
      </c>
      <c r="G26" s="1256">
        <v>0</v>
      </c>
      <c r="H26" s="1256">
        <v>0</v>
      </c>
      <c r="I26" s="1561">
        <v>27.153993229150881</v>
      </c>
      <c r="J26" s="1471">
        <v>926.22237380511854</v>
      </c>
      <c r="K26" s="846">
        <v>83</v>
      </c>
    </row>
    <row r="27" spans="1:11" ht="12.75" customHeight="1" x14ac:dyDescent="0.2">
      <c r="A27" s="3" t="s">
        <v>202</v>
      </c>
      <c r="B27" s="1735">
        <v>3130.8432484599998</v>
      </c>
      <c r="C27" s="1011">
        <f t="shared" si="0"/>
        <v>14260.336593483129</v>
      </c>
      <c r="D27" s="1471">
        <v>7058.6580000000004</v>
      </c>
      <c r="E27" s="1256">
        <v>0</v>
      </c>
      <c r="F27" s="1256">
        <v>266.99599999999998</v>
      </c>
      <c r="G27" s="1256">
        <v>0</v>
      </c>
      <c r="H27" s="1256">
        <v>0</v>
      </c>
      <c r="I27" s="1561">
        <v>147.3413546852484</v>
      </c>
      <c r="J27" s="1471">
        <v>6787.3412387978806</v>
      </c>
      <c r="K27" s="846">
        <v>943</v>
      </c>
    </row>
    <row r="28" spans="1:11" ht="12.75" customHeight="1" x14ac:dyDescent="0.2">
      <c r="A28" s="3" t="s">
        <v>1094</v>
      </c>
      <c r="B28" s="1735">
        <v>7327.8163263599972</v>
      </c>
      <c r="C28" s="1011">
        <f t="shared" si="0"/>
        <v>85346.014418937702</v>
      </c>
      <c r="D28" s="1471">
        <v>28013.773000000001</v>
      </c>
      <c r="E28" s="1256">
        <v>8.4412599999999998</v>
      </c>
      <c r="F28" s="1256">
        <v>3383.1660000000002</v>
      </c>
      <c r="G28" s="1256">
        <v>0</v>
      </c>
      <c r="H28" s="1256">
        <v>7764.8001999999997</v>
      </c>
      <c r="I28" s="1561">
        <v>448.66725234658333</v>
      </c>
      <c r="J28" s="1471">
        <v>45727.166706591124</v>
      </c>
      <c r="K28" s="846">
        <v>3504</v>
      </c>
    </row>
    <row r="29" spans="1:11" ht="12.75" customHeight="1" x14ac:dyDescent="0.2">
      <c r="A29" s="3" t="s">
        <v>391</v>
      </c>
      <c r="B29" s="1735">
        <v>143.44913803</v>
      </c>
      <c r="C29" s="1011">
        <f t="shared" si="0"/>
        <v>1172.320068946859</v>
      </c>
      <c r="D29" s="1471">
        <v>436.39699999999999</v>
      </c>
      <c r="E29" s="1256">
        <v>0</v>
      </c>
      <c r="F29" s="1256">
        <v>10.715</v>
      </c>
      <c r="G29" s="1256">
        <v>0</v>
      </c>
      <c r="H29" s="1256">
        <v>0</v>
      </c>
      <c r="I29" s="1561">
        <v>12.022762906374011</v>
      </c>
      <c r="J29" s="1471">
        <v>713.18530604048499</v>
      </c>
      <c r="K29" s="846">
        <v>38</v>
      </c>
    </row>
    <row r="30" spans="1:11" ht="12.75" customHeight="1" x14ac:dyDescent="0.2">
      <c r="A30" s="3" t="s">
        <v>159</v>
      </c>
      <c r="B30" s="1735">
        <v>2756.6722996499998</v>
      </c>
      <c r="C30" s="1011">
        <f t="shared" si="0"/>
        <v>16889.794009322868</v>
      </c>
      <c r="D30" s="1471">
        <v>9835.5560000000005</v>
      </c>
      <c r="E30" s="1256">
        <v>0</v>
      </c>
      <c r="F30" s="1256">
        <v>299.77100000000002</v>
      </c>
      <c r="G30" s="1256">
        <v>0</v>
      </c>
      <c r="H30" s="1256">
        <v>0</v>
      </c>
      <c r="I30" s="1561">
        <v>196.69973425226448</v>
      </c>
      <c r="J30" s="1471">
        <v>6557.7672750706015</v>
      </c>
      <c r="K30" s="846">
        <v>1064</v>
      </c>
    </row>
    <row r="31" spans="1:11" ht="12.75" customHeight="1" x14ac:dyDescent="0.2">
      <c r="A31" s="3" t="s">
        <v>2097</v>
      </c>
      <c r="B31" s="1735">
        <v>174.44415087999994</v>
      </c>
      <c r="C31" s="1011">
        <f t="shared" si="0"/>
        <v>716.45498376525609</v>
      </c>
      <c r="D31" s="1471">
        <v>133.964</v>
      </c>
      <c r="E31" s="1256">
        <v>0</v>
      </c>
      <c r="F31" s="1256">
        <v>34.764000000000003</v>
      </c>
      <c r="G31" s="1256">
        <v>0</v>
      </c>
      <c r="H31" s="1256">
        <v>0</v>
      </c>
      <c r="I31" s="1561">
        <v>0.78461912540305689</v>
      </c>
      <c r="J31" s="1471">
        <v>546.94236463985305</v>
      </c>
      <c r="K31" s="846">
        <v>97</v>
      </c>
    </row>
    <row r="32" spans="1:11" ht="12.75" customHeight="1" x14ac:dyDescent="0.2">
      <c r="A32" s="3" t="s">
        <v>93</v>
      </c>
      <c r="B32" s="1735">
        <v>903.97479729000031</v>
      </c>
      <c r="C32" s="1011">
        <f t="shared" si="0"/>
        <v>4157.668155252044</v>
      </c>
      <c r="D32" s="1471">
        <v>1919.5319999999999</v>
      </c>
      <c r="E32" s="1256">
        <v>0</v>
      </c>
      <c r="F32" s="1256">
        <v>65.454999999999998</v>
      </c>
      <c r="G32" s="1256">
        <v>0</v>
      </c>
      <c r="H32" s="1256">
        <v>0</v>
      </c>
      <c r="I32" s="1561">
        <v>75.254163066672234</v>
      </c>
      <c r="J32" s="1471">
        <v>2097.4269921853725</v>
      </c>
      <c r="K32" s="846">
        <v>314</v>
      </c>
    </row>
    <row r="33" spans="1:11" ht="12.75" customHeight="1" x14ac:dyDescent="0.2">
      <c r="A33" s="3" t="s">
        <v>1095</v>
      </c>
      <c r="B33" s="1735">
        <v>237.19092254999998</v>
      </c>
      <c r="C33" s="1011">
        <f t="shared" si="0"/>
        <v>1363.7276363861215</v>
      </c>
      <c r="D33" s="1471">
        <v>673.101</v>
      </c>
      <c r="E33" s="1256">
        <v>0</v>
      </c>
      <c r="F33" s="1256">
        <v>12.457000000000001</v>
      </c>
      <c r="G33" s="1256">
        <v>0</v>
      </c>
      <c r="H33" s="1256">
        <v>0</v>
      </c>
      <c r="I33" s="1561">
        <v>0</v>
      </c>
      <c r="J33" s="1471">
        <v>678.1696363861214</v>
      </c>
      <c r="K33" s="846">
        <v>94</v>
      </c>
    </row>
    <row r="34" spans="1:11" ht="12.75" customHeight="1" x14ac:dyDescent="0.2">
      <c r="A34" s="3" t="s">
        <v>277</v>
      </c>
      <c r="B34" s="1735">
        <v>589.17319944999997</v>
      </c>
      <c r="C34" s="1011">
        <f t="shared" si="0"/>
        <v>4125.1897084784032</v>
      </c>
      <c r="D34" s="1471">
        <v>2072.3119999999999</v>
      </c>
      <c r="E34" s="1256">
        <v>0</v>
      </c>
      <c r="F34" s="1256">
        <v>93.186999999999998</v>
      </c>
      <c r="G34" s="1256">
        <v>0</v>
      </c>
      <c r="H34" s="1256">
        <v>0</v>
      </c>
      <c r="I34" s="1561">
        <v>69.428979406427104</v>
      </c>
      <c r="J34" s="1471">
        <v>1890.2617290719768</v>
      </c>
      <c r="K34" s="846">
        <v>235</v>
      </c>
    </row>
    <row r="35" spans="1:11" ht="12.75" customHeight="1" x14ac:dyDescent="0.2">
      <c r="A35" s="3" t="s">
        <v>1096</v>
      </c>
      <c r="B35" s="1735">
        <v>9794.1005146100033</v>
      </c>
      <c r="C35" s="1011">
        <f t="shared" si="0"/>
        <v>57529.870055011037</v>
      </c>
      <c r="D35" s="1471">
        <v>23911.485000000001</v>
      </c>
      <c r="E35" s="1256">
        <v>0</v>
      </c>
      <c r="F35" s="1256">
        <v>6124.1149999999998</v>
      </c>
      <c r="G35" s="1256">
        <v>0</v>
      </c>
      <c r="H35" s="1256">
        <v>0</v>
      </c>
      <c r="I35" s="1561">
        <v>781.77049822602953</v>
      </c>
      <c r="J35" s="1471">
        <v>26712.499556785006</v>
      </c>
      <c r="K35" s="846">
        <v>3075</v>
      </c>
    </row>
    <row r="36" spans="1:11" ht="12.75" customHeight="1" x14ac:dyDescent="0.2">
      <c r="A36" s="3" t="s">
        <v>1097</v>
      </c>
      <c r="B36" s="1735">
        <v>530.65630632000011</v>
      </c>
      <c r="C36" s="1011">
        <f t="shared" si="0"/>
        <v>3931.1384080305456</v>
      </c>
      <c r="D36" s="1471">
        <v>2040.991</v>
      </c>
      <c r="E36" s="1256">
        <v>0</v>
      </c>
      <c r="F36" s="1256">
        <v>20.257000000000001</v>
      </c>
      <c r="G36" s="1256">
        <v>0</v>
      </c>
      <c r="H36" s="1256">
        <v>0</v>
      </c>
      <c r="I36" s="1561">
        <v>4.4538933270096255</v>
      </c>
      <c r="J36" s="1471">
        <v>1865.436514703536</v>
      </c>
      <c r="K36" s="846">
        <v>212</v>
      </c>
    </row>
    <row r="37" spans="1:11" ht="12.75" customHeight="1" x14ac:dyDescent="0.2">
      <c r="A37" s="3" t="s">
        <v>283</v>
      </c>
      <c r="B37" s="1735">
        <v>1578.5174338600002</v>
      </c>
      <c r="C37" s="1011">
        <f t="shared" si="0"/>
        <v>8171.4839360594269</v>
      </c>
      <c r="D37" s="1471">
        <v>3701.1619999999998</v>
      </c>
      <c r="E37" s="1256">
        <v>0</v>
      </c>
      <c r="F37" s="1256">
        <v>327.88600000000002</v>
      </c>
      <c r="G37" s="1256">
        <v>0</v>
      </c>
      <c r="H37" s="1256">
        <v>0</v>
      </c>
      <c r="I37" s="1561">
        <v>76.900812207482176</v>
      </c>
      <c r="J37" s="1471">
        <v>4065.5351238519452</v>
      </c>
      <c r="K37" s="846">
        <v>461</v>
      </c>
    </row>
    <row r="38" spans="1:11" ht="12.75" customHeight="1" x14ac:dyDescent="0.2">
      <c r="A38" s="3" t="s">
        <v>1098</v>
      </c>
      <c r="B38" s="1735">
        <v>46.196207089999994</v>
      </c>
      <c r="C38" s="1011">
        <f t="shared" si="0"/>
        <v>276.79740962209536</v>
      </c>
      <c r="D38" s="1471">
        <v>139.46100000000001</v>
      </c>
      <c r="E38" s="1256">
        <v>0</v>
      </c>
      <c r="F38" s="1256">
        <v>3.6579999999999999</v>
      </c>
      <c r="G38" s="1256">
        <v>0</v>
      </c>
      <c r="H38" s="1256">
        <v>0</v>
      </c>
      <c r="I38" s="1561">
        <v>3.1832901264749172</v>
      </c>
      <c r="J38" s="1471">
        <v>130.49511949562043</v>
      </c>
      <c r="K38" s="846">
        <v>19</v>
      </c>
    </row>
    <row r="39" spans="1:11" ht="12.75" customHeight="1" x14ac:dyDescent="0.2">
      <c r="A39" s="3" t="s">
        <v>166</v>
      </c>
      <c r="B39" s="1735">
        <v>341.75271240000012</v>
      </c>
      <c r="C39" s="1011">
        <f t="shared" si="0"/>
        <v>2053.0498002016388</v>
      </c>
      <c r="D39" s="1471">
        <v>942.10599999999999</v>
      </c>
      <c r="E39" s="1256">
        <v>0</v>
      </c>
      <c r="F39" s="1256">
        <v>47.326999999999998</v>
      </c>
      <c r="G39" s="1256">
        <v>0</v>
      </c>
      <c r="H39" s="1256">
        <v>0</v>
      </c>
      <c r="I39" s="1561">
        <v>8.55334835461335</v>
      </c>
      <c r="J39" s="1471">
        <v>1055.0634518470254</v>
      </c>
      <c r="K39" s="846">
        <v>156</v>
      </c>
    </row>
    <row r="40" spans="1:11" ht="12.75" customHeight="1" x14ac:dyDescent="0.2">
      <c r="A40" s="3" t="s">
        <v>1099</v>
      </c>
      <c r="B40" s="1735">
        <v>570.50910113999998</v>
      </c>
      <c r="C40" s="1011">
        <f t="shared" si="0"/>
        <v>3339.2136574174128</v>
      </c>
      <c r="D40" s="1471">
        <v>1848.8119999999999</v>
      </c>
      <c r="E40" s="1256">
        <v>0</v>
      </c>
      <c r="F40" s="1256">
        <v>116.471</v>
      </c>
      <c r="G40" s="1256">
        <v>0</v>
      </c>
      <c r="H40" s="1256">
        <v>0</v>
      </c>
      <c r="I40" s="1561">
        <v>109.56555886156544</v>
      </c>
      <c r="J40" s="1471">
        <v>1264.3650985558475</v>
      </c>
      <c r="K40" s="846">
        <v>203</v>
      </c>
    </row>
    <row r="41" spans="1:11" ht="12.75" customHeight="1" x14ac:dyDescent="0.2">
      <c r="A41" s="3" t="s">
        <v>1100</v>
      </c>
      <c r="B41" s="1735">
        <v>130.28132445</v>
      </c>
      <c r="C41" s="1011">
        <f t="shared" si="0"/>
        <v>1000.8977576506602</v>
      </c>
      <c r="D41" s="1471">
        <v>327.10500000000002</v>
      </c>
      <c r="E41" s="1256">
        <v>0</v>
      </c>
      <c r="F41" s="1256">
        <v>0.84699999999999998</v>
      </c>
      <c r="G41" s="1256">
        <v>0</v>
      </c>
      <c r="H41" s="1256">
        <v>0</v>
      </c>
      <c r="I41" s="1561">
        <v>94.162341689901837</v>
      </c>
      <c r="J41" s="1471">
        <v>578.78341596075836</v>
      </c>
      <c r="K41" s="846">
        <v>62</v>
      </c>
    </row>
    <row r="42" spans="1:11" ht="12.75" customHeight="1" x14ac:dyDescent="0.2">
      <c r="A42" s="3" t="s">
        <v>808</v>
      </c>
      <c r="B42" s="1735">
        <v>1086.5673450399997</v>
      </c>
      <c r="C42" s="1011">
        <f t="shared" si="0"/>
        <v>5726.2492052943508</v>
      </c>
      <c r="D42" s="1471">
        <v>1970.6369999999999</v>
      </c>
      <c r="E42" s="1256">
        <v>0</v>
      </c>
      <c r="F42" s="1256">
        <v>146.62100000000001</v>
      </c>
      <c r="G42" s="1256">
        <v>0</v>
      </c>
      <c r="H42" s="1256">
        <v>0</v>
      </c>
      <c r="I42" s="1561">
        <v>63.104935216756608</v>
      </c>
      <c r="J42" s="1471">
        <v>3545.8862700775944</v>
      </c>
      <c r="K42" s="846">
        <v>344</v>
      </c>
    </row>
    <row r="43" spans="1:11" ht="12.75" customHeight="1" x14ac:dyDescent="0.2">
      <c r="A43" s="3" t="s">
        <v>170</v>
      </c>
      <c r="B43" s="1735">
        <v>141.42666315999998</v>
      </c>
      <c r="C43" s="1011">
        <f t="shared" si="0"/>
        <v>1258.9911619241525</v>
      </c>
      <c r="D43" s="1471">
        <v>586.13499999999999</v>
      </c>
      <c r="E43" s="1256">
        <v>0</v>
      </c>
      <c r="F43" s="1256">
        <v>10.000999999999999</v>
      </c>
      <c r="G43" s="1256">
        <v>0</v>
      </c>
      <c r="H43" s="1256">
        <v>0</v>
      </c>
      <c r="I43" s="1561">
        <v>5.612518581647441</v>
      </c>
      <c r="J43" s="1471">
        <v>657.24264334250506</v>
      </c>
      <c r="K43" s="846">
        <v>63</v>
      </c>
    </row>
    <row r="44" spans="1:11" ht="12.75" customHeight="1" x14ac:dyDescent="0.2">
      <c r="A44" s="3" t="s">
        <v>1101</v>
      </c>
      <c r="B44" s="1735">
        <v>5205.3441175999997</v>
      </c>
      <c r="C44" s="1011">
        <f t="shared" si="0"/>
        <v>34450.599558635891</v>
      </c>
      <c r="D44" s="1471">
        <v>18393.305</v>
      </c>
      <c r="E44" s="1256">
        <v>0</v>
      </c>
      <c r="F44" s="1256">
        <v>911.74699999999996</v>
      </c>
      <c r="G44" s="1256">
        <v>0</v>
      </c>
      <c r="H44" s="1256">
        <v>0</v>
      </c>
      <c r="I44" s="1561">
        <v>132.76334877066213</v>
      </c>
      <c r="J44" s="1471">
        <v>15012.784209865231</v>
      </c>
      <c r="K44" s="846">
        <v>1680</v>
      </c>
    </row>
    <row r="45" spans="1:11" ht="12.75" customHeight="1" x14ac:dyDescent="0.2">
      <c r="A45" s="3" t="s">
        <v>598</v>
      </c>
      <c r="B45" s="1735">
        <v>695.51316979000023</v>
      </c>
      <c r="C45" s="1011">
        <f t="shared" si="0"/>
        <v>3362.8971408495081</v>
      </c>
      <c r="D45" s="1471">
        <v>1656.8409999999999</v>
      </c>
      <c r="E45" s="1256">
        <v>0</v>
      </c>
      <c r="F45" s="1256">
        <v>93.546999999999997</v>
      </c>
      <c r="G45" s="1256">
        <v>0</v>
      </c>
      <c r="H45" s="1256">
        <v>0</v>
      </c>
      <c r="I45" s="1561">
        <v>147.42054512088018</v>
      </c>
      <c r="J45" s="1471">
        <v>1465.088595728628</v>
      </c>
      <c r="K45" s="846">
        <v>251</v>
      </c>
    </row>
    <row r="46" spans="1:11" ht="12.75" customHeight="1" x14ac:dyDescent="0.2">
      <c r="A46" s="3" t="s">
        <v>1102</v>
      </c>
      <c r="B46" s="1735">
        <v>925.82247081999992</v>
      </c>
      <c r="C46" s="1011">
        <f t="shared" si="0"/>
        <v>2964.0285406132416</v>
      </c>
      <c r="D46" s="1471">
        <v>1579.48</v>
      </c>
      <c r="E46" s="1256">
        <v>0</v>
      </c>
      <c r="F46" s="1256">
        <v>268.42399999999998</v>
      </c>
      <c r="G46" s="1256">
        <v>0</v>
      </c>
      <c r="H46" s="1256">
        <v>0</v>
      </c>
      <c r="I46" s="1561">
        <v>13.344526100648055</v>
      </c>
      <c r="J46" s="1471">
        <v>1102.7800145125939</v>
      </c>
      <c r="K46" s="846">
        <v>180</v>
      </c>
    </row>
    <row r="47" spans="1:11" ht="12.75" customHeight="1" x14ac:dyDescent="0.2">
      <c r="A47" s="3" t="s">
        <v>1103</v>
      </c>
      <c r="B47" s="1735">
        <v>796.35314064999989</v>
      </c>
      <c r="C47" s="1011">
        <f t="shared" si="0"/>
        <v>4084.1415578605593</v>
      </c>
      <c r="D47" s="1471">
        <v>1723.835</v>
      </c>
      <c r="E47" s="1256">
        <v>0</v>
      </c>
      <c r="F47" s="1256">
        <v>172.15899999999999</v>
      </c>
      <c r="G47" s="1256">
        <v>0</v>
      </c>
      <c r="H47" s="1256">
        <v>0</v>
      </c>
      <c r="I47" s="1561">
        <v>45.820902093849433</v>
      </c>
      <c r="J47" s="1471">
        <v>2142.3266557667098</v>
      </c>
      <c r="K47" s="846">
        <v>229</v>
      </c>
    </row>
    <row r="48" spans="1:11" ht="12.75" customHeight="1" x14ac:dyDescent="0.2">
      <c r="A48" s="3" t="s">
        <v>1104</v>
      </c>
      <c r="B48" s="1735">
        <v>1582.6572235900005</v>
      </c>
      <c r="C48" s="1011">
        <f t="shared" si="0"/>
        <v>10986.592989443408</v>
      </c>
      <c r="D48" s="1471">
        <v>6091.9780000000001</v>
      </c>
      <c r="E48" s="1256">
        <v>0</v>
      </c>
      <c r="F48" s="1256">
        <v>140.18700000000001</v>
      </c>
      <c r="G48" s="1256">
        <v>0</v>
      </c>
      <c r="H48" s="1256">
        <v>0</v>
      </c>
      <c r="I48" s="1561">
        <v>93.619917010960535</v>
      </c>
      <c r="J48" s="1471">
        <v>4660.8080724324473</v>
      </c>
      <c r="K48" s="846">
        <v>588</v>
      </c>
    </row>
    <row r="49" spans="1:13" ht="12.75" customHeight="1" x14ac:dyDescent="0.2">
      <c r="A49" s="3" t="s">
        <v>750</v>
      </c>
      <c r="B49" s="1735">
        <v>319.75507189999996</v>
      </c>
      <c r="C49" s="1011">
        <f t="shared" si="0"/>
        <v>957.08636684821897</v>
      </c>
      <c r="D49" s="1471">
        <v>402.29</v>
      </c>
      <c r="E49" s="1256">
        <v>0</v>
      </c>
      <c r="F49" s="1256">
        <v>18.187000000000001</v>
      </c>
      <c r="G49" s="1256">
        <v>0</v>
      </c>
      <c r="H49" s="1256">
        <v>0</v>
      </c>
      <c r="I49" s="1561">
        <v>1.9172959414142581</v>
      </c>
      <c r="J49" s="1471">
        <v>534.6920709068047</v>
      </c>
      <c r="K49" s="846">
        <v>56</v>
      </c>
    </row>
    <row r="50" spans="1:13" ht="12.75" customHeight="1" x14ac:dyDescent="0.2">
      <c r="A50" s="3" t="s">
        <v>1105</v>
      </c>
      <c r="B50" s="1735">
        <v>3672.4788455100006</v>
      </c>
      <c r="C50" s="1011">
        <f t="shared" si="0"/>
        <v>22211.335524501937</v>
      </c>
      <c r="D50" s="1471">
        <v>8978.6749999999993</v>
      </c>
      <c r="E50" s="1256">
        <v>0</v>
      </c>
      <c r="F50" s="1256">
        <v>1461.066</v>
      </c>
      <c r="G50" s="1256">
        <v>0</v>
      </c>
      <c r="H50" s="1256">
        <v>0</v>
      </c>
      <c r="I50" s="1561">
        <v>196.40001948914352</v>
      </c>
      <c r="J50" s="1471">
        <v>11575.194505012794</v>
      </c>
      <c r="K50" s="846">
        <v>1326</v>
      </c>
    </row>
    <row r="51" spans="1:13" ht="12.75" customHeight="1" x14ac:dyDescent="0.2">
      <c r="A51" s="3" t="s">
        <v>1106</v>
      </c>
      <c r="B51" s="1735">
        <v>792.36459164000007</v>
      </c>
      <c r="C51" s="1011">
        <f t="shared" si="0"/>
        <v>5497.3208120873023</v>
      </c>
      <c r="D51" s="1471">
        <v>2515.0320000000002</v>
      </c>
      <c r="E51" s="1256">
        <v>0</v>
      </c>
      <c r="F51" s="1256">
        <v>80.879000000000005</v>
      </c>
      <c r="G51" s="1256">
        <v>0</v>
      </c>
      <c r="H51" s="1256">
        <v>0</v>
      </c>
      <c r="I51" s="1561">
        <v>57.625638306429977</v>
      </c>
      <c r="J51" s="1471">
        <v>2843.7841737808717</v>
      </c>
      <c r="K51" s="846">
        <v>352</v>
      </c>
    </row>
    <row r="52" spans="1:13" ht="12.75" customHeight="1" x14ac:dyDescent="0.2">
      <c r="A52" s="3" t="s">
        <v>1107</v>
      </c>
      <c r="B52" s="1735">
        <v>380.47795680000002</v>
      </c>
      <c r="C52" s="1011">
        <f t="shared" si="0"/>
        <v>1951.1134832713981</v>
      </c>
      <c r="D52" s="1471">
        <v>979.24599999999998</v>
      </c>
      <c r="E52" s="1256">
        <v>0</v>
      </c>
      <c r="F52" s="1256">
        <v>19.78</v>
      </c>
      <c r="G52" s="1256">
        <v>0</v>
      </c>
      <c r="H52" s="1256">
        <v>0</v>
      </c>
      <c r="I52" s="1561">
        <v>34.020212443770738</v>
      </c>
      <c r="J52" s="1471">
        <v>918.06727082762745</v>
      </c>
      <c r="K52" s="846">
        <v>129</v>
      </c>
    </row>
    <row r="53" spans="1:13" ht="12.75" customHeight="1" x14ac:dyDescent="0.2">
      <c r="A53" s="3" t="s">
        <v>555</v>
      </c>
      <c r="B53" s="1735">
        <v>625.90066623000018</v>
      </c>
      <c r="C53" s="1011">
        <f t="shared" si="0"/>
        <v>3462.9667015228488</v>
      </c>
      <c r="D53" s="1471">
        <v>1898.7719999999999</v>
      </c>
      <c r="E53" s="1256">
        <v>0</v>
      </c>
      <c r="F53" s="1256">
        <v>90.328999999999994</v>
      </c>
      <c r="G53" s="1256">
        <v>0</v>
      </c>
      <c r="H53" s="1256">
        <v>0</v>
      </c>
      <c r="I53" s="1561">
        <v>29.50341506014945</v>
      </c>
      <c r="J53" s="1471">
        <v>1444.3622864626993</v>
      </c>
      <c r="K53" s="846">
        <v>225</v>
      </c>
    </row>
    <row r="54" spans="1:13" ht="12.75" customHeight="1" x14ac:dyDescent="0.2">
      <c r="A54" s="3" t="s">
        <v>1108</v>
      </c>
      <c r="B54" s="1735">
        <v>557.41924324999979</v>
      </c>
      <c r="C54" s="1011">
        <f t="shared" si="0"/>
        <v>2145.596095198965</v>
      </c>
      <c r="D54" s="1471">
        <v>1084.6959999999999</v>
      </c>
      <c r="E54" s="1256">
        <v>0</v>
      </c>
      <c r="F54" s="1256">
        <v>69.379000000000005</v>
      </c>
      <c r="G54" s="1256">
        <v>0</v>
      </c>
      <c r="H54" s="1256">
        <v>0</v>
      </c>
      <c r="I54" s="1561">
        <v>7.4083418157257004</v>
      </c>
      <c r="J54" s="1471">
        <v>984.11275338323969</v>
      </c>
      <c r="K54" s="846">
        <v>167</v>
      </c>
    </row>
    <row r="55" spans="1:13" ht="12.75" customHeight="1" x14ac:dyDescent="0.2">
      <c r="A55" s="3" t="s">
        <v>1109</v>
      </c>
      <c r="B55" s="1735">
        <v>87.327096639999993</v>
      </c>
      <c r="C55" s="1011">
        <f t="shared" si="0"/>
        <v>274.12749428331438</v>
      </c>
      <c r="D55" s="1471">
        <v>122.43</v>
      </c>
      <c r="E55" s="1256">
        <v>0</v>
      </c>
      <c r="F55" s="16">
        <v>0</v>
      </c>
      <c r="G55" s="1256">
        <v>0</v>
      </c>
      <c r="H55" s="1256">
        <v>0</v>
      </c>
      <c r="I55" s="1561">
        <v>0</v>
      </c>
      <c r="J55" s="1471">
        <v>151.69749428331434</v>
      </c>
      <c r="K55" s="846">
        <v>26</v>
      </c>
    </row>
    <row r="56" spans="1:13" ht="12.75" customHeight="1" x14ac:dyDescent="0.2">
      <c r="A56" s="3" t="s">
        <v>557</v>
      </c>
      <c r="B56" s="1735">
        <v>748.48573880000026</v>
      </c>
      <c r="C56" s="1011">
        <f t="shared" si="0"/>
        <v>3881.7858746274596</v>
      </c>
      <c r="D56" s="1471">
        <v>1681.088</v>
      </c>
      <c r="E56" s="1256">
        <v>0</v>
      </c>
      <c r="F56" s="1256">
        <v>51.381</v>
      </c>
      <c r="G56" s="1256">
        <v>0</v>
      </c>
      <c r="H56" s="1256">
        <v>0</v>
      </c>
      <c r="I56" s="1561">
        <v>186.86102414078687</v>
      </c>
      <c r="J56" s="1471">
        <v>1962.4558504866727</v>
      </c>
      <c r="K56" s="846">
        <v>282</v>
      </c>
    </row>
    <row r="57" spans="1:13" ht="12.75" customHeight="1" x14ac:dyDescent="0.2">
      <c r="A57" s="3" t="s">
        <v>1110</v>
      </c>
      <c r="B57" s="1735">
        <v>198.72672326999992</v>
      </c>
      <c r="C57" s="1011">
        <f t="shared" si="0"/>
        <v>1319.3712142955096</v>
      </c>
      <c r="D57" s="1471">
        <v>723.65300000000002</v>
      </c>
      <c r="E57" s="1256">
        <v>0</v>
      </c>
      <c r="F57" s="1256">
        <v>17.405000000000001</v>
      </c>
      <c r="G57" s="1256">
        <v>0</v>
      </c>
      <c r="H57" s="1256">
        <v>0</v>
      </c>
      <c r="I57" s="1561">
        <v>13.301844137465601</v>
      </c>
      <c r="J57" s="1471">
        <v>565.01137015804409</v>
      </c>
      <c r="K57" s="846">
        <v>84</v>
      </c>
    </row>
    <row r="58" spans="1:13" ht="12.75" customHeight="1" x14ac:dyDescent="0.2">
      <c r="A58" s="3" t="s">
        <v>1111</v>
      </c>
      <c r="B58" s="1735">
        <v>94.452586889999992</v>
      </c>
      <c r="C58" s="1011">
        <f t="shared" si="0"/>
        <v>343.55795585660019</v>
      </c>
      <c r="D58" s="1471">
        <v>201.31899999999999</v>
      </c>
      <c r="E58" s="1256">
        <v>0</v>
      </c>
      <c r="F58" s="16">
        <v>0</v>
      </c>
      <c r="G58" s="1256">
        <v>0</v>
      </c>
      <c r="H58" s="1256">
        <v>0</v>
      </c>
      <c r="I58" s="1561">
        <v>0</v>
      </c>
      <c r="J58" s="1471">
        <v>142.2389558566002</v>
      </c>
      <c r="K58" s="846">
        <v>27</v>
      </c>
    </row>
    <row r="59" spans="1:13" ht="12.75" customHeight="1" x14ac:dyDescent="0.2">
      <c r="A59" s="3" t="s">
        <v>1112</v>
      </c>
      <c r="B59" s="1735">
        <v>14135.670714649999</v>
      </c>
      <c r="C59" s="1011">
        <f t="shared" si="0"/>
        <v>81143.711324387201</v>
      </c>
      <c r="D59" s="1471">
        <v>35458.167999999998</v>
      </c>
      <c r="E59" s="1256">
        <v>0</v>
      </c>
      <c r="F59" s="1256">
        <v>4841.8339999999998</v>
      </c>
      <c r="G59" s="1256">
        <v>0</v>
      </c>
      <c r="H59" s="1256">
        <v>0</v>
      </c>
      <c r="I59" s="1561">
        <v>809.29341638212372</v>
      </c>
      <c r="J59" s="1471">
        <v>40034.415908005074</v>
      </c>
      <c r="K59" s="846">
        <v>4568</v>
      </c>
    </row>
    <row r="60" spans="1:13" ht="12.75" customHeight="1" x14ac:dyDescent="0.2">
      <c r="A60" s="382"/>
      <c r="B60" s="383"/>
      <c r="C60" s="1015"/>
      <c r="D60" s="1015"/>
      <c r="E60" s="1015"/>
      <c r="F60" s="1015"/>
      <c r="G60" s="1015"/>
      <c r="H60" s="1015"/>
      <c r="I60" s="1242"/>
      <c r="J60" s="1016"/>
      <c r="K60" s="735"/>
    </row>
    <row r="61" spans="1:13" ht="12.75" customHeight="1" x14ac:dyDescent="0.2">
      <c r="A61" s="384" t="s">
        <v>2039</v>
      </c>
      <c r="B61" s="1736">
        <f>SUM(B4:B59)</f>
        <v>101596.57154516001</v>
      </c>
      <c r="C61" s="1257">
        <f t="shared" ref="C61:K61" si="1">SUM(C4:C59)</f>
        <v>646509.23852595163</v>
      </c>
      <c r="D61" s="1257">
        <f t="shared" si="1"/>
        <v>290869.23100000003</v>
      </c>
      <c r="E61" s="1257">
        <f t="shared" si="1"/>
        <v>8.4412599999999998</v>
      </c>
      <c r="F61" s="1257">
        <f>SUM(F4:F59)</f>
        <v>38236.901000000005</v>
      </c>
      <c r="G61" s="1257">
        <f t="shared" si="1"/>
        <v>0</v>
      </c>
      <c r="H61" s="1257">
        <f t="shared" si="1"/>
        <v>7764.8001999999997</v>
      </c>
      <c r="I61" s="1258">
        <f t="shared" si="1"/>
        <v>7071.7644363765812</v>
      </c>
      <c r="J61" s="1259">
        <f t="shared" si="1"/>
        <v>302558.10062957508</v>
      </c>
      <c r="K61" s="1743">
        <f t="shared" si="1"/>
        <v>35189</v>
      </c>
    </row>
    <row r="62" spans="1:13" ht="12.75" customHeight="1" thickBot="1" x14ac:dyDescent="0.25">
      <c r="A62" s="389"/>
      <c r="B62" s="385"/>
      <c r="C62" s="1020"/>
      <c r="D62" s="1260"/>
      <c r="E62" s="1260"/>
      <c r="F62" s="1260"/>
      <c r="G62" s="1260"/>
      <c r="H62" s="1260"/>
      <c r="I62" s="1562"/>
      <c r="J62" s="1261"/>
      <c r="K62" s="736"/>
    </row>
    <row r="63" spans="1:13" ht="12.75" customHeight="1" x14ac:dyDescent="0.2">
      <c r="A63" s="107" t="s">
        <v>285</v>
      </c>
      <c r="B63" s="1738">
        <v>101596.57154516006</v>
      </c>
      <c r="C63" s="1011">
        <f>SUM(D63:J63)</f>
        <v>646509.25617957488</v>
      </c>
      <c r="D63" s="1471">
        <v>290869.23100000003</v>
      </c>
      <c r="E63" s="1011">
        <v>8.4412599999999998</v>
      </c>
      <c r="F63" s="1012">
        <v>38236.901000000005</v>
      </c>
      <c r="G63" s="1012">
        <v>0</v>
      </c>
      <c r="H63" s="1011">
        <v>7764.8001999999997</v>
      </c>
      <c r="I63" s="1496">
        <v>7071.7820899999942</v>
      </c>
      <c r="J63" s="1471">
        <v>302558.10062957479</v>
      </c>
      <c r="K63" s="846">
        <v>35189</v>
      </c>
      <c r="M63" s="16"/>
    </row>
    <row r="64" spans="1:13" ht="12.75" customHeight="1" x14ac:dyDescent="0.2">
      <c r="A64" s="107"/>
      <c r="B64" s="5"/>
      <c r="C64" s="1015"/>
      <c r="D64" s="1262"/>
      <c r="E64" s="1015"/>
      <c r="F64" s="1262"/>
      <c r="G64" s="1262"/>
      <c r="H64" s="1015"/>
      <c r="I64" s="1242"/>
      <c r="J64" s="1263"/>
      <c r="K64" s="11"/>
    </row>
    <row r="65" spans="1:11" ht="12.75" customHeight="1" x14ac:dyDescent="0.2">
      <c r="A65" s="384" t="s">
        <v>2039</v>
      </c>
      <c r="B65" s="386">
        <f>SUM(B63)</f>
        <v>101596.57154516006</v>
      </c>
      <c r="C65" s="1257">
        <f t="shared" ref="C65:K65" si="2">SUM(C63)</f>
        <v>646509.25617957488</v>
      </c>
      <c r="D65" s="1257">
        <f t="shared" si="2"/>
        <v>290869.23100000003</v>
      </c>
      <c r="E65" s="1257">
        <f t="shared" si="2"/>
        <v>8.4412599999999998</v>
      </c>
      <c r="F65" s="1257">
        <f t="shared" si="2"/>
        <v>38236.901000000005</v>
      </c>
      <c r="G65" s="1257">
        <f t="shared" si="2"/>
        <v>0</v>
      </c>
      <c r="H65" s="1257">
        <f t="shared" si="2"/>
        <v>7764.8001999999997</v>
      </c>
      <c r="I65" s="1258">
        <f t="shared" si="2"/>
        <v>7071.7820899999942</v>
      </c>
      <c r="J65" s="1259">
        <f t="shared" si="2"/>
        <v>302558.10062957479</v>
      </c>
      <c r="K65" s="978">
        <f t="shared" si="2"/>
        <v>35189</v>
      </c>
    </row>
    <row r="66" spans="1:11" ht="12.75" customHeight="1" thickBot="1" x14ac:dyDescent="0.25">
      <c r="A66" s="166"/>
      <c r="B66" s="387"/>
      <c r="C66" s="388"/>
      <c r="D66" s="133"/>
      <c r="E66" s="143"/>
      <c r="F66" s="133"/>
      <c r="G66" s="133"/>
      <c r="H66" s="388"/>
      <c r="I66" s="1563"/>
      <c r="J66" s="613"/>
      <c r="K66" s="736"/>
    </row>
    <row r="67" spans="1:11" x14ac:dyDescent="0.2">
      <c r="A67" s="652"/>
      <c r="B67" s="653"/>
      <c r="C67" s="654"/>
      <c r="D67" s="654"/>
      <c r="E67" s="654"/>
      <c r="F67" s="654"/>
      <c r="G67" s="654"/>
      <c r="H67" s="654"/>
      <c r="I67" s="654"/>
      <c r="J67" s="654"/>
      <c r="K67" s="662"/>
    </row>
    <row r="68" spans="1:11" x14ac:dyDescent="0.2">
      <c r="A68" s="656" t="s">
        <v>2064</v>
      </c>
      <c r="B68" s="595"/>
      <c r="C68" s="266"/>
      <c r="D68" s="266"/>
      <c r="E68" s="266"/>
      <c r="F68" s="266"/>
      <c r="G68" s="266"/>
      <c r="H68" s="266"/>
      <c r="I68" s="1704"/>
      <c r="J68" s="1704"/>
      <c r="K68" s="663"/>
    </row>
    <row r="69" spans="1:11" ht="12" customHeight="1" x14ac:dyDescent="0.2">
      <c r="A69" s="1801" t="s">
        <v>2111</v>
      </c>
      <c r="B69" s="1799"/>
      <c r="C69" s="1799"/>
      <c r="D69" s="1799"/>
      <c r="E69" s="1799"/>
      <c r="F69" s="1799"/>
      <c r="G69" s="1799"/>
      <c r="H69" s="1799"/>
      <c r="I69" s="1800"/>
      <c r="J69" s="1801"/>
      <c r="K69" s="1800"/>
    </row>
    <row r="70" spans="1:11" ht="36" customHeight="1" x14ac:dyDescent="0.2">
      <c r="A70" s="1798" t="s">
        <v>2085</v>
      </c>
      <c r="B70" s="1799"/>
      <c r="C70" s="1799"/>
      <c r="D70" s="1799"/>
      <c r="E70" s="1799"/>
      <c r="F70" s="1799"/>
      <c r="G70" s="1799"/>
      <c r="H70" s="1799"/>
      <c r="I70" s="1800"/>
      <c r="J70" s="1801"/>
      <c r="K70" s="1800"/>
    </row>
    <row r="71" spans="1:11" x14ac:dyDescent="0.2">
      <c r="A71" s="1801" t="s">
        <v>1248</v>
      </c>
      <c r="B71" s="1799"/>
      <c r="C71" s="1799"/>
      <c r="D71" s="1799"/>
      <c r="E71" s="1799"/>
      <c r="F71" s="1799"/>
      <c r="G71" s="1799"/>
      <c r="H71" s="1799"/>
      <c r="I71" s="1799"/>
      <c r="J71" s="1799"/>
      <c r="K71" s="1800"/>
    </row>
    <row r="72" spans="1:11" ht="36" customHeight="1" x14ac:dyDescent="0.2">
      <c r="A72" s="1798" t="s">
        <v>2110</v>
      </c>
      <c r="B72" s="1799"/>
      <c r="C72" s="1799"/>
      <c r="D72" s="1799"/>
      <c r="E72" s="1799"/>
      <c r="F72" s="1799"/>
      <c r="G72" s="1799"/>
      <c r="H72" s="1799"/>
      <c r="I72" s="1800"/>
      <c r="J72" s="1801"/>
      <c r="K72" s="1800"/>
    </row>
    <row r="73" spans="1:11" ht="12" customHeight="1" x14ac:dyDescent="0.2">
      <c r="A73" s="1801" t="s">
        <v>2080</v>
      </c>
      <c r="B73" s="1799"/>
      <c r="C73" s="1799"/>
      <c r="D73" s="1799"/>
      <c r="E73" s="1799"/>
      <c r="F73" s="1799"/>
      <c r="G73" s="1799"/>
      <c r="H73" s="1799"/>
      <c r="I73" s="1799"/>
      <c r="J73" s="1799"/>
      <c r="K73" s="1800"/>
    </row>
    <row r="74" spans="1:11" ht="24" customHeight="1" x14ac:dyDescent="0.2">
      <c r="A74" s="1798" t="s">
        <v>2089</v>
      </c>
      <c r="B74" s="1799"/>
      <c r="C74" s="1799"/>
      <c r="D74" s="1799"/>
      <c r="E74" s="1799"/>
      <c r="F74" s="1799"/>
      <c r="G74" s="1799"/>
      <c r="H74" s="1799"/>
      <c r="I74" s="1799"/>
      <c r="J74" s="1799"/>
      <c r="K74" s="1800"/>
    </row>
    <row r="75" spans="1:11" ht="24" customHeight="1" x14ac:dyDescent="0.2">
      <c r="A75" s="1798" t="s">
        <v>1249</v>
      </c>
      <c r="B75" s="1799"/>
      <c r="C75" s="1799"/>
      <c r="D75" s="1799"/>
      <c r="E75" s="1799"/>
      <c r="F75" s="1799"/>
      <c r="G75" s="1799"/>
      <c r="H75" s="1799"/>
      <c r="I75" s="1799"/>
      <c r="J75" s="1799"/>
      <c r="K75" s="1800"/>
    </row>
    <row r="76" spans="1:11" x14ac:dyDescent="0.2">
      <c r="A76" s="1801" t="s">
        <v>1250</v>
      </c>
      <c r="B76" s="1799"/>
      <c r="C76" s="1799"/>
      <c r="D76" s="1799"/>
      <c r="E76" s="1799"/>
      <c r="F76" s="1799"/>
      <c r="G76" s="1799"/>
      <c r="H76" s="1799"/>
      <c r="I76" s="1800"/>
      <c r="J76" s="1801"/>
      <c r="K76" s="1800"/>
    </row>
    <row r="77" spans="1:11" ht="13.5" customHeight="1" thickBot="1" x14ac:dyDescent="0.25">
      <c r="A77" s="1795" t="s">
        <v>2134</v>
      </c>
      <c r="B77" s="1796"/>
      <c r="C77" s="1796"/>
      <c r="D77" s="1796"/>
      <c r="E77" s="1796"/>
      <c r="F77" s="1796"/>
      <c r="G77" s="1796"/>
      <c r="H77" s="1796"/>
      <c r="I77" s="1796"/>
      <c r="J77" s="1796"/>
      <c r="K77" s="1797"/>
    </row>
    <row r="78" spans="1:11" x14ac:dyDescent="0.2">
      <c r="B78" s="112"/>
      <c r="C78" s="112"/>
      <c r="D78" s="136"/>
      <c r="E78" s="136"/>
      <c r="F78" s="136"/>
      <c r="G78" s="136"/>
      <c r="H78" s="136"/>
      <c r="I78" s="136"/>
      <c r="J78" s="135"/>
      <c r="K78" s="557"/>
    </row>
    <row r="79" spans="1:11" x14ac:dyDescent="0.2">
      <c r="A79" s="46"/>
      <c r="B79" s="112"/>
      <c r="C79" s="112"/>
      <c r="D79" s="136"/>
      <c r="E79" s="136"/>
      <c r="F79" s="136"/>
      <c r="G79" s="136"/>
      <c r="H79" s="136"/>
      <c r="I79" s="136"/>
      <c r="J79" s="135"/>
      <c r="K79" s="557"/>
    </row>
  </sheetData>
  <mergeCells count="11">
    <mergeCell ref="A77:K77"/>
    <mergeCell ref="A76:K76"/>
    <mergeCell ref="A73:K73"/>
    <mergeCell ref="A1:K1"/>
    <mergeCell ref="A2:K2"/>
    <mergeCell ref="A69:K69"/>
    <mergeCell ref="A70:K70"/>
    <mergeCell ref="A74:K74"/>
    <mergeCell ref="A71:K71"/>
    <mergeCell ref="A72:K72"/>
    <mergeCell ref="A75:K75"/>
  </mergeCells>
  <phoneticPr fontId="2" type="noConversion"/>
  <printOptions horizontalCentered="1" gridLines="1"/>
  <pageMargins left="0.25" right="0.25" top="0.75" bottom="0.75" header="0.5" footer="0.5"/>
  <pageSetup scale="89" orientation="landscape" r:id="rId1"/>
  <headerFooter alignWithMargins="0">
    <oddHeader>&amp;C&amp;"Arial,Bold"&amp;11FY13 GEOGRAPHIC DISTRIBUTION OF VA EXPENDITURES (GDX)</oddHeader>
    <oddFooter>&amp;R&amp;8&amp;P of &amp;N</oddFooter>
  </headerFooter>
  <rowBreaks count="1" manualBreakCount="1">
    <brk id="66" max="10" man="1"/>
  </rowBreaks>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34"/>
  <sheetViews>
    <sheetView zoomScaleNormal="100" workbookViewId="0">
      <selection activeCell="A500" sqref="A500"/>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59" customWidth="1"/>
    <col min="12" max="16384" width="8.85546875" style="2"/>
  </cols>
  <sheetData>
    <row r="1" spans="1:11" x14ac:dyDescent="0.2">
      <c r="A1" s="1817" t="s">
        <v>2112</v>
      </c>
      <c r="B1" s="1818"/>
      <c r="C1" s="1818"/>
      <c r="D1" s="1818"/>
      <c r="E1" s="1818"/>
      <c r="F1" s="1818"/>
      <c r="G1" s="1818"/>
      <c r="H1" s="1818"/>
      <c r="I1" s="1818"/>
      <c r="J1" s="1818"/>
      <c r="K1" s="1819"/>
    </row>
    <row r="2" spans="1:11" ht="13.5" customHeight="1" thickBot="1" x14ac:dyDescent="0.25">
      <c r="A2" s="1805" t="s">
        <v>1946</v>
      </c>
      <c r="B2" s="1806"/>
      <c r="C2" s="1806"/>
      <c r="D2" s="1806"/>
      <c r="E2" s="1806"/>
      <c r="F2" s="1806"/>
      <c r="G2" s="1806"/>
      <c r="H2" s="1806"/>
      <c r="I2" s="1806"/>
      <c r="J2" s="1806"/>
      <c r="K2" s="1807"/>
    </row>
    <row r="3" spans="1:11" ht="57" customHeight="1" thickBot="1" x14ac:dyDescent="0.25">
      <c r="A3" s="1461" t="s">
        <v>1903</v>
      </c>
      <c r="B3" s="1462" t="s">
        <v>1947</v>
      </c>
      <c r="C3" s="22" t="s">
        <v>723</v>
      </c>
      <c r="D3" s="1462" t="s">
        <v>2083</v>
      </c>
      <c r="E3" s="22" t="s">
        <v>1899</v>
      </c>
      <c r="F3" s="1462" t="s">
        <v>284</v>
      </c>
      <c r="G3" s="1462" t="s">
        <v>2084</v>
      </c>
      <c r="H3" s="1462" t="s">
        <v>1950</v>
      </c>
      <c r="I3" s="1463" t="s">
        <v>1948</v>
      </c>
      <c r="J3" s="1461" t="s">
        <v>1949</v>
      </c>
      <c r="K3" s="1464" t="s">
        <v>1618</v>
      </c>
    </row>
    <row r="4" spans="1:11" ht="12.75" customHeight="1" x14ac:dyDescent="0.2">
      <c r="A4" s="3" t="s">
        <v>1232</v>
      </c>
      <c r="B4" s="1735">
        <v>11325.805692270002</v>
      </c>
      <c r="C4" s="1011">
        <f>SUM(D4:J4)</f>
        <v>61674.912338314047</v>
      </c>
      <c r="D4" s="1471">
        <v>28305.076000000001</v>
      </c>
      <c r="E4" s="1264">
        <v>0</v>
      </c>
      <c r="F4" s="1264">
        <v>1987.4970000000001</v>
      </c>
      <c r="G4" s="1264">
        <v>0</v>
      </c>
      <c r="H4" s="1264">
        <v>0</v>
      </c>
      <c r="I4" s="1673">
        <v>608.12591650636955</v>
      </c>
      <c r="J4" s="1479">
        <v>30774.213421807675</v>
      </c>
      <c r="K4" s="896">
        <v>2465</v>
      </c>
    </row>
    <row r="5" spans="1:11" ht="12.75" customHeight="1" x14ac:dyDescent="0.2">
      <c r="A5" s="3" t="s">
        <v>558</v>
      </c>
      <c r="B5" s="1735">
        <v>2840.2017513300011</v>
      </c>
      <c r="C5" s="1011">
        <f t="shared" ref="C5:C68" si="0">SUM(D5:J5)</f>
        <v>15136.790033199586</v>
      </c>
      <c r="D5" s="1471">
        <v>7794.6220000000003</v>
      </c>
      <c r="E5" s="1264">
        <v>0</v>
      </c>
      <c r="F5" s="1264">
        <v>408.08499999999998</v>
      </c>
      <c r="G5" s="1264">
        <v>0</v>
      </c>
      <c r="H5" s="1264">
        <v>0</v>
      </c>
      <c r="I5" s="1264">
        <v>40.828692150928312</v>
      </c>
      <c r="J5" s="1481">
        <v>6893.2543410486578</v>
      </c>
      <c r="K5" s="897">
        <v>913</v>
      </c>
    </row>
    <row r="6" spans="1:11" ht="12.75" customHeight="1" x14ac:dyDescent="0.2">
      <c r="A6" s="3" t="s">
        <v>1233</v>
      </c>
      <c r="B6" s="1735">
        <v>1024.0956756799997</v>
      </c>
      <c r="C6" s="1011">
        <f t="shared" si="0"/>
        <v>4406.8072637155728</v>
      </c>
      <c r="D6" s="1471">
        <v>2861.6950000000002</v>
      </c>
      <c r="E6" s="1264">
        <v>0</v>
      </c>
      <c r="F6" s="1264">
        <v>135.869</v>
      </c>
      <c r="G6" s="1264">
        <v>0</v>
      </c>
      <c r="H6" s="1264">
        <v>0</v>
      </c>
      <c r="I6" s="1264">
        <v>4.994905357977542</v>
      </c>
      <c r="J6" s="1481">
        <v>1404.248358357595</v>
      </c>
      <c r="K6" s="897">
        <v>287</v>
      </c>
    </row>
    <row r="7" spans="1:11" ht="12.75" customHeight="1" x14ac:dyDescent="0.2">
      <c r="A7" s="3" t="s">
        <v>1234</v>
      </c>
      <c r="B7" s="1735">
        <v>1673.1058895900001</v>
      </c>
      <c r="C7" s="1011">
        <f t="shared" si="0"/>
        <v>10033.678748973758</v>
      </c>
      <c r="D7" s="1471">
        <v>5286.7820000000002</v>
      </c>
      <c r="E7" s="1264">
        <v>0</v>
      </c>
      <c r="F7" s="1264">
        <v>277.98700000000002</v>
      </c>
      <c r="G7" s="1264">
        <v>0</v>
      </c>
      <c r="H7" s="1264">
        <v>0</v>
      </c>
      <c r="I7" s="1264">
        <v>255.22300572359484</v>
      </c>
      <c r="J7" s="1481">
        <v>4213.6867432501631</v>
      </c>
      <c r="K7" s="897">
        <v>524</v>
      </c>
    </row>
    <row r="8" spans="1:11" ht="12.75" customHeight="1" x14ac:dyDescent="0.2">
      <c r="A8" s="3" t="s">
        <v>1235</v>
      </c>
      <c r="B8" s="1735">
        <v>2014.8162994200006</v>
      </c>
      <c r="C8" s="1011">
        <f t="shared" si="0"/>
        <v>12126.872809557783</v>
      </c>
      <c r="D8" s="1471">
        <v>7294.2079999999996</v>
      </c>
      <c r="E8" s="1264">
        <v>0</v>
      </c>
      <c r="F8" s="1264">
        <v>329.214</v>
      </c>
      <c r="G8" s="1264">
        <v>0</v>
      </c>
      <c r="H8" s="1264">
        <v>0</v>
      </c>
      <c r="I8" s="1264">
        <v>136.53158778564486</v>
      </c>
      <c r="J8" s="1481">
        <v>4366.9192217721384</v>
      </c>
      <c r="K8" s="897">
        <v>672</v>
      </c>
    </row>
    <row r="9" spans="1:11" ht="12.75" customHeight="1" x14ac:dyDescent="0.2">
      <c r="A9" s="3" t="s">
        <v>1236</v>
      </c>
      <c r="B9" s="1735">
        <v>1182.4102785499999</v>
      </c>
      <c r="C9" s="1011">
        <f t="shared" si="0"/>
        <v>8395.7763025623317</v>
      </c>
      <c r="D9" s="1471">
        <v>4187.442</v>
      </c>
      <c r="E9" s="1264">
        <v>0</v>
      </c>
      <c r="F9" s="1264">
        <v>328.81200000000001</v>
      </c>
      <c r="G9" s="1264">
        <v>0</v>
      </c>
      <c r="H9" s="1264">
        <v>0</v>
      </c>
      <c r="I9" s="1264">
        <v>79.363415931706314</v>
      </c>
      <c r="J9" s="1481">
        <v>3800.1588866306251</v>
      </c>
      <c r="K9" s="897">
        <v>468</v>
      </c>
    </row>
    <row r="10" spans="1:11" ht="12.75" customHeight="1" x14ac:dyDescent="0.2">
      <c r="A10" s="3" t="s">
        <v>1237</v>
      </c>
      <c r="B10" s="1735">
        <v>3977.9865881400001</v>
      </c>
      <c r="C10" s="1011">
        <f t="shared" si="0"/>
        <v>24950.055826819018</v>
      </c>
      <c r="D10" s="1471">
        <v>16434.094000000001</v>
      </c>
      <c r="E10" s="1264">
        <v>0</v>
      </c>
      <c r="F10" s="1264">
        <v>1083.7750000000001</v>
      </c>
      <c r="G10" s="1264">
        <v>0</v>
      </c>
      <c r="H10" s="1264">
        <v>0</v>
      </c>
      <c r="I10" s="1264">
        <v>202.69797223586266</v>
      </c>
      <c r="J10" s="1481">
        <v>7229.4888545831536</v>
      </c>
      <c r="K10" s="897">
        <v>1088</v>
      </c>
    </row>
    <row r="11" spans="1:11" ht="12.75" customHeight="1" x14ac:dyDescent="0.2">
      <c r="A11" s="3" t="s">
        <v>1238</v>
      </c>
      <c r="B11" s="1735">
        <v>1055.5939100000003</v>
      </c>
      <c r="C11" s="1011">
        <f t="shared" si="0"/>
        <v>7231.3113824326247</v>
      </c>
      <c r="D11" s="1471">
        <v>4394.96</v>
      </c>
      <c r="E11" s="1264">
        <v>0</v>
      </c>
      <c r="F11" s="1264">
        <v>209.846</v>
      </c>
      <c r="G11" s="1264">
        <v>0</v>
      </c>
      <c r="H11" s="1264">
        <v>0</v>
      </c>
      <c r="I11" s="1264">
        <v>47.897699962450751</v>
      </c>
      <c r="J11" s="1481">
        <v>2578.6076824701736</v>
      </c>
      <c r="K11" s="897">
        <v>274</v>
      </c>
    </row>
    <row r="12" spans="1:11" ht="12.75" customHeight="1" x14ac:dyDescent="0.2">
      <c r="A12" s="3" t="s">
        <v>1239</v>
      </c>
      <c r="B12" s="1735">
        <v>3082.1731329699987</v>
      </c>
      <c r="C12" s="1011">
        <f t="shared" si="0"/>
        <v>17378.334146235145</v>
      </c>
      <c r="D12" s="1471">
        <v>10396.493</v>
      </c>
      <c r="E12" s="1264">
        <v>0</v>
      </c>
      <c r="F12" s="1264">
        <v>528.42600000000004</v>
      </c>
      <c r="G12" s="1264">
        <v>0</v>
      </c>
      <c r="H12" s="1264">
        <v>0</v>
      </c>
      <c r="I12" s="1264">
        <v>137.56729948949516</v>
      </c>
      <c r="J12" s="1481">
        <v>6315.847846745648</v>
      </c>
      <c r="K12" s="897">
        <v>770</v>
      </c>
    </row>
    <row r="13" spans="1:11" ht="12.75" customHeight="1" x14ac:dyDescent="0.2">
      <c r="A13" s="3" t="s">
        <v>1240</v>
      </c>
      <c r="B13" s="1735">
        <v>13368.445416829998</v>
      </c>
      <c r="C13" s="1011">
        <f t="shared" si="0"/>
        <v>65267.874964013216</v>
      </c>
      <c r="D13" s="1471">
        <v>43541.832000000002</v>
      </c>
      <c r="E13" s="1264">
        <v>0</v>
      </c>
      <c r="F13" s="1264">
        <v>2628.9780000000001</v>
      </c>
      <c r="G13" s="1264">
        <v>0</v>
      </c>
      <c r="H13" s="1264">
        <v>0</v>
      </c>
      <c r="I13" s="1264">
        <v>1023.0596824192805</v>
      </c>
      <c r="J13" s="1481">
        <v>18074.005281593927</v>
      </c>
      <c r="K13" s="897">
        <v>3109</v>
      </c>
    </row>
    <row r="14" spans="1:11" ht="12.75" customHeight="1" x14ac:dyDescent="0.2">
      <c r="A14" s="3" t="s">
        <v>1241</v>
      </c>
      <c r="B14" s="1735">
        <v>19973.29517016</v>
      </c>
      <c r="C14" s="1011">
        <f t="shared" si="0"/>
        <v>167374.79102476861</v>
      </c>
      <c r="D14" s="1471">
        <v>60714.131000000001</v>
      </c>
      <c r="E14" s="1264">
        <v>97.236779999999996</v>
      </c>
      <c r="F14" s="1264">
        <v>5631.7780000000002</v>
      </c>
      <c r="G14" s="1264">
        <v>0</v>
      </c>
      <c r="H14" s="1264">
        <v>5958.6373400000011</v>
      </c>
      <c r="I14" s="1264">
        <v>1469.6690700539009</v>
      </c>
      <c r="J14" s="1481">
        <v>93503.338834714697</v>
      </c>
      <c r="K14" s="897">
        <v>7273</v>
      </c>
    </row>
    <row r="15" spans="1:11" ht="12.75" customHeight="1" x14ac:dyDescent="0.2">
      <c r="A15" s="3" t="s">
        <v>426</v>
      </c>
      <c r="B15" s="1735">
        <v>7215.2939494199991</v>
      </c>
      <c r="C15" s="1011">
        <f t="shared" si="0"/>
        <v>45783.948171858232</v>
      </c>
      <c r="D15" s="1471">
        <v>21221.856</v>
      </c>
      <c r="E15" s="1264">
        <v>0</v>
      </c>
      <c r="F15" s="1264">
        <v>1243.296</v>
      </c>
      <c r="G15" s="1264">
        <v>0</v>
      </c>
      <c r="H15" s="1264">
        <v>0</v>
      </c>
      <c r="I15" s="1264">
        <v>504.87537293896924</v>
      </c>
      <c r="J15" s="1481">
        <v>22813.920798919266</v>
      </c>
      <c r="K15" s="897">
        <v>2443</v>
      </c>
    </row>
    <row r="16" spans="1:11" ht="12.75" customHeight="1" x14ac:dyDescent="0.2">
      <c r="A16" s="3" t="s">
        <v>1242</v>
      </c>
      <c r="B16" s="1735">
        <v>13107.735791360001</v>
      </c>
      <c r="C16" s="1011">
        <f t="shared" si="0"/>
        <v>73717.577262826235</v>
      </c>
      <c r="D16" s="1471">
        <v>37628.002</v>
      </c>
      <c r="E16" s="1264">
        <v>0</v>
      </c>
      <c r="F16" s="1264">
        <v>5426.9539999999997</v>
      </c>
      <c r="G16" s="1264">
        <v>0</v>
      </c>
      <c r="H16" s="1264">
        <v>0</v>
      </c>
      <c r="I16" s="1264">
        <v>901.62243224400936</v>
      </c>
      <c r="J16" s="1481">
        <v>29760.998830582233</v>
      </c>
      <c r="K16" s="897">
        <v>3992</v>
      </c>
    </row>
    <row r="17" spans="1:11" ht="12.75" customHeight="1" x14ac:dyDescent="0.2">
      <c r="A17" s="3" t="s">
        <v>774</v>
      </c>
      <c r="B17" s="1735">
        <v>6327.2979524499997</v>
      </c>
      <c r="C17" s="1011">
        <f t="shared" si="0"/>
        <v>37345.638861352323</v>
      </c>
      <c r="D17" s="1471">
        <v>19018.694</v>
      </c>
      <c r="E17" s="1264">
        <v>0</v>
      </c>
      <c r="F17" s="1264">
        <v>1005.009</v>
      </c>
      <c r="G17" s="1264">
        <v>0</v>
      </c>
      <c r="H17" s="1264">
        <v>0</v>
      </c>
      <c r="I17" s="1264">
        <v>208.54250988778543</v>
      </c>
      <c r="J17" s="1481">
        <v>17113.393351464536</v>
      </c>
      <c r="K17" s="897">
        <v>2143</v>
      </c>
    </row>
    <row r="18" spans="1:11" ht="12.75" customHeight="1" x14ac:dyDescent="0.2">
      <c r="A18" s="3" t="s">
        <v>428</v>
      </c>
      <c r="B18" s="1735">
        <v>1043.2318450200003</v>
      </c>
      <c r="C18" s="1011">
        <f t="shared" si="0"/>
        <v>7763.8064751746224</v>
      </c>
      <c r="D18" s="1471">
        <v>4985.4189999999999</v>
      </c>
      <c r="E18" s="1264">
        <v>0</v>
      </c>
      <c r="F18" s="1264">
        <v>1623.3969999999999</v>
      </c>
      <c r="G18" s="1264">
        <v>0</v>
      </c>
      <c r="H18" s="1264">
        <v>0</v>
      </c>
      <c r="I18" s="1264">
        <v>130.10493876384285</v>
      </c>
      <c r="J18" s="1481">
        <v>1024.885536410779</v>
      </c>
      <c r="K18" s="897">
        <v>180</v>
      </c>
    </row>
    <row r="19" spans="1:11" ht="12.75" customHeight="1" x14ac:dyDescent="0.2">
      <c r="A19" s="3" t="s">
        <v>1243</v>
      </c>
      <c r="B19" s="1735">
        <v>8480.8213053100008</v>
      </c>
      <c r="C19" s="1011">
        <f t="shared" si="0"/>
        <v>53934.855862307886</v>
      </c>
      <c r="D19" s="1471">
        <v>36754.377999999997</v>
      </c>
      <c r="E19" s="1264">
        <v>0</v>
      </c>
      <c r="F19" s="1264">
        <v>2931.5320000000002</v>
      </c>
      <c r="G19" s="1264">
        <v>0</v>
      </c>
      <c r="H19" s="1264">
        <v>0</v>
      </c>
      <c r="I19" s="1264">
        <v>890.18249931463765</v>
      </c>
      <c r="J19" s="1481">
        <v>13358.763362993255</v>
      </c>
      <c r="K19" s="897">
        <v>2237</v>
      </c>
    </row>
    <row r="20" spans="1:11" ht="12.75" customHeight="1" x14ac:dyDescent="0.2">
      <c r="A20" s="3" t="s">
        <v>1244</v>
      </c>
      <c r="B20" s="1735">
        <v>1939.0665272200001</v>
      </c>
      <c r="C20" s="1011">
        <f t="shared" si="0"/>
        <v>10302.106062480862</v>
      </c>
      <c r="D20" s="1471">
        <v>3821.797</v>
      </c>
      <c r="E20" s="1264">
        <v>0</v>
      </c>
      <c r="F20" s="1264">
        <v>166.727</v>
      </c>
      <c r="G20" s="1264">
        <v>0</v>
      </c>
      <c r="H20" s="1264">
        <v>0</v>
      </c>
      <c r="I20" s="1264">
        <v>130.76849453081627</v>
      </c>
      <c r="J20" s="1481">
        <v>6182.8135679500456</v>
      </c>
      <c r="K20" s="897">
        <v>507</v>
      </c>
    </row>
    <row r="21" spans="1:11" ht="12.75" customHeight="1" x14ac:dyDescent="0.2">
      <c r="A21" s="3" t="s">
        <v>1245</v>
      </c>
      <c r="B21" s="1735">
        <v>11782.260720620005</v>
      </c>
      <c r="C21" s="1011">
        <f t="shared" si="0"/>
        <v>66925.588838770898</v>
      </c>
      <c r="D21" s="1471">
        <v>33542.673999999999</v>
      </c>
      <c r="E21" s="1264">
        <v>0</v>
      </c>
      <c r="F21" s="1264">
        <v>3118.1759999999999</v>
      </c>
      <c r="G21" s="1264">
        <v>0</v>
      </c>
      <c r="H21" s="1264">
        <v>0</v>
      </c>
      <c r="I21" s="1264">
        <v>516.43960930314802</v>
      </c>
      <c r="J21" s="1481">
        <v>29748.29922946775</v>
      </c>
      <c r="K21" s="897">
        <v>3990</v>
      </c>
    </row>
    <row r="22" spans="1:11" ht="12.75" customHeight="1" x14ac:dyDescent="0.2">
      <c r="A22" s="3" t="s">
        <v>432</v>
      </c>
      <c r="B22" s="1735">
        <v>6145.9269655700009</v>
      </c>
      <c r="C22" s="1011">
        <f t="shared" si="0"/>
        <v>18252.894487264246</v>
      </c>
      <c r="D22" s="1471">
        <v>7945.4009999999998</v>
      </c>
      <c r="E22" s="1264">
        <v>0</v>
      </c>
      <c r="F22" s="1264">
        <v>802.64700000000005</v>
      </c>
      <c r="G22" s="1264">
        <v>0</v>
      </c>
      <c r="H22" s="1264">
        <v>0</v>
      </c>
      <c r="I22" s="1264">
        <v>459.09646104626228</v>
      </c>
      <c r="J22" s="1481">
        <v>9045.7500262179838</v>
      </c>
      <c r="K22" s="897">
        <v>914</v>
      </c>
    </row>
    <row r="23" spans="1:11" ht="12.75" customHeight="1" x14ac:dyDescent="0.2">
      <c r="A23" s="3" t="s">
        <v>58</v>
      </c>
      <c r="B23" s="1735">
        <v>2790.9093057200007</v>
      </c>
      <c r="C23" s="1011">
        <f t="shared" si="0"/>
        <v>19848.04350698198</v>
      </c>
      <c r="D23" s="1471">
        <v>11050.341</v>
      </c>
      <c r="E23" s="1264">
        <v>0</v>
      </c>
      <c r="F23" s="1264">
        <v>283.55</v>
      </c>
      <c r="G23" s="1264">
        <v>0</v>
      </c>
      <c r="H23" s="1264">
        <v>0</v>
      </c>
      <c r="I23" s="1264">
        <v>190.4726819002081</v>
      </c>
      <c r="J23" s="1481">
        <v>8323.6798250817701</v>
      </c>
      <c r="K23" s="897">
        <v>1032</v>
      </c>
    </row>
    <row r="24" spans="1:11" ht="12.75" customHeight="1" x14ac:dyDescent="0.2">
      <c r="A24" s="3" t="s">
        <v>1246</v>
      </c>
      <c r="B24" s="1735">
        <v>1578.2145396100004</v>
      </c>
      <c r="C24" s="1011">
        <f t="shared" si="0"/>
        <v>7093.0847859550813</v>
      </c>
      <c r="D24" s="1471">
        <v>4443.5990000000002</v>
      </c>
      <c r="E24" s="1264">
        <v>0</v>
      </c>
      <c r="F24" s="1264">
        <v>257.27800000000002</v>
      </c>
      <c r="G24" s="1264">
        <v>0</v>
      </c>
      <c r="H24" s="1264">
        <v>0</v>
      </c>
      <c r="I24" s="1264">
        <v>92.67794054873842</v>
      </c>
      <c r="J24" s="1481">
        <v>2299.5298454063422</v>
      </c>
      <c r="K24" s="897">
        <v>250</v>
      </c>
    </row>
    <row r="25" spans="1:11" ht="12.75" customHeight="1" x14ac:dyDescent="0.2">
      <c r="A25" s="3" t="s">
        <v>62</v>
      </c>
      <c r="B25" s="1735">
        <v>1105.3746067</v>
      </c>
      <c r="C25" s="1011">
        <f t="shared" si="0"/>
        <v>7486.3583246472917</v>
      </c>
      <c r="D25" s="1471">
        <v>3670.8719999999998</v>
      </c>
      <c r="E25" s="1264">
        <v>0</v>
      </c>
      <c r="F25" s="1264">
        <v>105.998</v>
      </c>
      <c r="G25" s="1264">
        <v>0</v>
      </c>
      <c r="H25" s="1264">
        <v>0</v>
      </c>
      <c r="I25" s="1264">
        <v>70.656062995917992</v>
      </c>
      <c r="J25" s="1481">
        <v>3638.8322616513738</v>
      </c>
      <c r="K25" s="897">
        <v>407</v>
      </c>
    </row>
    <row r="26" spans="1:11" ht="12.75" customHeight="1" x14ac:dyDescent="0.2">
      <c r="A26" s="3" t="s">
        <v>140</v>
      </c>
      <c r="B26" s="1735">
        <v>7573.4500563500023</v>
      </c>
      <c r="C26" s="1011">
        <f t="shared" si="0"/>
        <v>48120.336887184741</v>
      </c>
      <c r="D26" s="1471">
        <v>26185.829000000002</v>
      </c>
      <c r="E26" s="1264">
        <v>0</v>
      </c>
      <c r="F26" s="1264">
        <v>2270.547</v>
      </c>
      <c r="G26" s="1264">
        <v>0</v>
      </c>
      <c r="H26" s="1264">
        <v>0</v>
      </c>
      <c r="I26" s="1264">
        <v>267.86080750657993</v>
      </c>
      <c r="J26" s="1481">
        <v>19396.100079678163</v>
      </c>
      <c r="K26" s="897">
        <v>2353</v>
      </c>
    </row>
    <row r="27" spans="1:11" ht="12.75" customHeight="1" x14ac:dyDescent="0.2">
      <c r="A27" s="3" t="s">
        <v>1251</v>
      </c>
      <c r="B27" s="1735">
        <v>3967.92741918</v>
      </c>
      <c r="C27" s="1011">
        <f t="shared" si="0"/>
        <v>30947.568293391982</v>
      </c>
      <c r="D27" s="1471">
        <v>19278.517</v>
      </c>
      <c r="E27" s="1264">
        <v>0</v>
      </c>
      <c r="F27" s="1264">
        <v>1080.963</v>
      </c>
      <c r="G27" s="1264">
        <v>0</v>
      </c>
      <c r="H27" s="1264">
        <v>0</v>
      </c>
      <c r="I27" s="1264">
        <v>92.889766715152689</v>
      </c>
      <c r="J27" s="1481">
        <v>10495.198526676826</v>
      </c>
      <c r="K27" s="897">
        <v>1263</v>
      </c>
    </row>
    <row r="28" spans="1:11" ht="12.75" customHeight="1" x14ac:dyDescent="0.2">
      <c r="A28" s="3" t="s">
        <v>1252</v>
      </c>
      <c r="B28" s="1735">
        <v>13617.454288830002</v>
      </c>
      <c r="C28" s="1011">
        <f t="shared" si="0"/>
        <v>95284.825776130194</v>
      </c>
      <c r="D28" s="1471">
        <v>65048.120999999999</v>
      </c>
      <c r="E28" s="1264">
        <v>0</v>
      </c>
      <c r="F28" s="1264">
        <v>10783.772999999999</v>
      </c>
      <c r="G28" s="1264">
        <v>0</v>
      </c>
      <c r="H28" s="1264">
        <v>278.16865000000001</v>
      </c>
      <c r="I28" s="1264">
        <v>1348.8703898033004</v>
      </c>
      <c r="J28" s="1481">
        <v>17825.892736326881</v>
      </c>
      <c r="K28" s="897">
        <v>2364</v>
      </c>
    </row>
    <row r="29" spans="1:11" ht="12.75" customHeight="1" x14ac:dyDescent="0.2">
      <c r="A29" s="3" t="s">
        <v>567</v>
      </c>
      <c r="B29" s="1735">
        <v>47297.853968819996</v>
      </c>
      <c r="C29" s="1011">
        <f t="shared" si="0"/>
        <v>575641.29331433075</v>
      </c>
      <c r="D29" s="1471">
        <v>361732.01899999997</v>
      </c>
      <c r="E29" s="1264">
        <v>0</v>
      </c>
      <c r="F29" s="1264">
        <v>79352.055999999997</v>
      </c>
      <c r="G29" s="1264">
        <v>0</v>
      </c>
      <c r="H29" s="1264">
        <v>3295.94965</v>
      </c>
      <c r="I29" s="1264">
        <v>4511.6766432475979</v>
      </c>
      <c r="J29" s="1481">
        <v>126749.59202108323</v>
      </c>
      <c r="K29" s="897">
        <v>17872</v>
      </c>
    </row>
    <row r="30" spans="1:11" ht="12.75" customHeight="1" x14ac:dyDescent="0.2">
      <c r="A30" s="3" t="s">
        <v>1253</v>
      </c>
      <c r="B30" s="1735">
        <v>3149.5380901300005</v>
      </c>
      <c r="C30" s="1011">
        <f t="shared" si="0"/>
        <v>17225.656677329815</v>
      </c>
      <c r="D30" s="1471">
        <v>10351.924000000001</v>
      </c>
      <c r="E30" s="1264">
        <v>0</v>
      </c>
      <c r="F30" s="1264">
        <v>2776.433</v>
      </c>
      <c r="G30" s="1264">
        <v>0</v>
      </c>
      <c r="H30" s="1264">
        <v>0</v>
      </c>
      <c r="I30" s="1264">
        <v>925.87908603085646</v>
      </c>
      <c r="J30" s="1481">
        <v>3171.4205912989587</v>
      </c>
      <c r="K30" s="897">
        <v>443</v>
      </c>
    </row>
    <row r="31" spans="1:11" ht="12.75" customHeight="1" x14ac:dyDescent="0.2">
      <c r="A31" s="3" t="s">
        <v>1254</v>
      </c>
      <c r="B31" s="1735">
        <v>3386.0612732500003</v>
      </c>
      <c r="C31" s="1011">
        <f t="shared" si="0"/>
        <v>10657.061606681946</v>
      </c>
      <c r="D31" s="1471">
        <v>6695.58</v>
      </c>
      <c r="E31" s="1264">
        <v>0</v>
      </c>
      <c r="F31" s="1264">
        <v>423.38299999999998</v>
      </c>
      <c r="G31" s="1264">
        <v>0</v>
      </c>
      <c r="H31" s="1264">
        <v>0</v>
      </c>
      <c r="I31" s="1264">
        <v>297.28088388234903</v>
      </c>
      <c r="J31" s="1481">
        <v>3240.8177227995957</v>
      </c>
      <c r="K31" s="897">
        <v>409</v>
      </c>
    </row>
    <row r="32" spans="1:11" ht="12.75" customHeight="1" x14ac:dyDescent="0.2">
      <c r="A32" s="3" t="s">
        <v>1255</v>
      </c>
      <c r="B32" s="1735">
        <v>13691.456323699998</v>
      </c>
      <c r="C32" s="1011">
        <f t="shared" si="0"/>
        <v>56028.937114278306</v>
      </c>
      <c r="D32" s="1471">
        <v>22947.269</v>
      </c>
      <c r="E32" s="1264">
        <v>0</v>
      </c>
      <c r="F32" s="1264">
        <v>1828.68</v>
      </c>
      <c r="G32" s="1264">
        <v>0</v>
      </c>
      <c r="H32" s="1264">
        <v>0</v>
      </c>
      <c r="I32" s="1264">
        <v>474.67542397754823</v>
      </c>
      <c r="J32" s="1481">
        <v>30778.312690300761</v>
      </c>
      <c r="K32" s="897">
        <v>3605</v>
      </c>
    </row>
    <row r="33" spans="1:11" ht="12.75" customHeight="1" x14ac:dyDescent="0.2">
      <c r="A33" s="3" t="s">
        <v>1256</v>
      </c>
      <c r="B33" s="1735">
        <v>3257.5075778699997</v>
      </c>
      <c r="C33" s="1011">
        <f t="shared" si="0"/>
        <v>17729.502582724541</v>
      </c>
      <c r="D33" s="1471">
        <v>8501.8700000000008</v>
      </c>
      <c r="E33" s="1264">
        <v>0</v>
      </c>
      <c r="F33" s="1264">
        <v>573.26900000000001</v>
      </c>
      <c r="G33" s="1264">
        <v>0</v>
      </c>
      <c r="H33" s="1264">
        <v>0</v>
      </c>
      <c r="I33" s="1264">
        <v>258.2237372128306</v>
      </c>
      <c r="J33" s="1481">
        <v>8396.1398455117087</v>
      </c>
      <c r="K33" s="897">
        <v>970</v>
      </c>
    </row>
    <row r="34" spans="1:11" ht="12.75" customHeight="1" x14ac:dyDescent="0.2">
      <c r="A34" s="3" t="s">
        <v>1257</v>
      </c>
      <c r="B34" s="1735">
        <v>3469.7986245499992</v>
      </c>
      <c r="C34" s="1011">
        <f t="shared" si="0"/>
        <v>27539.429374488071</v>
      </c>
      <c r="D34" s="1471">
        <v>17077.575000000001</v>
      </c>
      <c r="E34" s="1264">
        <v>0</v>
      </c>
      <c r="F34" s="1264">
        <v>1440.615</v>
      </c>
      <c r="G34" s="1264">
        <v>0</v>
      </c>
      <c r="H34" s="1264">
        <v>0</v>
      </c>
      <c r="I34" s="1264">
        <v>143.5499078139535</v>
      </c>
      <c r="J34" s="1481">
        <v>8877.6894666741155</v>
      </c>
      <c r="K34" s="897">
        <v>1018</v>
      </c>
    </row>
    <row r="35" spans="1:11" ht="12.75" customHeight="1" x14ac:dyDescent="0.2">
      <c r="A35" s="3" t="s">
        <v>1258</v>
      </c>
      <c r="B35" s="1735">
        <v>15845.606491250001</v>
      </c>
      <c r="C35" s="1011">
        <f t="shared" si="0"/>
        <v>181497.63754613587</v>
      </c>
      <c r="D35" s="1471">
        <v>50527.417999999998</v>
      </c>
      <c r="E35" s="1264">
        <v>1832.89202</v>
      </c>
      <c r="F35" s="1264">
        <v>8980.7289999999994</v>
      </c>
      <c r="G35" s="1264">
        <v>0</v>
      </c>
      <c r="H35" s="1264">
        <v>7728.1761499999993</v>
      </c>
      <c r="I35" s="1264">
        <v>1091.4938414182657</v>
      </c>
      <c r="J35" s="1481">
        <v>111336.92853471759</v>
      </c>
      <c r="K35" s="897">
        <v>4809</v>
      </c>
    </row>
    <row r="36" spans="1:11" ht="12.75" customHeight="1" x14ac:dyDescent="0.2">
      <c r="A36" s="3" t="s">
        <v>1259</v>
      </c>
      <c r="B36" s="1735">
        <v>3367.63653755</v>
      </c>
      <c r="C36" s="1011">
        <f t="shared" si="0"/>
        <v>28343.560891579647</v>
      </c>
      <c r="D36" s="1471">
        <v>16325.545</v>
      </c>
      <c r="E36" s="1264">
        <v>0</v>
      </c>
      <c r="F36" s="1264">
        <v>1271.5989999999999</v>
      </c>
      <c r="G36" s="1264">
        <v>0</v>
      </c>
      <c r="H36" s="1264">
        <v>0</v>
      </c>
      <c r="I36" s="1264">
        <v>125.81663138692809</v>
      </c>
      <c r="J36" s="1481">
        <v>10620.600260192719</v>
      </c>
      <c r="K36" s="897">
        <v>1018</v>
      </c>
    </row>
    <row r="37" spans="1:11" ht="12.75" customHeight="1" x14ac:dyDescent="0.2">
      <c r="A37" s="3" t="s">
        <v>456</v>
      </c>
      <c r="B37" s="1735">
        <v>25723.992563999996</v>
      </c>
      <c r="C37" s="1011">
        <f t="shared" si="0"/>
        <v>196943.70715128403</v>
      </c>
      <c r="D37" s="1471">
        <v>71012.620999999999</v>
      </c>
      <c r="E37" s="1264">
        <v>288.90025999999995</v>
      </c>
      <c r="F37" s="1264">
        <v>8097.6989999999996</v>
      </c>
      <c r="G37" s="1264">
        <v>0</v>
      </c>
      <c r="H37" s="1264">
        <v>63169.380680000009</v>
      </c>
      <c r="I37" s="1264">
        <v>2313.0781343000044</v>
      </c>
      <c r="J37" s="1481">
        <v>52062.028076984032</v>
      </c>
      <c r="K37" s="897">
        <v>6930</v>
      </c>
    </row>
    <row r="38" spans="1:11" ht="12.75" customHeight="1" x14ac:dyDescent="0.2">
      <c r="A38" s="3" t="s">
        <v>78</v>
      </c>
      <c r="B38" s="1735">
        <v>4834.1361155700006</v>
      </c>
      <c r="C38" s="1011">
        <f t="shared" si="0"/>
        <v>23825.392152247266</v>
      </c>
      <c r="D38" s="1471">
        <v>12028.441999999999</v>
      </c>
      <c r="E38" s="1264">
        <v>0</v>
      </c>
      <c r="F38" s="1264">
        <v>907.72199999999998</v>
      </c>
      <c r="G38" s="1264">
        <v>0</v>
      </c>
      <c r="H38" s="1264">
        <v>0</v>
      </c>
      <c r="I38" s="1264">
        <v>111.99179640526513</v>
      </c>
      <c r="J38" s="1481">
        <v>10777.236355842002</v>
      </c>
      <c r="K38" s="897">
        <v>1006</v>
      </c>
    </row>
    <row r="39" spans="1:11" ht="12.75" customHeight="1" x14ac:dyDescent="0.2">
      <c r="A39" s="3" t="s">
        <v>1260</v>
      </c>
      <c r="B39" s="1735">
        <v>16804.081214170001</v>
      </c>
      <c r="C39" s="1011">
        <f t="shared" si="0"/>
        <v>83703.286047797665</v>
      </c>
      <c r="D39" s="1471">
        <v>43541.025000000001</v>
      </c>
      <c r="E39" s="1264">
        <v>0</v>
      </c>
      <c r="F39" s="1264">
        <v>5321.78</v>
      </c>
      <c r="G39" s="1264">
        <v>0</v>
      </c>
      <c r="H39" s="1264">
        <v>0</v>
      </c>
      <c r="I39" s="1264">
        <v>764.80586124697402</v>
      </c>
      <c r="J39" s="1481">
        <v>34075.675186550689</v>
      </c>
      <c r="K39" s="897">
        <v>4615</v>
      </c>
    </row>
    <row r="40" spans="1:11" ht="12.75" customHeight="1" x14ac:dyDescent="0.2">
      <c r="A40" s="3" t="s">
        <v>1261</v>
      </c>
      <c r="B40" s="1735">
        <v>1129.4961106400006</v>
      </c>
      <c r="C40" s="1011">
        <f t="shared" si="0"/>
        <v>6034.7198059312486</v>
      </c>
      <c r="D40" s="1471">
        <v>3784.2249999999999</v>
      </c>
      <c r="E40" s="1264">
        <v>0</v>
      </c>
      <c r="F40" s="1264">
        <v>625.28499999999997</v>
      </c>
      <c r="G40" s="1264">
        <v>0</v>
      </c>
      <c r="H40" s="1264">
        <v>0</v>
      </c>
      <c r="I40" s="1264">
        <v>54.034851479712316</v>
      </c>
      <c r="J40" s="1481">
        <v>1571.1749544515355</v>
      </c>
      <c r="K40" s="897">
        <v>209</v>
      </c>
    </row>
    <row r="41" spans="1:11" ht="12.75" customHeight="1" x14ac:dyDescent="0.2">
      <c r="A41" s="3" t="s">
        <v>121</v>
      </c>
      <c r="B41" s="1735">
        <v>718.98889591000022</v>
      </c>
      <c r="C41" s="1011">
        <f t="shared" si="0"/>
        <v>4888.8548574172801</v>
      </c>
      <c r="D41" s="1471">
        <v>2416.8119999999999</v>
      </c>
      <c r="E41" s="1264">
        <v>0</v>
      </c>
      <c r="F41" s="1264">
        <v>57.174999999999997</v>
      </c>
      <c r="G41" s="1264">
        <v>0</v>
      </c>
      <c r="H41" s="1264">
        <v>0</v>
      </c>
      <c r="I41" s="1264">
        <v>21.468613634309129</v>
      </c>
      <c r="J41" s="1481">
        <v>2393.3992437829711</v>
      </c>
      <c r="K41" s="897">
        <v>229</v>
      </c>
    </row>
    <row r="42" spans="1:11" ht="12.75" customHeight="1" x14ac:dyDescent="0.2">
      <c r="A42" s="3" t="s">
        <v>1262</v>
      </c>
      <c r="B42" s="1735">
        <v>4889.0737414100013</v>
      </c>
      <c r="C42" s="1011">
        <f t="shared" si="0"/>
        <v>23958.090062525378</v>
      </c>
      <c r="D42" s="1471">
        <v>11302.714</v>
      </c>
      <c r="E42" s="1264">
        <v>0</v>
      </c>
      <c r="F42" s="1264">
        <v>1107.8530000000001</v>
      </c>
      <c r="G42" s="1264">
        <v>0</v>
      </c>
      <c r="H42" s="1264">
        <v>0</v>
      </c>
      <c r="I42" s="1264">
        <v>85.915519499534838</v>
      </c>
      <c r="J42" s="1481">
        <v>11461.607543025846</v>
      </c>
      <c r="K42" s="897">
        <v>969</v>
      </c>
    </row>
    <row r="43" spans="1:11" ht="12.75" customHeight="1" x14ac:dyDescent="0.2">
      <c r="A43" s="3" t="s">
        <v>80</v>
      </c>
      <c r="B43" s="1735">
        <v>1286.7470086699998</v>
      </c>
      <c r="C43" s="1011">
        <f t="shared" si="0"/>
        <v>6935.2558742135097</v>
      </c>
      <c r="D43" s="1471">
        <v>4276.2359999999999</v>
      </c>
      <c r="E43" s="1264">
        <v>0</v>
      </c>
      <c r="F43" s="1264">
        <v>209.94900000000001</v>
      </c>
      <c r="G43" s="1264">
        <v>0</v>
      </c>
      <c r="H43" s="1264">
        <v>0</v>
      </c>
      <c r="I43" s="1264">
        <v>82.819108219142421</v>
      </c>
      <c r="J43" s="1481">
        <v>2366.2517659943683</v>
      </c>
      <c r="K43" s="897">
        <v>340</v>
      </c>
    </row>
    <row r="44" spans="1:11" ht="12.75" customHeight="1" x14ac:dyDescent="0.2">
      <c r="A44" s="3" t="s">
        <v>1263</v>
      </c>
      <c r="B44" s="1735">
        <v>33329.239895749997</v>
      </c>
      <c r="C44" s="1011">
        <f t="shared" si="0"/>
        <v>166841.8188993946</v>
      </c>
      <c r="D44" s="1471">
        <v>88903.835000000006</v>
      </c>
      <c r="E44" s="1264">
        <v>0</v>
      </c>
      <c r="F44" s="1264">
        <v>13618.079</v>
      </c>
      <c r="G44" s="1264">
        <v>0</v>
      </c>
      <c r="H44" s="1264">
        <v>0</v>
      </c>
      <c r="I44" s="1264">
        <v>2422.7312439155439</v>
      </c>
      <c r="J44" s="1481">
        <v>61897.17365547904</v>
      </c>
      <c r="K44" s="897">
        <v>7470</v>
      </c>
    </row>
    <row r="45" spans="1:11" ht="12.75" customHeight="1" x14ac:dyDescent="0.2">
      <c r="A45" s="3" t="s">
        <v>1264</v>
      </c>
      <c r="B45" s="1735">
        <v>3753.7840972000004</v>
      </c>
      <c r="C45" s="1011">
        <f t="shared" si="0"/>
        <v>28951.725669765463</v>
      </c>
      <c r="D45" s="1471">
        <v>16953.627</v>
      </c>
      <c r="E45" s="1264">
        <v>0</v>
      </c>
      <c r="F45" s="1264">
        <v>788.70399999999995</v>
      </c>
      <c r="G45" s="1264">
        <v>0</v>
      </c>
      <c r="H45" s="1264">
        <v>0</v>
      </c>
      <c r="I45" s="1264">
        <v>187.55822671437801</v>
      </c>
      <c r="J45" s="1481">
        <v>11021.836443051085</v>
      </c>
      <c r="K45" s="897">
        <v>1016</v>
      </c>
    </row>
    <row r="46" spans="1:11" ht="12.75" customHeight="1" x14ac:dyDescent="0.2">
      <c r="A46" s="3" t="s">
        <v>1265</v>
      </c>
      <c r="B46" s="1735">
        <v>13787.248784389998</v>
      </c>
      <c r="C46" s="1011">
        <f t="shared" si="0"/>
        <v>82662.330917017724</v>
      </c>
      <c r="D46" s="1471">
        <v>44802.701000000001</v>
      </c>
      <c r="E46" s="1264">
        <v>0</v>
      </c>
      <c r="F46" s="1264">
        <v>10814.392</v>
      </c>
      <c r="G46" s="1264">
        <v>0</v>
      </c>
      <c r="H46" s="1264">
        <v>0</v>
      </c>
      <c r="I46" s="1264">
        <v>856.99193806995243</v>
      </c>
      <c r="J46" s="1481">
        <v>26188.245978947773</v>
      </c>
      <c r="K46" s="897">
        <v>3479</v>
      </c>
    </row>
    <row r="47" spans="1:11" ht="12.75" customHeight="1" x14ac:dyDescent="0.2">
      <c r="A47" s="3" t="s">
        <v>1266</v>
      </c>
      <c r="B47" s="1735">
        <v>6607.9129587299994</v>
      </c>
      <c r="C47" s="1011">
        <f t="shared" si="0"/>
        <v>41430.829921190045</v>
      </c>
      <c r="D47" s="1471">
        <v>21105.885999999999</v>
      </c>
      <c r="E47" s="1264">
        <v>0</v>
      </c>
      <c r="F47" s="1264">
        <v>1157.443</v>
      </c>
      <c r="G47" s="1264">
        <v>0</v>
      </c>
      <c r="H47" s="1264">
        <v>0</v>
      </c>
      <c r="I47" s="1264">
        <v>324.51332202551453</v>
      </c>
      <c r="J47" s="1481">
        <v>18842.987599164535</v>
      </c>
      <c r="K47" s="897">
        <v>1976</v>
      </c>
    </row>
    <row r="48" spans="1:11" ht="12.75" customHeight="1" x14ac:dyDescent="0.2">
      <c r="A48" s="3" t="s">
        <v>576</v>
      </c>
      <c r="B48" s="1735">
        <v>11454.464246940002</v>
      </c>
      <c r="C48" s="1011">
        <f t="shared" si="0"/>
        <v>54058.798141217179</v>
      </c>
      <c r="D48" s="1471">
        <v>26355.142</v>
      </c>
      <c r="E48" s="1264">
        <v>0</v>
      </c>
      <c r="F48" s="1264">
        <v>1773.7190000000001</v>
      </c>
      <c r="G48" s="1264">
        <v>0</v>
      </c>
      <c r="H48" s="1264">
        <v>0</v>
      </c>
      <c r="I48" s="1264">
        <v>1107.3705579343919</v>
      </c>
      <c r="J48" s="1481">
        <v>24822.566583282791</v>
      </c>
      <c r="K48" s="897">
        <v>2833</v>
      </c>
    </row>
    <row r="49" spans="1:11" ht="12.75" customHeight="1" x14ac:dyDescent="0.2">
      <c r="A49" s="3" t="s">
        <v>1267</v>
      </c>
      <c r="B49" s="1735">
        <v>1876.48230844</v>
      </c>
      <c r="C49" s="1011">
        <f t="shared" si="0"/>
        <v>11415.958793232392</v>
      </c>
      <c r="D49" s="1471">
        <v>6781.6629999999996</v>
      </c>
      <c r="E49" s="1264">
        <v>0</v>
      </c>
      <c r="F49" s="1264">
        <v>326.096</v>
      </c>
      <c r="G49" s="1264">
        <v>0</v>
      </c>
      <c r="H49" s="1264">
        <v>0</v>
      </c>
      <c r="I49" s="1264">
        <v>104.54701292390213</v>
      </c>
      <c r="J49" s="1481">
        <v>4203.6527803084891</v>
      </c>
      <c r="K49" s="897">
        <v>365</v>
      </c>
    </row>
    <row r="50" spans="1:11" ht="12.75" customHeight="1" x14ac:dyDescent="0.2">
      <c r="A50" s="3" t="s">
        <v>1268</v>
      </c>
      <c r="B50" s="1735">
        <v>6010.4454567000012</v>
      </c>
      <c r="C50" s="1011">
        <f t="shared" si="0"/>
        <v>55731.063680922147</v>
      </c>
      <c r="D50" s="1471">
        <v>33742.231</v>
      </c>
      <c r="E50" s="1264">
        <v>0</v>
      </c>
      <c r="F50" s="1264">
        <v>10280.482</v>
      </c>
      <c r="G50" s="1264">
        <v>0</v>
      </c>
      <c r="H50" s="1264">
        <v>0</v>
      </c>
      <c r="I50" s="1264">
        <v>181.96425993037607</v>
      </c>
      <c r="J50" s="1481">
        <v>11526.386420991766</v>
      </c>
      <c r="K50" s="897">
        <v>2018</v>
      </c>
    </row>
    <row r="51" spans="1:11" ht="12.75" customHeight="1" x14ac:dyDescent="0.2">
      <c r="A51" s="3" t="s">
        <v>1269</v>
      </c>
      <c r="B51" s="1735">
        <v>418.06985400999997</v>
      </c>
      <c r="C51" s="1011">
        <f t="shared" si="0"/>
        <v>2270.2535597743013</v>
      </c>
      <c r="D51" s="1471">
        <v>1592.2929999999999</v>
      </c>
      <c r="E51" s="1264">
        <v>0</v>
      </c>
      <c r="F51" s="1264">
        <v>36.93</v>
      </c>
      <c r="G51" s="1264">
        <v>0</v>
      </c>
      <c r="H51" s="1264">
        <v>0</v>
      </c>
      <c r="I51" s="1264">
        <v>21.946429797118949</v>
      </c>
      <c r="J51" s="1481">
        <v>619.08412997718244</v>
      </c>
      <c r="K51" s="897">
        <v>82</v>
      </c>
    </row>
    <row r="52" spans="1:11" ht="12.75" customHeight="1" x14ac:dyDescent="0.2">
      <c r="A52" s="3" t="s">
        <v>1270</v>
      </c>
      <c r="B52" s="1735">
        <v>12002.51908869</v>
      </c>
      <c r="C52" s="1011">
        <f t="shared" si="0"/>
        <v>61002.318995109934</v>
      </c>
      <c r="D52" s="1471">
        <v>28966.01</v>
      </c>
      <c r="E52" s="1264">
        <v>0</v>
      </c>
      <c r="F52" s="1264">
        <v>4647.607</v>
      </c>
      <c r="G52" s="1264">
        <v>0</v>
      </c>
      <c r="H52" s="1264">
        <v>0</v>
      </c>
      <c r="I52" s="1264">
        <v>1070.9585851455056</v>
      </c>
      <c r="J52" s="1481">
        <v>26317.743409964427</v>
      </c>
      <c r="K52" s="897">
        <v>3621</v>
      </c>
    </row>
    <row r="53" spans="1:11" ht="12.75" customHeight="1" x14ac:dyDescent="0.2">
      <c r="A53" s="3" t="s">
        <v>84</v>
      </c>
      <c r="B53" s="1735">
        <v>3082.2333942300002</v>
      </c>
      <c r="C53" s="1011">
        <f t="shared" si="0"/>
        <v>20012.93767252181</v>
      </c>
      <c r="D53" s="1471">
        <v>10773.047</v>
      </c>
      <c r="E53" s="1264">
        <v>0</v>
      </c>
      <c r="F53" s="1264">
        <v>676.40499999999997</v>
      </c>
      <c r="G53" s="1264">
        <v>0</v>
      </c>
      <c r="H53" s="1264">
        <v>0</v>
      </c>
      <c r="I53" s="1264">
        <v>262.64874690001574</v>
      </c>
      <c r="J53" s="1481">
        <v>8300.8369256217939</v>
      </c>
      <c r="K53" s="897">
        <v>908</v>
      </c>
    </row>
    <row r="54" spans="1:11" ht="12.75" customHeight="1" x14ac:dyDescent="0.2">
      <c r="A54" s="3" t="s">
        <v>1271</v>
      </c>
      <c r="B54" s="1735">
        <v>13915.531979299998</v>
      </c>
      <c r="C54" s="1011">
        <f t="shared" si="0"/>
        <v>67507.645989174896</v>
      </c>
      <c r="D54" s="1471">
        <v>33453.934000000001</v>
      </c>
      <c r="E54" s="1264">
        <v>0</v>
      </c>
      <c r="F54" s="1264">
        <v>3834.4450000000002</v>
      </c>
      <c r="G54" s="1264">
        <v>0</v>
      </c>
      <c r="H54" s="1264">
        <v>0</v>
      </c>
      <c r="I54" s="1264">
        <v>821.59464300350669</v>
      </c>
      <c r="J54" s="1481">
        <v>29397.672346171385</v>
      </c>
      <c r="K54" s="897">
        <v>2966</v>
      </c>
    </row>
    <row r="55" spans="1:11" ht="12.75" customHeight="1" x14ac:dyDescent="0.2">
      <c r="A55" s="3" t="s">
        <v>474</v>
      </c>
      <c r="B55" s="1735">
        <v>1134.46932646</v>
      </c>
      <c r="C55" s="1011">
        <f t="shared" si="0"/>
        <v>12813.629390304244</v>
      </c>
      <c r="D55" s="1471">
        <v>9368.3850000000002</v>
      </c>
      <c r="E55" s="1264">
        <v>0</v>
      </c>
      <c r="F55" s="1264">
        <v>869.45399999999995</v>
      </c>
      <c r="G55" s="1264">
        <v>0</v>
      </c>
      <c r="H55" s="1264">
        <v>0</v>
      </c>
      <c r="I55" s="1264">
        <v>38.034242166589387</v>
      </c>
      <c r="J55" s="1481">
        <v>2537.7561481376542</v>
      </c>
      <c r="K55" s="897">
        <v>326</v>
      </c>
    </row>
    <row r="56" spans="1:11" ht="12.75" customHeight="1" x14ac:dyDescent="0.2">
      <c r="A56" s="3" t="s">
        <v>89</v>
      </c>
      <c r="B56" s="1735">
        <v>4209.0863831100005</v>
      </c>
      <c r="C56" s="1011">
        <f t="shared" si="0"/>
        <v>44645.210342239909</v>
      </c>
      <c r="D56" s="1471">
        <v>29133.948</v>
      </c>
      <c r="E56" s="1264">
        <v>0</v>
      </c>
      <c r="F56" s="1264">
        <v>6483.3980000000001</v>
      </c>
      <c r="G56" s="1264">
        <v>0</v>
      </c>
      <c r="H56" s="1264">
        <v>0</v>
      </c>
      <c r="I56" s="1264">
        <v>235.3635690258445</v>
      </c>
      <c r="J56" s="1481">
        <v>8792.5007732140693</v>
      </c>
      <c r="K56" s="897">
        <v>1078</v>
      </c>
    </row>
    <row r="57" spans="1:11" ht="12.75" customHeight="1" x14ac:dyDescent="0.2">
      <c r="A57" s="3" t="s">
        <v>1272</v>
      </c>
      <c r="B57" s="1735">
        <v>4643.2759117299984</v>
      </c>
      <c r="C57" s="1011">
        <f t="shared" si="0"/>
        <v>40752.522168443866</v>
      </c>
      <c r="D57" s="1471">
        <v>27245.669000000002</v>
      </c>
      <c r="E57" s="1264">
        <v>0</v>
      </c>
      <c r="F57" s="1264">
        <v>1829.4459999999999</v>
      </c>
      <c r="G57" s="1264">
        <v>0</v>
      </c>
      <c r="H57" s="1264">
        <v>0</v>
      </c>
      <c r="I57" s="1264">
        <v>269.05585229679838</v>
      </c>
      <c r="J57" s="1481">
        <v>11408.351316147066</v>
      </c>
      <c r="K57" s="897">
        <v>1354</v>
      </c>
    </row>
    <row r="58" spans="1:11" ht="12.75" customHeight="1" x14ac:dyDescent="0.2">
      <c r="A58" s="3" t="s">
        <v>159</v>
      </c>
      <c r="B58" s="1735">
        <v>6283.8403993400025</v>
      </c>
      <c r="C58" s="1011">
        <f t="shared" si="0"/>
        <v>30050.992196223709</v>
      </c>
      <c r="D58" s="1471">
        <v>14125.022999999999</v>
      </c>
      <c r="E58" s="1264">
        <v>0</v>
      </c>
      <c r="F58" s="1264">
        <v>1631.4090000000001</v>
      </c>
      <c r="G58" s="1264">
        <v>0</v>
      </c>
      <c r="H58" s="1264">
        <v>0</v>
      </c>
      <c r="I58" s="1264">
        <v>168.31806656089469</v>
      </c>
      <c r="J58" s="1481">
        <v>14126.242129662816</v>
      </c>
      <c r="K58" s="897">
        <v>1817</v>
      </c>
    </row>
    <row r="59" spans="1:11" ht="12.75" customHeight="1" x14ac:dyDescent="0.2">
      <c r="A59" s="3" t="s">
        <v>2098</v>
      </c>
      <c r="B59" s="1735">
        <v>3574.7796326300004</v>
      </c>
      <c r="C59" s="1011">
        <f t="shared" si="0"/>
        <v>33545.620121440174</v>
      </c>
      <c r="D59" s="1471">
        <v>15184.388000000001</v>
      </c>
      <c r="E59" s="1264">
        <v>0</v>
      </c>
      <c r="F59" s="1264">
        <v>528.21799999999996</v>
      </c>
      <c r="G59" s="1264">
        <v>0</v>
      </c>
      <c r="H59" s="1264">
        <v>0</v>
      </c>
      <c r="I59" s="1264">
        <v>72.110846031573431</v>
      </c>
      <c r="J59" s="1481">
        <v>17760.9032754086</v>
      </c>
      <c r="K59" s="897">
        <v>1635</v>
      </c>
    </row>
    <row r="60" spans="1:11" ht="12.75" customHeight="1" x14ac:dyDescent="0.2">
      <c r="A60" s="3" t="s">
        <v>92</v>
      </c>
      <c r="B60" s="1735">
        <v>3573.28049431</v>
      </c>
      <c r="C60" s="1011">
        <f t="shared" si="0"/>
        <v>23835.328713804964</v>
      </c>
      <c r="D60" s="1471">
        <v>12355.061</v>
      </c>
      <c r="E60" s="1264">
        <v>0</v>
      </c>
      <c r="F60" s="1264">
        <v>439.94600000000003</v>
      </c>
      <c r="G60" s="1264">
        <v>0</v>
      </c>
      <c r="H60" s="1264">
        <v>0</v>
      </c>
      <c r="I60" s="1264">
        <v>189.10335630479102</v>
      </c>
      <c r="J60" s="1481">
        <v>10851.218357500175</v>
      </c>
      <c r="K60" s="897">
        <v>1305</v>
      </c>
    </row>
    <row r="61" spans="1:11" ht="12.75" customHeight="1" x14ac:dyDescent="0.2">
      <c r="A61" s="3" t="s">
        <v>93</v>
      </c>
      <c r="B61" s="1735">
        <v>1457.0590030278238</v>
      </c>
      <c r="C61" s="1011">
        <f t="shared" si="0"/>
        <v>11677.89023462699</v>
      </c>
      <c r="D61" s="1471">
        <v>5344.3360000000002</v>
      </c>
      <c r="E61" s="1264">
        <v>0</v>
      </c>
      <c r="F61" s="1264">
        <v>400.572</v>
      </c>
      <c r="G61" s="1264">
        <v>0</v>
      </c>
      <c r="H61" s="1264">
        <v>0</v>
      </c>
      <c r="I61" s="1264">
        <v>27.674973789167105</v>
      </c>
      <c r="J61" s="1481">
        <v>5905.3072608378216</v>
      </c>
      <c r="K61" s="897">
        <v>562</v>
      </c>
    </row>
    <row r="62" spans="1:11" ht="12.75" customHeight="1" x14ac:dyDescent="0.2">
      <c r="A62" s="3" t="s">
        <v>393</v>
      </c>
      <c r="B62" s="1735">
        <v>1730.6019816499997</v>
      </c>
      <c r="C62" s="1011">
        <f t="shared" si="0"/>
        <v>14199.75857108846</v>
      </c>
      <c r="D62" s="1471">
        <v>8462.2960000000003</v>
      </c>
      <c r="E62" s="1264">
        <v>0</v>
      </c>
      <c r="F62" s="1264">
        <v>314.00799999999998</v>
      </c>
      <c r="G62" s="1264">
        <v>0</v>
      </c>
      <c r="H62" s="1264">
        <v>0</v>
      </c>
      <c r="I62" s="1264">
        <v>106.31010088004797</v>
      </c>
      <c r="J62" s="1481">
        <v>5317.1444702084118</v>
      </c>
      <c r="K62" s="897">
        <v>537</v>
      </c>
    </row>
    <row r="63" spans="1:11" ht="12.75" customHeight="1" x14ac:dyDescent="0.2">
      <c r="A63" s="3" t="s">
        <v>1273</v>
      </c>
      <c r="B63" s="1735">
        <v>57017.788942980005</v>
      </c>
      <c r="C63" s="1011">
        <f t="shared" si="0"/>
        <v>274088.66176789941</v>
      </c>
      <c r="D63" s="1471">
        <v>133924.44899999999</v>
      </c>
      <c r="E63" s="1264">
        <v>0</v>
      </c>
      <c r="F63" s="1264">
        <v>32008.499</v>
      </c>
      <c r="G63" s="1264">
        <v>0</v>
      </c>
      <c r="H63" s="1264">
        <v>0</v>
      </c>
      <c r="I63" s="1264">
        <v>4067.8002574657871</v>
      </c>
      <c r="J63" s="1481">
        <v>104087.91351043362</v>
      </c>
      <c r="K63" s="897">
        <v>13952</v>
      </c>
    </row>
    <row r="64" spans="1:11" ht="12.75" customHeight="1" x14ac:dyDescent="0.2">
      <c r="A64" s="3" t="s">
        <v>482</v>
      </c>
      <c r="B64" s="1735">
        <v>1178.14572989</v>
      </c>
      <c r="C64" s="1011">
        <f t="shared" si="0"/>
        <v>8494.3920307949084</v>
      </c>
      <c r="D64" s="1471">
        <v>4233.7430000000004</v>
      </c>
      <c r="E64" s="1264">
        <v>0</v>
      </c>
      <c r="F64" s="1264">
        <v>115.35599999999999</v>
      </c>
      <c r="G64" s="1264">
        <v>0</v>
      </c>
      <c r="H64" s="1264">
        <v>0</v>
      </c>
      <c r="I64" s="1264">
        <v>45.478803241661026</v>
      </c>
      <c r="J64" s="1481">
        <v>4099.8142275532464</v>
      </c>
      <c r="K64" s="897">
        <v>476</v>
      </c>
    </row>
    <row r="65" spans="1:11" ht="12.75" customHeight="1" x14ac:dyDescent="0.2">
      <c r="A65" s="3" t="s">
        <v>99</v>
      </c>
      <c r="B65" s="1735">
        <v>2017.1763233599997</v>
      </c>
      <c r="C65" s="1011">
        <f t="shared" si="0"/>
        <v>13495.438875081185</v>
      </c>
      <c r="D65" s="1471">
        <v>7357.8729999999996</v>
      </c>
      <c r="E65" s="1264">
        <v>0</v>
      </c>
      <c r="F65" s="1264">
        <v>333.553</v>
      </c>
      <c r="G65" s="1264">
        <v>0</v>
      </c>
      <c r="H65" s="1264">
        <v>0</v>
      </c>
      <c r="I65" s="1264">
        <v>111.73152182412359</v>
      </c>
      <c r="J65" s="1481">
        <v>5692.2813532570617</v>
      </c>
      <c r="K65" s="897">
        <v>640</v>
      </c>
    </row>
    <row r="66" spans="1:11" ht="12.75" customHeight="1" x14ac:dyDescent="0.2">
      <c r="A66" s="3" t="s">
        <v>1274</v>
      </c>
      <c r="B66" s="1735">
        <v>10284.855471400002</v>
      </c>
      <c r="C66" s="1011">
        <f t="shared" si="0"/>
        <v>52193.764013123342</v>
      </c>
      <c r="D66" s="1471">
        <v>33488.574000000001</v>
      </c>
      <c r="E66" s="1264">
        <v>0</v>
      </c>
      <c r="F66" s="1264">
        <v>5223.1459999999997</v>
      </c>
      <c r="G66" s="1264">
        <v>0</v>
      </c>
      <c r="H66" s="1264">
        <v>0</v>
      </c>
      <c r="I66" s="1264">
        <v>1323.5194605658457</v>
      </c>
      <c r="J66" s="1481">
        <v>12158.524552557494</v>
      </c>
      <c r="K66" s="897">
        <v>1964</v>
      </c>
    </row>
    <row r="67" spans="1:11" ht="12.75" customHeight="1" x14ac:dyDescent="0.2">
      <c r="A67" s="3" t="s">
        <v>1275</v>
      </c>
      <c r="B67" s="1735">
        <v>8260.6046082999965</v>
      </c>
      <c r="C67" s="1011">
        <f t="shared" si="0"/>
        <v>46459.651860971382</v>
      </c>
      <c r="D67" s="1471">
        <v>27973.242999999999</v>
      </c>
      <c r="E67" s="1264">
        <v>0</v>
      </c>
      <c r="F67" s="1264">
        <v>2213.2539999999999</v>
      </c>
      <c r="G67" s="1264">
        <v>0</v>
      </c>
      <c r="H67" s="1264">
        <v>0</v>
      </c>
      <c r="I67" s="1264">
        <v>368.92995755517501</v>
      </c>
      <c r="J67" s="1481">
        <v>15904.224903416205</v>
      </c>
      <c r="K67" s="897">
        <v>1681</v>
      </c>
    </row>
    <row r="68" spans="1:11" ht="12.75" customHeight="1" x14ac:dyDescent="0.2">
      <c r="A68" s="3" t="s">
        <v>1276</v>
      </c>
      <c r="B68" s="1735">
        <v>17800.097042049998</v>
      </c>
      <c r="C68" s="1011">
        <f t="shared" si="0"/>
        <v>95642.406333540712</v>
      </c>
      <c r="D68" s="1471">
        <v>56939.25</v>
      </c>
      <c r="E68" s="1264">
        <v>0</v>
      </c>
      <c r="F68" s="1264">
        <v>10957.183000000001</v>
      </c>
      <c r="G68" s="1264">
        <v>0</v>
      </c>
      <c r="H68" s="1264">
        <v>148.73356000000001</v>
      </c>
      <c r="I68" s="1264">
        <v>1480.7972495940749</v>
      </c>
      <c r="J68" s="1481">
        <v>26116.442523946644</v>
      </c>
      <c r="K68" s="897">
        <v>3759</v>
      </c>
    </row>
    <row r="69" spans="1:11" ht="12.75" customHeight="1" x14ac:dyDescent="0.2">
      <c r="A69" s="3" t="s">
        <v>1277</v>
      </c>
      <c r="B69" s="1735">
        <v>1547.6849478500001</v>
      </c>
      <c r="C69" s="1011">
        <f t="shared" ref="C69:C103" si="1">SUM(D69:J69)</f>
        <v>10100.074249930178</v>
      </c>
      <c r="D69" s="1471">
        <v>5559.8969999999999</v>
      </c>
      <c r="E69" s="1264">
        <v>0</v>
      </c>
      <c r="F69" s="1264">
        <v>167.947</v>
      </c>
      <c r="G69" s="1264">
        <v>0</v>
      </c>
      <c r="H69" s="1264">
        <v>0</v>
      </c>
      <c r="I69" s="1264">
        <v>67.933381754001019</v>
      </c>
      <c r="J69" s="1481">
        <v>4304.2968681761768</v>
      </c>
      <c r="K69" s="897">
        <v>392</v>
      </c>
    </row>
    <row r="70" spans="1:11" ht="12.75" customHeight="1" x14ac:dyDescent="0.2">
      <c r="A70" s="3" t="s">
        <v>1278</v>
      </c>
      <c r="B70" s="1735">
        <v>26002.463936920005</v>
      </c>
      <c r="C70" s="1011">
        <f t="shared" si="1"/>
        <v>264305.15707062627</v>
      </c>
      <c r="D70" s="1471">
        <v>190121.88099999999</v>
      </c>
      <c r="E70" s="1264">
        <v>0</v>
      </c>
      <c r="F70" s="1264">
        <v>41487.182999999997</v>
      </c>
      <c r="G70" s="1264">
        <v>0</v>
      </c>
      <c r="H70" s="1264">
        <v>0</v>
      </c>
      <c r="I70" s="1264">
        <v>2931.7747412790795</v>
      </c>
      <c r="J70" s="1481">
        <v>29764.318329347199</v>
      </c>
      <c r="K70" s="897">
        <v>6067</v>
      </c>
    </row>
    <row r="71" spans="1:11" ht="12.75" customHeight="1" x14ac:dyDescent="0.2">
      <c r="A71" s="3" t="s">
        <v>214</v>
      </c>
      <c r="B71" s="1735">
        <v>6505.3076156899997</v>
      </c>
      <c r="C71" s="1011">
        <f t="shared" si="1"/>
        <v>34428.119856350553</v>
      </c>
      <c r="D71" s="1471">
        <v>14297.353999999999</v>
      </c>
      <c r="E71" s="1264">
        <v>0</v>
      </c>
      <c r="F71" s="1264">
        <v>3679.1109999999999</v>
      </c>
      <c r="G71" s="1264">
        <v>0</v>
      </c>
      <c r="H71" s="1264">
        <v>0</v>
      </c>
      <c r="I71" s="1264">
        <v>1024.0581798087453</v>
      </c>
      <c r="J71" s="1481">
        <v>15427.596676541807</v>
      </c>
      <c r="K71" s="897">
        <v>1257</v>
      </c>
    </row>
    <row r="72" spans="1:11" ht="12.75" customHeight="1" x14ac:dyDescent="0.2">
      <c r="A72" s="3" t="s">
        <v>1279</v>
      </c>
      <c r="B72" s="1735">
        <v>1371.37744105</v>
      </c>
      <c r="C72" s="1011">
        <f t="shared" si="1"/>
        <v>9511.9858371931405</v>
      </c>
      <c r="D72" s="1471">
        <v>5971.61</v>
      </c>
      <c r="E72" s="1264">
        <v>0</v>
      </c>
      <c r="F72" s="1264">
        <v>268.7</v>
      </c>
      <c r="G72" s="1264">
        <v>0</v>
      </c>
      <c r="H72" s="1264">
        <v>0</v>
      </c>
      <c r="I72" s="1264">
        <v>72.906016111941526</v>
      </c>
      <c r="J72" s="1481">
        <v>3198.7698210812005</v>
      </c>
      <c r="K72" s="897">
        <v>353</v>
      </c>
    </row>
    <row r="73" spans="1:11" ht="12.75" customHeight="1" x14ac:dyDescent="0.2">
      <c r="A73" s="3" t="s">
        <v>1280</v>
      </c>
      <c r="B73" s="1735">
        <v>4673.70167201</v>
      </c>
      <c r="C73" s="1011">
        <f t="shared" si="1"/>
        <v>25778.919755693139</v>
      </c>
      <c r="D73" s="1471">
        <v>15875.698</v>
      </c>
      <c r="E73" s="1264">
        <v>0</v>
      </c>
      <c r="F73" s="1264">
        <v>4068.3809999999999</v>
      </c>
      <c r="G73" s="1264">
        <v>0</v>
      </c>
      <c r="H73" s="1264">
        <v>0</v>
      </c>
      <c r="I73" s="1264">
        <v>222.51094729036276</v>
      </c>
      <c r="J73" s="1481">
        <v>5612.3298084027729</v>
      </c>
      <c r="K73" s="897">
        <v>847</v>
      </c>
    </row>
    <row r="74" spans="1:11" ht="12.75" customHeight="1" x14ac:dyDescent="0.2">
      <c r="A74" s="3" t="s">
        <v>1281</v>
      </c>
      <c r="B74" s="1735">
        <v>6009.9763457600002</v>
      </c>
      <c r="C74" s="1011">
        <f t="shared" si="1"/>
        <v>30076.877267275991</v>
      </c>
      <c r="D74" s="1471">
        <v>19126.319</v>
      </c>
      <c r="E74" s="1264">
        <v>0</v>
      </c>
      <c r="F74" s="1264">
        <v>2682.1970000000001</v>
      </c>
      <c r="G74" s="1264">
        <v>0</v>
      </c>
      <c r="H74" s="1264">
        <v>0</v>
      </c>
      <c r="I74" s="1264">
        <v>160.31570713366909</v>
      </c>
      <c r="J74" s="1481">
        <v>8108.0455601423228</v>
      </c>
      <c r="K74" s="897">
        <v>1144</v>
      </c>
    </row>
    <row r="75" spans="1:11" ht="12.75" customHeight="1" x14ac:dyDescent="0.2">
      <c r="A75" s="3" t="s">
        <v>1282</v>
      </c>
      <c r="B75" s="1735">
        <v>1595.3819071600001</v>
      </c>
      <c r="C75" s="1011">
        <f t="shared" si="1"/>
        <v>7928.5142562894325</v>
      </c>
      <c r="D75" s="1471">
        <v>4854.0609999999997</v>
      </c>
      <c r="E75" s="1264">
        <v>0</v>
      </c>
      <c r="F75" s="1264">
        <v>697.28599999999994</v>
      </c>
      <c r="G75" s="1264">
        <v>0</v>
      </c>
      <c r="H75" s="1264">
        <v>0</v>
      </c>
      <c r="I75" s="1264">
        <v>185.47219079891363</v>
      </c>
      <c r="J75" s="1481">
        <v>2191.6950654905195</v>
      </c>
      <c r="K75" s="897">
        <v>290</v>
      </c>
    </row>
    <row r="76" spans="1:11" ht="12.75" customHeight="1" x14ac:dyDescent="0.2">
      <c r="A76" s="3" t="s">
        <v>1283</v>
      </c>
      <c r="B76" s="1735">
        <v>2971.7009734500007</v>
      </c>
      <c r="C76" s="1011">
        <f t="shared" si="1"/>
        <v>20815.17142202636</v>
      </c>
      <c r="D76" s="1471">
        <v>9368.2620000000006</v>
      </c>
      <c r="E76" s="1264">
        <v>0</v>
      </c>
      <c r="F76" s="1264">
        <v>720.36199999999997</v>
      </c>
      <c r="G76" s="1264">
        <v>0</v>
      </c>
      <c r="H76" s="1264">
        <v>0</v>
      </c>
      <c r="I76" s="1264">
        <v>153.04599496181777</v>
      </c>
      <c r="J76" s="1481">
        <v>10573.501427064544</v>
      </c>
      <c r="K76" s="897">
        <v>822</v>
      </c>
    </row>
    <row r="77" spans="1:11" ht="12.75" customHeight="1" x14ac:dyDescent="0.2">
      <c r="A77" s="3" t="s">
        <v>1284</v>
      </c>
      <c r="B77" s="1735">
        <v>10781.590279440004</v>
      </c>
      <c r="C77" s="1011">
        <f t="shared" si="1"/>
        <v>71633.347688944486</v>
      </c>
      <c r="D77" s="1471">
        <v>46407.506000000001</v>
      </c>
      <c r="E77" s="1264">
        <v>0</v>
      </c>
      <c r="F77" s="1264">
        <v>6125.4870000000001</v>
      </c>
      <c r="G77" s="1264">
        <v>0</v>
      </c>
      <c r="H77" s="1264">
        <v>0</v>
      </c>
      <c r="I77" s="1264">
        <v>543.54545116861141</v>
      </c>
      <c r="J77" s="1481">
        <v>18556.809237775873</v>
      </c>
      <c r="K77" s="897">
        <v>2478</v>
      </c>
    </row>
    <row r="78" spans="1:11" ht="12.75" customHeight="1" x14ac:dyDescent="0.2">
      <c r="A78" s="3" t="s">
        <v>168</v>
      </c>
      <c r="B78" s="1735">
        <v>2092.0202409399999</v>
      </c>
      <c r="C78" s="1011">
        <f t="shared" si="1"/>
        <v>10558.534294888275</v>
      </c>
      <c r="D78" s="1471">
        <v>5846.6120000000001</v>
      </c>
      <c r="E78" s="1264">
        <v>0</v>
      </c>
      <c r="F78" s="1264">
        <v>155.477</v>
      </c>
      <c r="G78" s="1264">
        <v>0</v>
      </c>
      <c r="H78" s="1264">
        <v>0</v>
      </c>
      <c r="I78" s="1264">
        <v>199.25905741897139</v>
      </c>
      <c r="J78" s="1481">
        <v>4357.1862374693037</v>
      </c>
      <c r="K78" s="897">
        <v>546</v>
      </c>
    </row>
    <row r="79" spans="1:11" ht="12.75" customHeight="1" x14ac:dyDescent="0.2">
      <c r="A79" s="3" t="s">
        <v>104</v>
      </c>
      <c r="B79" s="1735">
        <v>10996.439299279999</v>
      </c>
      <c r="C79" s="1011">
        <f t="shared" si="1"/>
        <v>51493.735451807064</v>
      </c>
      <c r="D79" s="1471">
        <v>24917.329000000002</v>
      </c>
      <c r="E79" s="1264">
        <v>0</v>
      </c>
      <c r="F79" s="1264">
        <v>2138.7640000000001</v>
      </c>
      <c r="G79" s="1264">
        <v>0</v>
      </c>
      <c r="H79" s="1264">
        <v>0</v>
      </c>
      <c r="I79" s="1264">
        <v>290.3715243178608</v>
      </c>
      <c r="J79" s="1481">
        <v>24147.270927489208</v>
      </c>
      <c r="K79" s="897">
        <v>2644</v>
      </c>
    </row>
    <row r="80" spans="1:11" ht="12.75" customHeight="1" x14ac:dyDescent="0.2">
      <c r="A80" s="3" t="s">
        <v>492</v>
      </c>
      <c r="B80" s="1735">
        <v>3606.1311774799997</v>
      </c>
      <c r="C80" s="1011">
        <f t="shared" si="1"/>
        <v>33419.748706923107</v>
      </c>
      <c r="D80" s="1471">
        <v>20745.957999999999</v>
      </c>
      <c r="E80" s="1264">
        <v>0</v>
      </c>
      <c r="F80" s="1264">
        <v>1108.0940000000001</v>
      </c>
      <c r="G80" s="1264">
        <v>0</v>
      </c>
      <c r="H80" s="1264">
        <v>0</v>
      </c>
      <c r="I80" s="1264">
        <v>366.75120921775817</v>
      </c>
      <c r="J80" s="1481">
        <v>11198.945497705352</v>
      </c>
      <c r="K80" s="897">
        <v>1399</v>
      </c>
    </row>
    <row r="81" spans="1:11" ht="12.75" customHeight="1" x14ac:dyDescent="0.2">
      <c r="A81" s="3" t="s">
        <v>1285</v>
      </c>
      <c r="B81" s="1735">
        <v>8026.8573972399981</v>
      </c>
      <c r="C81" s="1011">
        <f t="shared" si="1"/>
        <v>74439.469888399821</v>
      </c>
      <c r="D81" s="1471">
        <v>42565.748</v>
      </c>
      <c r="E81" s="1264">
        <v>0</v>
      </c>
      <c r="F81" s="1264">
        <v>5093.9139999999998</v>
      </c>
      <c r="G81" s="1264">
        <v>0</v>
      </c>
      <c r="H81" s="1264">
        <v>0</v>
      </c>
      <c r="I81" s="1264">
        <v>204.53606749956793</v>
      </c>
      <c r="J81" s="1481">
        <v>26575.271820900252</v>
      </c>
      <c r="K81" s="897">
        <v>2974</v>
      </c>
    </row>
    <row r="82" spans="1:11" ht="12.75" customHeight="1" x14ac:dyDescent="0.2">
      <c r="A82" s="3" t="s">
        <v>1169</v>
      </c>
      <c r="B82" s="1735">
        <v>7971.2932229799981</v>
      </c>
      <c r="C82" s="1011">
        <f t="shared" si="1"/>
        <v>38244.572816825428</v>
      </c>
      <c r="D82" s="1471">
        <v>19713.541000000001</v>
      </c>
      <c r="E82" s="1264">
        <v>0</v>
      </c>
      <c r="F82" s="1264">
        <v>1412.402</v>
      </c>
      <c r="G82" s="1264">
        <v>0</v>
      </c>
      <c r="H82" s="1264">
        <v>0</v>
      </c>
      <c r="I82" s="1264">
        <v>298.78314057094258</v>
      </c>
      <c r="J82" s="1481">
        <v>16819.846676254489</v>
      </c>
      <c r="K82" s="897">
        <v>1824</v>
      </c>
    </row>
    <row r="83" spans="1:11" ht="12.75" customHeight="1" x14ac:dyDescent="0.2">
      <c r="A83" s="3" t="s">
        <v>811</v>
      </c>
      <c r="B83" s="1735">
        <v>12004.640708130004</v>
      </c>
      <c r="C83" s="1011">
        <f t="shared" si="1"/>
        <v>139013.58165677055</v>
      </c>
      <c r="D83" s="1471">
        <v>38465.972999999998</v>
      </c>
      <c r="E83" s="1264">
        <v>18375.774399999998</v>
      </c>
      <c r="F83" s="1264">
        <v>3183.0349999999999</v>
      </c>
      <c r="G83" s="1264">
        <v>0</v>
      </c>
      <c r="H83" s="1264">
        <v>10694.623020000001</v>
      </c>
      <c r="I83" s="1264">
        <v>751.34401193172857</v>
      </c>
      <c r="J83" s="1481">
        <v>67542.832224838843</v>
      </c>
      <c r="K83" s="897">
        <v>4976</v>
      </c>
    </row>
    <row r="84" spans="1:11" ht="12.75" customHeight="1" x14ac:dyDescent="0.2">
      <c r="A84" s="3" t="s">
        <v>1286</v>
      </c>
      <c r="B84" s="1735">
        <v>5472.3070267199992</v>
      </c>
      <c r="C84" s="1011">
        <f t="shared" si="1"/>
        <v>41955.206229880961</v>
      </c>
      <c r="D84" s="1471">
        <v>19247.133000000002</v>
      </c>
      <c r="E84" s="1264">
        <v>0</v>
      </c>
      <c r="F84" s="1264">
        <v>909.55600000000004</v>
      </c>
      <c r="G84" s="1264">
        <v>0</v>
      </c>
      <c r="H84" s="1264">
        <v>0</v>
      </c>
      <c r="I84" s="1264">
        <v>218.87102247216251</v>
      </c>
      <c r="J84" s="1481">
        <v>21579.646207408801</v>
      </c>
      <c r="K84" s="897">
        <v>2047</v>
      </c>
    </row>
    <row r="85" spans="1:11" ht="12.75" customHeight="1" x14ac:dyDescent="0.2">
      <c r="A85" s="3" t="s">
        <v>1287</v>
      </c>
      <c r="B85" s="1735">
        <v>3868.7974533099996</v>
      </c>
      <c r="C85" s="1011">
        <f t="shared" si="1"/>
        <v>38167.638829631323</v>
      </c>
      <c r="D85" s="1471">
        <v>21038.675999999999</v>
      </c>
      <c r="E85" s="1264">
        <v>0</v>
      </c>
      <c r="F85" s="1264">
        <v>1190.7940000000001</v>
      </c>
      <c r="G85" s="1264">
        <v>0</v>
      </c>
      <c r="H85" s="1264">
        <v>0</v>
      </c>
      <c r="I85" s="1264">
        <v>252.01278649722246</v>
      </c>
      <c r="J85" s="1481">
        <v>15686.156043134099</v>
      </c>
      <c r="K85" s="897">
        <v>1524</v>
      </c>
    </row>
    <row r="86" spans="1:11" ht="12.75" customHeight="1" x14ac:dyDescent="0.2">
      <c r="A86" s="3" t="s">
        <v>1074</v>
      </c>
      <c r="B86" s="1735">
        <v>2891.43570254</v>
      </c>
      <c r="C86" s="1011">
        <f t="shared" si="1"/>
        <v>18432.582053580325</v>
      </c>
      <c r="D86" s="1471">
        <v>11316.977999999999</v>
      </c>
      <c r="E86" s="1264">
        <v>0</v>
      </c>
      <c r="F86" s="1264">
        <v>687.68799999999999</v>
      </c>
      <c r="G86" s="1264">
        <v>0</v>
      </c>
      <c r="H86" s="1264">
        <v>0</v>
      </c>
      <c r="I86" s="1264">
        <v>149.93652598563352</v>
      </c>
      <c r="J86" s="1481">
        <v>6277.9795275946917</v>
      </c>
      <c r="K86" s="897">
        <v>864</v>
      </c>
    </row>
    <row r="87" spans="1:11" ht="12.75" customHeight="1" x14ac:dyDescent="0.2">
      <c r="A87" s="3" t="s">
        <v>1288</v>
      </c>
      <c r="B87" s="1735">
        <v>4655.7807527099985</v>
      </c>
      <c r="C87" s="1011">
        <f t="shared" si="1"/>
        <v>23603.991369471871</v>
      </c>
      <c r="D87" s="1471">
        <v>11809.775</v>
      </c>
      <c r="E87" s="1264">
        <v>0</v>
      </c>
      <c r="F87" s="1264">
        <v>1092.9480000000001</v>
      </c>
      <c r="G87" s="1264">
        <v>0</v>
      </c>
      <c r="H87" s="1264">
        <v>0</v>
      </c>
      <c r="I87" s="1264">
        <v>159.2351919537011</v>
      </c>
      <c r="J87" s="1481">
        <v>10542.033177518168</v>
      </c>
      <c r="K87" s="897">
        <v>1286</v>
      </c>
    </row>
    <row r="88" spans="1:11" ht="12.75" customHeight="1" x14ac:dyDescent="0.2">
      <c r="A88" s="3" t="s">
        <v>1289</v>
      </c>
      <c r="B88" s="1735">
        <v>3923.5165173299997</v>
      </c>
      <c r="C88" s="1011">
        <f t="shared" si="1"/>
        <v>16956.395348558275</v>
      </c>
      <c r="D88" s="1471">
        <v>8596.7440000000006</v>
      </c>
      <c r="E88" s="1264">
        <v>0</v>
      </c>
      <c r="F88" s="1264">
        <v>664.3</v>
      </c>
      <c r="G88" s="1264">
        <v>0</v>
      </c>
      <c r="H88" s="1264">
        <v>0</v>
      </c>
      <c r="I88" s="1264">
        <v>78.23128881823088</v>
      </c>
      <c r="J88" s="1481">
        <v>7617.120059740043</v>
      </c>
      <c r="K88" s="897">
        <v>1010</v>
      </c>
    </row>
    <row r="89" spans="1:11" ht="12.75" customHeight="1" x14ac:dyDescent="0.2">
      <c r="A89" s="3" t="s">
        <v>1290</v>
      </c>
      <c r="B89" s="1735">
        <v>4610.63388192</v>
      </c>
      <c r="C89" s="1011">
        <f t="shared" si="1"/>
        <v>33020.36458581061</v>
      </c>
      <c r="D89" s="1471">
        <v>19742.082999999999</v>
      </c>
      <c r="E89" s="1264">
        <v>0</v>
      </c>
      <c r="F89" s="1264">
        <v>715.27700000000004</v>
      </c>
      <c r="G89" s="1264">
        <v>0</v>
      </c>
      <c r="H89" s="1264">
        <v>0</v>
      </c>
      <c r="I89" s="1264">
        <v>241.35927243413587</v>
      </c>
      <c r="J89" s="1481">
        <v>12321.645313376473</v>
      </c>
      <c r="K89" s="897">
        <v>1835</v>
      </c>
    </row>
    <row r="90" spans="1:11" ht="12.75" customHeight="1" x14ac:dyDescent="0.2">
      <c r="A90" s="3" t="s">
        <v>1291</v>
      </c>
      <c r="B90" s="1735">
        <v>1270.7682585599996</v>
      </c>
      <c r="C90" s="1011">
        <f t="shared" si="1"/>
        <v>8753.4691570439427</v>
      </c>
      <c r="D90" s="1471">
        <v>4498.576</v>
      </c>
      <c r="E90" s="1264">
        <v>0</v>
      </c>
      <c r="F90" s="1264">
        <v>155.45099999999999</v>
      </c>
      <c r="G90" s="1264">
        <v>0</v>
      </c>
      <c r="H90" s="1264">
        <v>0</v>
      </c>
      <c r="I90" s="1264">
        <v>14.355645414463762</v>
      </c>
      <c r="J90" s="1481">
        <v>4085.086511629479</v>
      </c>
      <c r="K90" s="897">
        <v>369</v>
      </c>
    </row>
    <row r="91" spans="1:11" ht="12.75" customHeight="1" x14ac:dyDescent="0.2">
      <c r="A91" s="3" t="s">
        <v>1292</v>
      </c>
      <c r="B91" s="1735">
        <v>3398.9654097999987</v>
      </c>
      <c r="C91" s="1011">
        <f t="shared" si="1"/>
        <v>16575.592461752618</v>
      </c>
      <c r="D91" s="1471">
        <v>8204.7870000000003</v>
      </c>
      <c r="E91" s="1264">
        <v>0</v>
      </c>
      <c r="F91" s="1264">
        <v>467.26499999999999</v>
      </c>
      <c r="G91" s="1264">
        <v>0</v>
      </c>
      <c r="H91" s="1264">
        <v>0</v>
      </c>
      <c r="I91" s="1264">
        <v>289.92138388422876</v>
      </c>
      <c r="J91" s="1481">
        <v>7613.6190778683922</v>
      </c>
      <c r="K91" s="897">
        <v>846</v>
      </c>
    </row>
    <row r="92" spans="1:11" ht="12.75" customHeight="1" x14ac:dyDescent="0.2">
      <c r="A92" s="3" t="s">
        <v>1293</v>
      </c>
      <c r="B92" s="1735">
        <v>424.59799441999991</v>
      </c>
      <c r="C92" s="1011">
        <f t="shared" si="1"/>
        <v>836.82074317229467</v>
      </c>
      <c r="D92" s="1471">
        <v>591.79100000000005</v>
      </c>
      <c r="E92" s="1264">
        <v>0</v>
      </c>
      <c r="F92" s="1264">
        <v>21.417000000000002</v>
      </c>
      <c r="G92" s="1264">
        <v>0</v>
      </c>
      <c r="H92" s="1264">
        <v>0</v>
      </c>
      <c r="I92" s="1264">
        <v>0.64113433387543106</v>
      </c>
      <c r="J92" s="1481">
        <v>222.97160883841909</v>
      </c>
      <c r="K92" s="897">
        <v>56</v>
      </c>
    </row>
    <row r="93" spans="1:11" ht="12.75" customHeight="1" x14ac:dyDescent="0.2">
      <c r="A93" s="3" t="s">
        <v>180</v>
      </c>
      <c r="B93" s="1735">
        <v>13317.420544840004</v>
      </c>
      <c r="C93" s="1011">
        <f t="shared" si="1"/>
        <v>52673.476170603019</v>
      </c>
      <c r="D93" s="1471">
        <v>29198.616999999998</v>
      </c>
      <c r="E93" s="1264">
        <v>0</v>
      </c>
      <c r="F93" s="1264">
        <v>3812.1579999999999</v>
      </c>
      <c r="G93" s="1264">
        <v>0</v>
      </c>
      <c r="H93" s="1264">
        <v>0</v>
      </c>
      <c r="I93" s="1264">
        <v>870.30526130461612</v>
      </c>
      <c r="J93" s="1481">
        <v>18792.395909298401</v>
      </c>
      <c r="K93" s="897">
        <v>2940</v>
      </c>
    </row>
    <row r="94" spans="1:11" ht="12.75" customHeight="1" x14ac:dyDescent="0.2">
      <c r="A94" s="3" t="s">
        <v>1294</v>
      </c>
      <c r="B94" s="1735">
        <v>2431.6934013399991</v>
      </c>
      <c r="C94" s="1011">
        <f t="shared" si="1"/>
        <v>23625.221346733117</v>
      </c>
      <c r="D94" s="1471">
        <v>10935.323</v>
      </c>
      <c r="E94" s="1264">
        <v>0</v>
      </c>
      <c r="F94" s="1264">
        <v>584.303</v>
      </c>
      <c r="G94" s="1264">
        <v>0</v>
      </c>
      <c r="H94" s="1264">
        <v>0</v>
      </c>
      <c r="I94" s="1264">
        <v>201.90427471377598</v>
      </c>
      <c r="J94" s="1481">
        <v>11903.691072019339</v>
      </c>
      <c r="K94" s="897">
        <v>932</v>
      </c>
    </row>
    <row r="95" spans="1:11" ht="12.75" customHeight="1" x14ac:dyDescent="0.2">
      <c r="A95" s="3" t="s">
        <v>1295</v>
      </c>
      <c r="B95" s="1735">
        <v>58435.972451670008</v>
      </c>
      <c r="C95" s="1011">
        <f t="shared" si="1"/>
        <v>282733.36534177419</v>
      </c>
      <c r="D95" s="1471">
        <v>146234.516</v>
      </c>
      <c r="E95" s="1264">
        <v>643.18759999999997</v>
      </c>
      <c r="F95" s="1264">
        <v>32712.598000000002</v>
      </c>
      <c r="G95" s="1264">
        <v>0</v>
      </c>
      <c r="H95" s="1264">
        <v>264.30892</v>
      </c>
      <c r="I95" s="1264">
        <v>4495.5354657107582</v>
      </c>
      <c r="J95" s="1481">
        <v>98383.219356063419</v>
      </c>
      <c r="K95" s="897">
        <v>10531</v>
      </c>
    </row>
    <row r="96" spans="1:11" ht="12.75" customHeight="1" x14ac:dyDescent="0.2">
      <c r="A96" s="3" t="s">
        <v>514</v>
      </c>
      <c r="B96" s="1735">
        <v>1607.7101539700002</v>
      </c>
      <c r="C96" s="1011">
        <f t="shared" si="1"/>
        <v>12553.601387093619</v>
      </c>
      <c r="D96" s="1471">
        <v>5177.5330000000004</v>
      </c>
      <c r="E96" s="1264">
        <v>0</v>
      </c>
      <c r="F96" s="1264">
        <v>407.17899999999997</v>
      </c>
      <c r="G96" s="1264">
        <v>0</v>
      </c>
      <c r="H96" s="1264">
        <v>0</v>
      </c>
      <c r="I96" s="1264">
        <v>127.42426964793331</v>
      </c>
      <c r="J96" s="1481">
        <v>6841.4651174456849</v>
      </c>
      <c r="K96" s="897">
        <v>515</v>
      </c>
    </row>
    <row r="97" spans="1:13" ht="12.75" customHeight="1" x14ac:dyDescent="0.2">
      <c r="A97" s="3" t="s">
        <v>2074</v>
      </c>
      <c r="B97" s="1735">
        <v>937.97234968000021</v>
      </c>
      <c r="C97" s="1011">
        <f t="shared" si="1"/>
        <v>6390.3386508003514</v>
      </c>
      <c r="D97" s="1471">
        <v>3952.52</v>
      </c>
      <c r="E97" s="1264">
        <v>0</v>
      </c>
      <c r="F97" s="1264">
        <v>216.642</v>
      </c>
      <c r="G97" s="1264">
        <v>0</v>
      </c>
      <c r="H97" s="1264">
        <v>0</v>
      </c>
      <c r="I97" s="1264">
        <v>55.094557006517412</v>
      </c>
      <c r="J97" s="1481">
        <v>2166.0820937938329</v>
      </c>
      <c r="K97" s="897">
        <v>226</v>
      </c>
    </row>
    <row r="98" spans="1:13" ht="12.75" customHeight="1" x14ac:dyDescent="0.2">
      <c r="A98" s="3" t="s">
        <v>1296</v>
      </c>
      <c r="B98" s="1735">
        <v>2610.3752063600009</v>
      </c>
      <c r="C98" s="1011">
        <f t="shared" si="1"/>
        <v>14786.139976325547</v>
      </c>
      <c r="D98" s="1471">
        <v>7012.6869999999999</v>
      </c>
      <c r="E98" s="1264">
        <v>0</v>
      </c>
      <c r="F98" s="1264">
        <v>2024.46</v>
      </c>
      <c r="G98" s="1264">
        <v>0</v>
      </c>
      <c r="H98" s="1264">
        <v>0</v>
      </c>
      <c r="I98" s="1264">
        <v>257.45473689937137</v>
      </c>
      <c r="J98" s="1481">
        <v>5491.5382394261742</v>
      </c>
      <c r="K98" s="897">
        <v>777</v>
      </c>
    </row>
    <row r="99" spans="1:13" ht="12.75" customHeight="1" x14ac:dyDescent="0.2">
      <c r="A99" s="3" t="s">
        <v>515</v>
      </c>
      <c r="B99" s="1735">
        <v>13031.130815390003</v>
      </c>
      <c r="C99" s="1011">
        <f t="shared" si="1"/>
        <v>90375.944806030937</v>
      </c>
      <c r="D99" s="1471">
        <v>61658.792000000001</v>
      </c>
      <c r="E99" s="1264">
        <v>0</v>
      </c>
      <c r="F99" s="1264">
        <v>8428.82</v>
      </c>
      <c r="G99" s="1264">
        <v>0</v>
      </c>
      <c r="H99" s="1264">
        <v>0</v>
      </c>
      <c r="I99" s="1264">
        <v>928.69241790692195</v>
      </c>
      <c r="J99" s="1481">
        <v>19359.640388124022</v>
      </c>
      <c r="K99" s="897">
        <v>2678</v>
      </c>
    </row>
    <row r="100" spans="1:13" ht="12.75" customHeight="1" x14ac:dyDescent="0.2">
      <c r="A100" s="3" t="s">
        <v>519</v>
      </c>
      <c r="B100" s="1735">
        <v>4206.5503652200014</v>
      </c>
      <c r="C100" s="1011">
        <f t="shared" si="1"/>
        <v>26558.15879149751</v>
      </c>
      <c r="D100" s="1471">
        <v>15108.492</v>
      </c>
      <c r="E100" s="1264">
        <v>0</v>
      </c>
      <c r="F100" s="1264">
        <v>716.63499999999999</v>
      </c>
      <c r="G100" s="1264">
        <v>0</v>
      </c>
      <c r="H100" s="1264">
        <v>0</v>
      </c>
      <c r="I100" s="1264">
        <v>133.76503807895457</v>
      </c>
      <c r="J100" s="1481">
        <v>10599.266753418553</v>
      </c>
      <c r="K100" s="897">
        <v>1575</v>
      </c>
    </row>
    <row r="101" spans="1:13" ht="12.75" customHeight="1" x14ac:dyDescent="0.2">
      <c r="A101" s="3" t="s">
        <v>761</v>
      </c>
      <c r="B101" s="1735">
        <v>5562.9741459399993</v>
      </c>
      <c r="C101" s="1011">
        <f t="shared" si="1"/>
        <v>40792.558187140545</v>
      </c>
      <c r="D101" s="1471">
        <v>23173.303</v>
      </c>
      <c r="E101" s="1264">
        <v>0</v>
      </c>
      <c r="F101" s="1264">
        <v>1808.9580000000001</v>
      </c>
      <c r="G101" s="1264">
        <v>0</v>
      </c>
      <c r="H101" s="1264">
        <v>0</v>
      </c>
      <c r="I101" s="1264">
        <v>406.33692523984939</v>
      </c>
      <c r="J101" s="1481">
        <v>15403.960261900702</v>
      </c>
      <c r="K101" s="897">
        <v>1352</v>
      </c>
    </row>
    <row r="102" spans="1:13" ht="12.75" customHeight="1" x14ac:dyDescent="0.2">
      <c r="A102" s="3" t="s">
        <v>1297</v>
      </c>
      <c r="B102" s="1735">
        <v>2598.2975127799996</v>
      </c>
      <c r="C102" s="1011">
        <f t="shared" si="1"/>
        <v>13519.541690674811</v>
      </c>
      <c r="D102" s="1471">
        <v>7206.3370000000004</v>
      </c>
      <c r="E102" s="1264">
        <v>0</v>
      </c>
      <c r="F102" s="1264">
        <v>501.18</v>
      </c>
      <c r="G102" s="1264">
        <v>0</v>
      </c>
      <c r="H102" s="1264">
        <v>0</v>
      </c>
      <c r="I102" s="1264">
        <v>287.34421438590147</v>
      </c>
      <c r="J102" s="1481">
        <v>5524.6804762889096</v>
      </c>
      <c r="K102" s="897">
        <v>877</v>
      </c>
    </row>
    <row r="103" spans="1:13" ht="12.75" customHeight="1" x14ac:dyDescent="0.2">
      <c r="A103" s="3" t="s">
        <v>1298</v>
      </c>
      <c r="B103" s="1735">
        <v>1522.7075109800001</v>
      </c>
      <c r="C103" s="1011">
        <f t="shared" si="1"/>
        <v>12248.030867687543</v>
      </c>
      <c r="D103" s="1471">
        <v>6882.1790000000001</v>
      </c>
      <c r="E103" s="1264">
        <v>0</v>
      </c>
      <c r="F103" s="1264">
        <v>154.327</v>
      </c>
      <c r="G103" s="1264">
        <v>0</v>
      </c>
      <c r="H103" s="1264">
        <v>0</v>
      </c>
      <c r="I103" s="1264">
        <v>132.53221751308104</v>
      </c>
      <c r="J103" s="1481">
        <v>5078.9926501744612</v>
      </c>
      <c r="K103" s="897">
        <v>573</v>
      </c>
    </row>
    <row r="104" spans="1:13" ht="12.75" customHeight="1" x14ac:dyDescent="0.2">
      <c r="A104" s="320"/>
      <c r="B104" s="321"/>
      <c r="C104" s="1015"/>
      <c r="D104" s="1015"/>
      <c r="E104" s="1015"/>
      <c r="F104" s="1015"/>
      <c r="G104" s="1015"/>
      <c r="H104" s="1015"/>
      <c r="I104" s="1015"/>
      <c r="J104" s="1016"/>
      <c r="K104" s="754"/>
    </row>
    <row r="105" spans="1:13" ht="12.75" customHeight="1" x14ac:dyDescent="0.2">
      <c r="A105" s="322" t="s">
        <v>2048</v>
      </c>
      <c r="B105" s="323">
        <f>SUM(B4:B103)</f>
        <v>769384.03755126812</v>
      </c>
      <c r="C105" s="1265">
        <f t="shared" ref="C105:J105" si="2">SUM(C4:C103)</f>
        <v>5067823.4205699945</v>
      </c>
      <c r="D105" s="1265">
        <f t="shared" si="2"/>
        <v>2712319.3080000002</v>
      </c>
      <c r="E105" s="1265">
        <f t="shared" si="2"/>
        <v>21237.99106</v>
      </c>
      <c r="F105" s="1265">
        <f t="shared" si="2"/>
        <v>399186.38099999999</v>
      </c>
      <c r="G105" s="1265">
        <f t="shared" si="2"/>
        <v>0</v>
      </c>
      <c r="H105" s="1265">
        <f t="shared" si="2"/>
        <v>91537.977969999993</v>
      </c>
      <c r="I105" s="1271">
        <f t="shared" si="2"/>
        <v>53714.343729999753</v>
      </c>
      <c r="J105" s="1267">
        <f t="shared" si="2"/>
        <v>1789827.4188099951</v>
      </c>
      <c r="K105" s="991">
        <f>SUM(K4:K103)</f>
        <v>205006</v>
      </c>
    </row>
    <row r="106" spans="1:13" ht="12.75" customHeight="1" thickBot="1" x14ac:dyDescent="0.25">
      <c r="A106" s="320"/>
      <c r="B106" s="324"/>
      <c r="C106" s="82"/>
      <c r="D106" s="1268"/>
      <c r="E106" s="1268"/>
      <c r="F106" s="1268"/>
      <c r="G106" s="1268"/>
      <c r="H106" s="1268"/>
      <c r="I106" s="1268"/>
      <c r="J106" s="1269"/>
      <c r="K106" s="755"/>
    </row>
    <row r="107" spans="1:13" ht="12.75" customHeight="1" x14ac:dyDescent="0.2">
      <c r="A107" s="154" t="s">
        <v>285</v>
      </c>
      <c r="B107" s="1738">
        <v>50982.363466356939</v>
      </c>
      <c r="C107" s="1011">
        <f>SUM(D107:J107)</f>
        <v>458118.08394963696</v>
      </c>
      <c r="D107" s="1472">
        <v>243698.27093193721</v>
      </c>
      <c r="E107" s="1023">
        <v>1832.89202</v>
      </c>
      <c r="F107" s="1013">
        <v>27227.439527623981</v>
      </c>
      <c r="G107" s="1013">
        <v>0</v>
      </c>
      <c r="H107" s="1023">
        <v>7728.1761499999993</v>
      </c>
      <c r="I107" s="1023">
        <v>3387.3242528165761</v>
      </c>
      <c r="J107" s="1479">
        <v>174243.98106725921</v>
      </c>
      <c r="K107" s="897">
        <v>14487</v>
      </c>
    </row>
    <row r="108" spans="1:13" ht="12.75" customHeight="1" x14ac:dyDescent="0.2">
      <c r="A108" s="107" t="s">
        <v>286</v>
      </c>
      <c r="B108" s="1738">
        <v>71405.855326851393</v>
      </c>
      <c r="C108" s="1011">
        <f t="shared" ref="C108:C119" si="3">SUM(D108:J108)</f>
        <v>513231.04861793981</v>
      </c>
      <c r="D108" s="1471">
        <v>305916.42817503971</v>
      </c>
      <c r="E108" s="1011">
        <v>0</v>
      </c>
      <c r="F108" s="1012">
        <v>64468.581528007271</v>
      </c>
      <c r="G108" s="1012">
        <v>0</v>
      </c>
      <c r="H108" s="1270">
        <v>0</v>
      </c>
      <c r="I108" s="1011">
        <v>5815.6912797628274</v>
      </c>
      <c r="J108" s="1481">
        <v>137030.34763513002</v>
      </c>
      <c r="K108" s="897">
        <v>18892</v>
      </c>
    </row>
    <row r="109" spans="1:13" ht="12.75" customHeight="1" x14ac:dyDescent="0.2">
      <c r="A109" s="107" t="s">
        <v>287</v>
      </c>
      <c r="B109" s="1738">
        <v>81772.719885610291</v>
      </c>
      <c r="C109" s="1011">
        <f t="shared" si="3"/>
        <v>601127.39314234222</v>
      </c>
      <c r="D109" s="1471">
        <v>410432.78862507403</v>
      </c>
      <c r="E109" s="1011">
        <v>0</v>
      </c>
      <c r="F109" s="1012">
        <v>71619.316803683818</v>
      </c>
      <c r="G109" s="1012">
        <v>0</v>
      </c>
      <c r="H109" s="1270">
        <v>278.16865000000001</v>
      </c>
      <c r="I109" s="1011">
        <v>7586.7730172179254</v>
      </c>
      <c r="J109" s="1481">
        <v>111210.34604636644</v>
      </c>
      <c r="K109" s="897">
        <v>17572</v>
      </c>
      <c r="M109" s="16"/>
    </row>
    <row r="110" spans="1:13" ht="12.75" customHeight="1" x14ac:dyDescent="0.2">
      <c r="A110" s="107" t="s">
        <v>288</v>
      </c>
      <c r="B110" s="1738">
        <v>59487.964014780358</v>
      </c>
      <c r="C110" s="1011">
        <f t="shared" si="3"/>
        <v>573324.53631214588</v>
      </c>
      <c r="D110" s="1471">
        <v>311011.29980907327</v>
      </c>
      <c r="E110" s="1011">
        <v>0</v>
      </c>
      <c r="F110" s="1012">
        <v>67148.346583659542</v>
      </c>
      <c r="G110" s="1012">
        <v>0</v>
      </c>
      <c r="H110" s="1011">
        <v>3295.94965</v>
      </c>
      <c r="I110" s="1011">
        <v>5171.1860616194372</v>
      </c>
      <c r="J110" s="1481">
        <v>186697.75420779368</v>
      </c>
      <c r="K110" s="897">
        <v>17689</v>
      </c>
    </row>
    <row r="111" spans="1:13" ht="12.75" customHeight="1" x14ac:dyDescent="0.2">
      <c r="A111" s="107" t="s">
        <v>289</v>
      </c>
      <c r="B111" s="1738">
        <v>55436.784473629916</v>
      </c>
      <c r="C111" s="1011">
        <f t="shared" si="3"/>
        <v>362056.27088003862</v>
      </c>
      <c r="D111" s="1471">
        <v>148952.22698756444</v>
      </c>
      <c r="E111" s="1011">
        <v>288.90025999999995</v>
      </c>
      <c r="F111" s="1012">
        <v>15093.608411005411</v>
      </c>
      <c r="G111" s="1012">
        <v>0</v>
      </c>
      <c r="H111" s="1270">
        <v>63169.380680000009</v>
      </c>
      <c r="I111" s="1011">
        <v>3821.5687974351122</v>
      </c>
      <c r="J111" s="1481">
        <v>130730.58574403364</v>
      </c>
      <c r="K111" s="897">
        <v>16261</v>
      </c>
    </row>
    <row r="112" spans="1:13" ht="12.75" customHeight="1" x14ac:dyDescent="0.2">
      <c r="A112" s="107" t="s">
        <v>290</v>
      </c>
      <c r="B112" s="1738">
        <v>56663.560060250646</v>
      </c>
      <c r="C112" s="1011">
        <f t="shared" si="3"/>
        <v>266222.00427805469</v>
      </c>
      <c r="D112" s="1471">
        <v>132554.03088041811</v>
      </c>
      <c r="E112" s="1011">
        <v>0</v>
      </c>
      <c r="F112" s="1012">
        <v>13428.58205920633</v>
      </c>
      <c r="G112" s="1012">
        <v>0</v>
      </c>
      <c r="H112" s="1270">
        <v>0</v>
      </c>
      <c r="I112" s="1011">
        <v>3343.5001123518755</v>
      </c>
      <c r="J112" s="1481">
        <v>116895.89122607835</v>
      </c>
      <c r="K112" s="897">
        <v>12838</v>
      </c>
    </row>
    <row r="113" spans="1:14" ht="12.75" customHeight="1" x14ac:dyDescent="0.2">
      <c r="A113" s="107" t="s">
        <v>291</v>
      </c>
      <c r="B113" s="1738">
        <v>65497.818789683435</v>
      </c>
      <c r="C113" s="1011">
        <f t="shared" si="3"/>
        <v>379908.37852215138</v>
      </c>
      <c r="D113" s="1471">
        <v>225995.8274866275</v>
      </c>
      <c r="E113" s="1011">
        <v>0</v>
      </c>
      <c r="F113" s="1012">
        <v>25358.131947794642</v>
      </c>
      <c r="G113" s="1012">
        <v>0</v>
      </c>
      <c r="H113" s="1011">
        <v>148.73356000000001</v>
      </c>
      <c r="I113" s="1011">
        <v>4088.3341814629989</v>
      </c>
      <c r="J113" s="1481">
        <v>124317.35134626624</v>
      </c>
      <c r="K113" s="897">
        <v>15781</v>
      </c>
    </row>
    <row r="114" spans="1:14" ht="12.75" customHeight="1" x14ac:dyDescent="0.2">
      <c r="A114" s="107" t="s">
        <v>292</v>
      </c>
      <c r="B114" s="1738">
        <v>54239.039412092643</v>
      </c>
      <c r="C114" s="1011">
        <f t="shared" si="3"/>
        <v>328615.77815564483</v>
      </c>
      <c r="D114" s="1471">
        <v>170634.42933682221</v>
      </c>
      <c r="E114" s="1011">
        <v>0</v>
      </c>
      <c r="F114" s="1012">
        <v>17649.536983921673</v>
      </c>
      <c r="G114" s="1012">
        <v>0</v>
      </c>
      <c r="H114" s="1270">
        <v>0</v>
      </c>
      <c r="I114" s="1011">
        <v>2904.1639792833785</v>
      </c>
      <c r="J114" s="1481">
        <v>137427.64785561754</v>
      </c>
      <c r="K114" s="897">
        <v>16676</v>
      </c>
    </row>
    <row r="115" spans="1:14" ht="12.75" customHeight="1" x14ac:dyDescent="0.2">
      <c r="A115" s="107" t="s">
        <v>293</v>
      </c>
      <c r="B115" s="1738">
        <v>49038.946553715446</v>
      </c>
      <c r="C115" s="1011">
        <f t="shared" si="3"/>
        <v>173112.93702406922</v>
      </c>
      <c r="D115" s="1471">
        <v>84525.525228174476</v>
      </c>
      <c r="E115" s="1011">
        <v>0</v>
      </c>
      <c r="F115" s="1012">
        <v>17474.068766341526</v>
      </c>
      <c r="G115" s="1012">
        <v>0</v>
      </c>
      <c r="H115" s="1270">
        <v>0</v>
      </c>
      <c r="I115" s="1011">
        <v>4345.1538268368595</v>
      </c>
      <c r="J115" s="1481">
        <v>66768.189202716356</v>
      </c>
      <c r="K115" s="897">
        <v>10241</v>
      </c>
    </row>
    <row r="116" spans="1:14" ht="12.75" customHeight="1" x14ac:dyDescent="0.2">
      <c r="A116" s="107" t="s">
        <v>294</v>
      </c>
      <c r="B116" s="1738">
        <v>59447.292588999997</v>
      </c>
      <c r="C116" s="1011">
        <f t="shared" si="3"/>
        <v>384582.25542362465</v>
      </c>
      <c r="D116" s="1471">
        <v>177819.91703922758</v>
      </c>
      <c r="E116" s="1011">
        <v>97.236779999999996</v>
      </c>
      <c r="F116" s="1012">
        <v>16683.038430987188</v>
      </c>
      <c r="G116" s="1012">
        <v>0</v>
      </c>
      <c r="H116" s="1270">
        <v>5958.6373400000011</v>
      </c>
      <c r="I116" s="1011">
        <v>3028.2889958958604</v>
      </c>
      <c r="J116" s="1481">
        <v>180995.13683751406</v>
      </c>
      <c r="K116" s="897">
        <v>19115</v>
      </c>
    </row>
    <row r="117" spans="1:14" ht="12.75" customHeight="1" x14ac:dyDescent="0.2">
      <c r="A117" s="107" t="s">
        <v>295</v>
      </c>
      <c r="B117" s="1738">
        <v>65578.743282549374</v>
      </c>
      <c r="C117" s="1011">
        <f t="shared" si="3"/>
        <v>406529.55874353001</v>
      </c>
      <c r="D117" s="1471">
        <v>195878.40176024215</v>
      </c>
      <c r="E117" s="1011">
        <v>0</v>
      </c>
      <c r="F117" s="1012">
        <v>10689.781951126697</v>
      </c>
      <c r="G117" s="1012">
        <v>0</v>
      </c>
      <c r="H117" s="1011">
        <v>0</v>
      </c>
      <c r="I117" s="1011">
        <v>4030.8139741741584</v>
      </c>
      <c r="J117" s="1481">
        <v>195930.56105798701</v>
      </c>
      <c r="K117" s="897">
        <v>21127</v>
      </c>
    </row>
    <row r="118" spans="1:14" ht="12.75" customHeight="1" x14ac:dyDescent="0.2">
      <c r="A118" s="107" t="s">
        <v>296</v>
      </c>
      <c r="B118" s="1738">
        <v>42461.481835873987</v>
      </c>
      <c r="C118" s="1011">
        <f t="shared" si="3"/>
        <v>357784.13163220003</v>
      </c>
      <c r="D118" s="1471">
        <v>159572.04057693508</v>
      </c>
      <c r="E118" s="1011">
        <v>18375.774399999998</v>
      </c>
      <c r="F118" s="1012">
        <v>28968.121962608027</v>
      </c>
      <c r="G118" s="1012">
        <v>0</v>
      </c>
      <c r="H118" s="1011">
        <v>10694.623020000001</v>
      </c>
      <c r="I118" s="1011">
        <v>2522.1742141677087</v>
      </c>
      <c r="J118" s="1481">
        <v>137651.39745848923</v>
      </c>
      <c r="K118" s="897">
        <v>14382</v>
      </c>
    </row>
    <row r="119" spans="1:14" ht="12.75" customHeight="1" x14ac:dyDescent="0.2">
      <c r="A119" s="107" t="s">
        <v>297</v>
      </c>
      <c r="B119" s="1738">
        <v>57371.467860873316</v>
      </c>
      <c r="C119" s="1011">
        <f t="shared" si="3"/>
        <v>263211.04388861614</v>
      </c>
      <c r="D119" s="1471">
        <v>145328.1211628642</v>
      </c>
      <c r="E119" s="1011">
        <v>643.18759999999997</v>
      </c>
      <c r="F119" s="1012">
        <v>23377.826044033907</v>
      </c>
      <c r="G119" s="1012">
        <v>0</v>
      </c>
      <c r="H119" s="1270">
        <v>264.30892</v>
      </c>
      <c r="I119" s="1011">
        <v>3669.3710369750265</v>
      </c>
      <c r="J119" s="1481">
        <v>89928.229124742938</v>
      </c>
      <c r="K119" s="897">
        <v>9945</v>
      </c>
    </row>
    <row r="120" spans="1:14" ht="12.75" customHeight="1" x14ac:dyDescent="0.2">
      <c r="A120" s="320"/>
      <c r="B120" s="321"/>
      <c r="C120" s="1015"/>
      <c r="D120" s="1015"/>
      <c r="E120" s="1015"/>
      <c r="F120" s="1015"/>
      <c r="G120" s="1015"/>
      <c r="H120" s="1015"/>
      <c r="I120" s="1015"/>
      <c r="J120" s="1016"/>
      <c r="K120" s="938"/>
    </row>
    <row r="121" spans="1:14" ht="12.75" customHeight="1" x14ac:dyDescent="0.2">
      <c r="A121" s="322" t="s">
        <v>2048</v>
      </c>
      <c r="B121" s="325">
        <f>SUM(B107:B119)</f>
        <v>769384.03755126777</v>
      </c>
      <c r="C121" s="1271">
        <f t="shared" ref="C121:K121" si="4">SUM(C107:C119)</f>
        <v>5067823.4205699945</v>
      </c>
      <c r="D121" s="1271">
        <f t="shared" si="4"/>
        <v>2712319.3080000002</v>
      </c>
      <c r="E121" s="1271">
        <f t="shared" si="4"/>
        <v>21237.99106</v>
      </c>
      <c r="F121" s="1271">
        <f t="shared" si="4"/>
        <v>399186.38099999999</v>
      </c>
      <c r="G121" s="1271">
        <f t="shared" si="4"/>
        <v>0</v>
      </c>
      <c r="H121" s="1271">
        <f t="shared" si="4"/>
        <v>91537.977969999993</v>
      </c>
      <c r="I121" s="1266">
        <f t="shared" si="4"/>
        <v>53714.343729999753</v>
      </c>
      <c r="J121" s="1267">
        <f t="shared" si="4"/>
        <v>1789827.4188099948</v>
      </c>
      <c r="K121" s="991">
        <f t="shared" si="4"/>
        <v>205006</v>
      </c>
    </row>
    <row r="122" spans="1:14" ht="12.75" thickBot="1" x14ac:dyDescent="0.25">
      <c r="A122" s="326"/>
      <c r="B122" s="327"/>
      <c r="C122" s="328"/>
      <c r="D122" s="133"/>
      <c r="E122" s="143"/>
      <c r="F122" s="133"/>
      <c r="G122" s="133"/>
      <c r="H122" s="328"/>
      <c r="I122" s="328"/>
      <c r="J122" s="619"/>
      <c r="K122" s="755"/>
    </row>
    <row r="123" spans="1:14" x14ac:dyDescent="0.2">
      <c r="A123" s="652"/>
      <c r="B123" s="653"/>
      <c r="C123" s="654"/>
      <c r="D123" s="654"/>
      <c r="E123" s="654"/>
      <c r="F123" s="654"/>
      <c r="G123" s="654"/>
      <c r="H123" s="654"/>
      <c r="I123" s="654"/>
      <c r="J123" s="654"/>
      <c r="K123" s="662"/>
    </row>
    <row r="124" spans="1:14" x14ac:dyDescent="0.2">
      <c r="A124" s="656" t="s">
        <v>2064</v>
      </c>
      <c r="B124" s="595"/>
      <c r="C124" s="266"/>
      <c r="D124" s="266"/>
      <c r="E124" s="266"/>
      <c r="F124" s="266"/>
      <c r="G124" s="266"/>
      <c r="H124" s="266"/>
      <c r="I124" s="266"/>
      <c r="J124" s="266"/>
      <c r="K124" s="663"/>
    </row>
    <row r="125" spans="1:14" ht="13.5" customHeight="1" x14ac:dyDescent="0.2">
      <c r="A125" s="1801" t="s">
        <v>2111</v>
      </c>
      <c r="B125" s="1799"/>
      <c r="C125" s="1799"/>
      <c r="D125" s="1799"/>
      <c r="E125" s="1799"/>
      <c r="F125" s="1799"/>
      <c r="G125" s="1799"/>
      <c r="H125" s="1799"/>
      <c r="I125" s="1800"/>
      <c r="J125" s="1801"/>
      <c r="K125" s="1800"/>
    </row>
    <row r="126" spans="1:14" ht="36" customHeight="1" x14ac:dyDescent="0.2">
      <c r="A126" s="1798" t="s">
        <v>2085</v>
      </c>
      <c r="B126" s="1799"/>
      <c r="C126" s="1799"/>
      <c r="D126" s="1799"/>
      <c r="E126" s="1799"/>
      <c r="F126" s="1799"/>
      <c r="G126" s="1799"/>
      <c r="H126" s="1799"/>
      <c r="I126" s="1799"/>
      <c r="J126" s="1799"/>
      <c r="K126" s="1800"/>
    </row>
    <row r="127" spans="1:14" ht="12" customHeight="1" x14ac:dyDescent="0.2">
      <c r="A127" s="1801" t="s">
        <v>1248</v>
      </c>
      <c r="B127" s="1799"/>
      <c r="C127" s="1799"/>
      <c r="D127" s="1799"/>
      <c r="E127" s="1799"/>
      <c r="F127" s="1799"/>
      <c r="G127" s="1799"/>
      <c r="H127" s="1799"/>
      <c r="I127" s="1799"/>
      <c r="J127" s="1799"/>
      <c r="K127" s="1800"/>
    </row>
    <row r="128" spans="1:14" ht="36" customHeight="1" x14ac:dyDescent="0.2">
      <c r="A128" s="1798" t="s">
        <v>2110</v>
      </c>
      <c r="B128" s="1799"/>
      <c r="C128" s="1799"/>
      <c r="D128" s="1799"/>
      <c r="E128" s="1799"/>
      <c r="F128" s="1799"/>
      <c r="G128" s="1799"/>
      <c r="H128" s="1799"/>
      <c r="I128" s="1800"/>
      <c r="J128" s="1801"/>
      <c r="K128" s="1800"/>
      <c r="N128" s="17"/>
    </row>
    <row r="129" spans="1:11" ht="12" customHeight="1" x14ac:dyDescent="0.2">
      <c r="A129" s="1801" t="s">
        <v>2080</v>
      </c>
      <c r="B129" s="1799"/>
      <c r="C129" s="1799"/>
      <c r="D129" s="1799"/>
      <c r="E129" s="1799"/>
      <c r="F129" s="1799"/>
      <c r="G129" s="1799"/>
      <c r="H129" s="1799"/>
      <c r="I129" s="1799"/>
      <c r="J129" s="1799"/>
      <c r="K129" s="1800"/>
    </row>
    <row r="130" spans="1:11" ht="24" customHeight="1" x14ac:dyDescent="0.2">
      <c r="A130" s="1798" t="s">
        <v>2089</v>
      </c>
      <c r="B130" s="1799"/>
      <c r="C130" s="1799"/>
      <c r="D130" s="1799"/>
      <c r="E130" s="1799"/>
      <c r="F130" s="1799"/>
      <c r="G130" s="1799"/>
      <c r="H130" s="1799"/>
      <c r="I130" s="1799"/>
      <c r="J130" s="1799"/>
      <c r="K130" s="1800"/>
    </row>
    <row r="131" spans="1:11" ht="24" customHeight="1" x14ac:dyDescent="0.2">
      <c r="A131" s="1798" t="s">
        <v>1249</v>
      </c>
      <c r="B131" s="1799"/>
      <c r="C131" s="1799"/>
      <c r="D131" s="1799"/>
      <c r="E131" s="1799"/>
      <c r="F131" s="1799"/>
      <c r="G131" s="1799"/>
      <c r="H131" s="1799"/>
      <c r="I131" s="1799"/>
      <c r="J131" s="1799"/>
      <c r="K131" s="1800"/>
    </row>
    <row r="132" spans="1:11" x14ac:dyDescent="0.2">
      <c r="A132" s="1801" t="s">
        <v>1250</v>
      </c>
      <c r="B132" s="1799"/>
      <c r="C132" s="1799"/>
      <c r="D132" s="1799"/>
      <c r="E132" s="1799"/>
      <c r="F132" s="1799"/>
      <c r="G132" s="1799"/>
      <c r="H132" s="1799"/>
      <c r="I132" s="1800"/>
      <c r="J132" s="1801"/>
      <c r="K132" s="1800"/>
    </row>
    <row r="133" spans="1:11" ht="13.5" customHeight="1" thickBot="1" x14ac:dyDescent="0.25">
      <c r="A133" s="1795" t="s">
        <v>2134</v>
      </c>
      <c r="B133" s="1796"/>
      <c r="C133" s="1796"/>
      <c r="D133" s="1796"/>
      <c r="E133" s="1796"/>
      <c r="F133" s="1796"/>
      <c r="G133" s="1796"/>
      <c r="H133" s="1796"/>
      <c r="I133" s="1796"/>
      <c r="J133" s="1796"/>
      <c r="K133" s="1797"/>
    </row>
    <row r="134" spans="1:11" x14ac:dyDescent="0.2">
      <c r="A134" s="46"/>
      <c r="B134" s="112"/>
      <c r="C134" s="135"/>
      <c r="D134" s="136"/>
      <c r="E134" s="136"/>
      <c r="F134" s="136"/>
      <c r="G134" s="136"/>
      <c r="H134" s="136"/>
      <c r="I134" s="136"/>
      <c r="J134" s="135"/>
      <c r="K134" s="557"/>
    </row>
  </sheetData>
  <mergeCells count="11">
    <mergeCell ref="A133:K133"/>
    <mergeCell ref="A132:K132"/>
    <mergeCell ref="A129:K129"/>
    <mergeCell ref="A1:K1"/>
    <mergeCell ref="A2:K2"/>
    <mergeCell ref="A125:K125"/>
    <mergeCell ref="A126:K126"/>
    <mergeCell ref="A130:K130"/>
    <mergeCell ref="A127:K127"/>
    <mergeCell ref="A128:K128"/>
    <mergeCell ref="A131:K131"/>
  </mergeCells>
  <phoneticPr fontId="2" type="noConversion"/>
  <printOptions horizontalCentered="1" gridLines="1"/>
  <pageMargins left="0.25" right="0.25" top="0.75" bottom="0.75" header="0.5" footer="0.5"/>
  <pageSetup scale="89" orientation="landscape" r:id="rId1"/>
  <headerFooter alignWithMargins="0">
    <oddHeader>&amp;C&amp;"Arial,Bold"&amp;11FY13 GEOGRAPHIC DISTRIBUTION OF VA EXPENDITURES (GDX)</oddHeader>
    <oddFooter>&amp;R&amp;8&amp;P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56"/>
  <sheetViews>
    <sheetView zoomScaleNormal="100" workbookViewId="0">
      <selection activeCell="A500" sqref="A500"/>
    </sheetView>
  </sheetViews>
  <sheetFormatPr defaultColWidth="8.85546875" defaultRowHeight="12" x14ac:dyDescent="0.2"/>
  <cols>
    <col min="1" max="1" width="19.42578125" style="19" customWidth="1"/>
    <col min="2" max="2" width="11.7109375" style="19" customWidth="1"/>
    <col min="3" max="3" width="13.140625" style="19" customWidth="1"/>
    <col min="4" max="9" width="12.42578125" style="19" customWidth="1"/>
    <col min="10" max="10" width="13" style="21" customWidth="1"/>
    <col min="11" max="11" width="11.7109375" style="5" customWidth="1"/>
    <col min="12" max="12" width="8.85546875" style="19"/>
    <col min="13" max="16384" width="8.85546875" style="2"/>
  </cols>
  <sheetData>
    <row r="1" spans="1:11" x14ac:dyDescent="0.2">
      <c r="A1" s="1817" t="s">
        <v>2112</v>
      </c>
      <c r="B1" s="1818"/>
      <c r="C1" s="1818"/>
      <c r="D1" s="1818"/>
      <c r="E1" s="1818"/>
      <c r="F1" s="1818"/>
      <c r="G1" s="1818"/>
      <c r="H1" s="1818"/>
      <c r="I1" s="1818"/>
      <c r="J1" s="1818"/>
      <c r="K1" s="1819"/>
    </row>
    <row r="2" spans="1:11" ht="12.75" customHeight="1" thickBot="1" x14ac:dyDescent="0.25">
      <c r="A2" s="1805" t="s">
        <v>1946</v>
      </c>
      <c r="B2" s="1806"/>
      <c r="C2" s="1806"/>
      <c r="D2" s="1806"/>
      <c r="E2" s="1806"/>
      <c r="F2" s="1806"/>
      <c r="G2" s="1806"/>
      <c r="H2" s="1806"/>
      <c r="I2" s="1806"/>
      <c r="J2" s="1806"/>
      <c r="K2" s="1807"/>
    </row>
    <row r="3" spans="1:11" ht="57" customHeight="1" thickBot="1" x14ac:dyDescent="0.25">
      <c r="A3" s="1461" t="s">
        <v>1903</v>
      </c>
      <c r="B3" s="1462" t="s">
        <v>1947</v>
      </c>
      <c r="C3" s="22" t="s">
        <v>723</v>
      </c>
      <c r="D3" s="1462" t="s">
        <v>2083</v>
      </c>
      <c r="E3" s="22" t="s">
        <v>1899</v>
      </c>
      <c r="F3" s="1462" t="s">
        <v>284</v>
      </c>
      <c r="G3" s="1462" t="s">
        <v>2084</v>
      </c>
      <c r="H3" s="1462" t="s">
        <v>1950</v>
      </c>
      <c r="I3" s="1463" t="s">
        <v>1948</v>
      </c>
      <c r="J3" s="1461" t="s">
        <v>1949</v>
      </c>
      <c r="K3" s="1464" t="s">
        <v>1618</v>
      </c>
    </row>
    <row r="4" spans="1:11" ht="12.75" customHeight="1" x14ac:dyDescent="0.2">
      <c r="A4" s="3" t="s">
        <v>49</v>
      </c>
      <c r="B4" s="1735">
        <v>6043.702709189999</v>
      </c>
      <c r="C4" s="1011">
        <f>SUM(D4:J4)</f>
        <v>43947.075283220591</v>
      </c>
      <c r="D4" s="1471">
        <v>26671.476999999999</v>
      </c>
      <c r="E4" s="1210">
        <v>0</v>
      </c>
      <c r="F4" s="1210">
        <v>5011.3919999999998</v>
      </c>
      <c r="G4" s="1211">
        <v>0</v>
      </c>
      <c r="H4" s="1471">
        <v>0</v>
      </c>
      <c r="I4" s="1478">
        <v>363.05538868490379</v>
      </c>
      <c r="J4" s="1471">
        <v>11901.150894535685</v>
      </c>
      <c r="K4" s="921">
        <v>1339</v>
      </c>
    </row>
    <row r="5" spans="1:11" ht="12.75" customHeight="1" x14ac:dyDescent="0.2">
      <c r="A5" s="3" t="s">
        <v>50</v>
      </c>
      <c r="B5" s="1735">
        <v>20213.899926549999</v>
      </c>
      <c r="C5" s="1011">
        <f t="shared" ref="C5:C68" si="0">SUM(D5:J5)</f>
        <v>85654.121107823899</v>
      </c>
      <c r="D5" s="1471">
        <v>52417.343999999997</v>
      </c>
      <c r="E5" s="1210">
        <v>0</v>
      </c>
      <c r="F5" s="1210">
        <v>6754.7820000000002</v>
      </c>
      <c r="G5" s="1211">
        <v>0</v>
      </c>
      <c r="H5" s="1471">
        <v>0</v>
      </c>
      <c r="I5" s="1480">
        <v>1802.3010391776256</v>
      </c>
      <c r="J5" s="1471">
        <v>24679.694068646277</v>
      </c>
      <c r="K5" s="821">
        <v>4357</v>
      </c>
    </row>
    <row r="6" spans="1:11" ht="12.75" customHeight="1" x14ac:dyDescent="0.2">
      <c r="A6" s="3" t="s">
        <v>51</v>
      </c>
      <c r="B6" s="1735">
        <v>2391.3245227399998</v>
      </c>
      <c r="C6" s="1011">
        <f t="shared" si="0"/>
        <v>14451.639668440208</v>
      </c>
      <c r="D6" s="1471">
        <v>9475.6190000000006</v>
      </c>
      <c r="E6" s="1210">
        <v>0</v>
      </c>
      <c r="F6" s="1210">
        <v>357.83800000000002</v>
      </c>
      <c r="G6" s="1211">
        <v>0</v>
      </c>
      <c r="H6" s="1471">
        <v>0</v>
      </c>
      <c r="I6" s="1480">
        <v>195.64162641019277</v>
      </c>
      <c r="J6" s="1471">
        <v>4422.5410420300141</v>
      </c>
      <c r="K6" s="821">
        <v>583</v>
      </c>
    </row>
    <row r="7" spans="1:11" ht="12.75" customHeight="1" x14ac:dyDescent="0.2">
      <c r="A7" s="3" t="s">
        <v>52</v>
      </c>
      <c r="B7" s="1735">
        <v>1316.3164023000002</v>
      </c>
      <c r="C7" s="1011">
        <f t="shared" si="0"/>
        <v>12198.475266806949</v>
      </c>
      <c r="D7" s="1471">
        <v>6648.1819999999998</v>
      </c>
      <c r="E7" s="1210">
        <v>0</v>
      </c>
      <c r="F7" s="1210">
        <v>402.26100000000002</v>
      </c>
      <c r="G7" s="1211">
        <v>0</v>
      </c>
      <c r="H7" s="1471">
        <v>0</v>
      </c>
      <c r="I7" s="1480">
        <v>65.668984566993586</v>
      </c>
      <c r="J7" s="1471">
        <v>5082.363282239955</v>
      </c>
      <c r="K7" s="821">
        <v>506</v>
      </c>
    </row>
    <row r="8" spans="1:11" ht="12.75" customHeight="1" x14ac:dyDescent="0.2">
      <c r="A8" s="3" t="s">
        <v>53</v>
      </c>
      <c r="B8" s="1735">
        <v>4819.2177348200012</v>
      </c>
      <c r="C8" s="1011">
        <f t="shared" si="0"/>
        <v>19783.743515889699</v>
      </c>
      <c r="D8" s="1471">
        <v>9254.2009999999991</v>
      </c>
      <c r="E8" s="1210">
        <v>0</v>
      </c>
      <c r="F8" s="1210">
        <v>564.16700000000003</v>
      </c>
      <c r="G8" s="1211">
        <v>0</v>
      </c>
      <c r="H8" s="1471">
        <v>0</v>
      </c>
      <c r="I8" s="1480">
        <v>52.784734568893697</v>
      </c>
      <c r="J8" s="1471">
        <v>9912.590781320805</v>
      </c>
      <c r="K8" s="821">
        <v>1021</v>
      </c>
    </row>
    <row r="9" spans="1:11" ht="12.75" customHeight="1" x14ac:dyDescent="0.2">
      <c r="A9" s="3" t="s">
        <v>54</v>
      </c>
      <c r="B9" s="1735">
        <v>880.23828256000024</v>
      </c>
      <c r="C9" s="1011">
        <f t="shared" si="0"/>
        <v>7627.695988796504</v>
      </c>
      <c r="D9" s="1471">
        <v>4397.4440000000004</v>
      </c>
      <c r="E9" s="1210">
        <v>0</v>
      </c>
      <c r="F9" s="1210">
        <v>222.785</v>
      </c>
      <c r="G9" s="1211">
        <v>0</v>
      </c>
      <c r="H9" s="1471">
        <v>0</v>
      </c>
      <c r="I9" s="1480">
        <v>120.49026873339227</v>
      </c>
      <c r="J9" s="1471">
        <v>2886.9767200631118</v>
      </c>
      <c r="K9" s="821">
        <v>218</v>
      </c>
    </row>
    <row r="10" spans="1:11" ht="12.75" customHeight="1" x14ac:dyDescent="0.2">
      <c r="A10" s="3" t="s">
        <v>55</v>
      </c>
      <c r="B10" s="1735">
        <v>1905.6027724000003</v>
      </c>
      <c r="C10" s="1011">
        <f t="shared" si="0"/>
        <v>11696.495830423653</v>
      </c>
      <c r="D10" s="1471">
        <v>6748.2610000000004</v>
      </c>
      <c r="E10" s="1210">
        <v>0</v>
      </c>
      <c r="F10" s="1210">
        <v>676.86099999999999</v>
      </c>
      <c r="G10" s="1211">
        <v>0</v>
      </c>
      <c r="H10" s="1471">
        <v>0</v>
      </c>
      <c r="I10" s="1480">
        <v>87.985039796932085</v>
      </c>
      <c r="J10" s="1471">
        <v>4183.3887906267209</v>
      </c>
      <c r="K10" s="821">
        <v>431</v>
      </c>
    </row>
    <row r="11" spans="1:11" ht="12.75" customHeight="1" x14ac:dyDescent="0.2">
      <c r="A11" s="3" t="s">
        <v>56</v>
      </c>
      <c r="B11" s="1735">
        <v>12022.067428169998</v>
      </c>
      <c r="C11" s="1011">
        <f t="shared" si="0"/>
        <v>81382.893300164113</v>
      </c>
      <c r="D11" s="1471">
        <v>54323.999000000003</v>
      </c>
      <c r="E11" s="1210">
        <v>0</v>
      </c>
      <c r="F11" s="1210">
        <v>3936.587</v>
      </c>
      <c r="G11" s="1211">
        <v>0</v>
      </c>
      <c r="H11" s="1471">
        <v>0</v>
      </c>
      <c r="I11" s="1480">
        <v>732.69945230200631</v>
      </c>
      <c r="J11" s="1471">
        <v>22389.607847862106</v>
      </c>
      <c r="K11" s="821">
        <v>3224</v>
      </c>
    </row>
    <row r="12" spans="1:11" ht="12.75" customHeight="1" x14ac:dyDescent="0.2">
      <c r="A12" s="3" t="s">
        <v>57</v>
      </c>
      <c r="B12" s="1735">
        <v>3143.44313943</v>
      </c>
      <c r="C12" s="1011">
        <f t="shared" si="0"/>
        <v>22772.206658002804</v>
      </c>
      <c r="D12" s="1471">
        <v>14142.294</v>
      </c>
      <c r="E12" s="1210">
        <v>0</v>
      </c>
      <c r="F12" s="1210">
        <v>814.84799999999996</v>
      </c>
      <c r="G12" s="1211">
        <v>0</v>
      </c>
      <c r="H12" s="1471">
        <v>0</v>
      </c>
      <c r="I12" s="1480">
        <v>103.04292192489021</v>
      </c>
      <c r="J12" s="1471">
        <v>7712.0217360779143</v>
      </c>
      <c r="K12" s="821">
        <v>816</v>
      </c>
    </row>
    <row r="13" spans="1:11" ht="12.75" customHeight="1" x14ac:dyDescent="0.2">
      <c r="A13" s="3" t="s">
        <v>58</v>
      </c>
      <c r="B13" s="1735">
        <v>2197.8822839899995</v>
      </c>
      <c r="C13" s="1011">
        <f t="shared" si="0"/>
        <v>11633.650123304604</v>
      </c>
      <c r="D13" s="1471">
        <v>6623.8819999999996</v>
      </c>
      <c r="E13" s="1210">
        <v>0</v>
      </c>
      <c r="F13" s="1210">
        <v>291.61900000000003</v>
      </c>
      <c r="G13" s="1211">
        <v>0</v>
      </c>
      <c r="H13" s="1471">
        <v>0</v>
      </c>
      <c r="I13" s="1480">
        <v>235.95419686238162</v>
      </c>
      <c r="J13" s="1471">
        <v>4482.1949264422219</v>
      </c>
      <c r="K13" s="821">
        <v>490</v>
      </c>
    </row>
    <row r="14" spans="1:11" ht="12.75" customHeight="1" x14ac:dyDescent="0.2">
      <c r="A14" s="3" t="s">
        <v>59</v>
      </c>
      <c r="B14" s="1735">
        <v>3326.6552561599997</v>
      </c>
      <c r="C14" s="1011">
        <f t="shared" si="0"/>
        <v>25393.089930155234</v>
      </c>
      <c r="D14" s="1471">
        <v>15038.448</v>
      </c>
      <c r="E14" s="1210">
        <v>0</v>
      </c>
      <c r="F14" s="1210">
        <v>869.71299999999997</v>
      </c>
      <c r="G14" s="1211">
        <v>0</v>
      </c>
      <c r="H14" s="1471">
        <v>0</v>
      </c>
      <c r="I14" s="1480">
        <v>260.86227649658144</v>
      </c>
      <c r="J14" s="1471">
        <v>9224.0666536586505</v>
      </c>
      <c r="K14" s="821">
        <v>886</v>
      </c>
    </row>
    <row r="15" spans="1:11" ht="12.75" customHeight="1" x14ac:dyDescent="0.2">
      <c r="A15" s="3" t="s">
        <v>60</v>
      </c>
      <c r="B15" s="1735">
        <v>1026.6458102900001</v>
      </c>
      <c r="C15" s="1011">
        <f t="shared" si="0"/>
        <v>8903.3467267177602</v>
      </c>
      <c r="D15" s="1471">
        <v>6085.9340000000002</v>
      </c>
      <c r="E15" s="1210">
        <v>0</v>
      </c>
      <c r="F15" s="1210">
        <v>139.50800000000001</v>
      </c>
      <c r="G15" s="1211">
        <v>0</v>
      </c>
      <c r="H15" s="1471">
        <v>0</v>
      </c>
      <c r="I15" s="1480">
        <v>9.7060298744709819</v>
      </c>
      <c r="J15" s="1471">
        <v>2668.1986968432889</v>
      </c>
      <c r="K15" s="821">
        <v>327</v>
      </c>
    </row>
    <row r="16" spans="1:11" ht="12.75" customHeight="1" x14ac:dyDescent="0.2">
      <c r="A16" s="3" t="s">
        <v>61</v>
      </c>
      <c r="B16" s="1735">
        <v>1816.2118531100002</v>
      </c>
      <c r="C16" s="1011">
        <f t="shared" si="0"/>
        <v>12597.367973018507</v>
      </c>
      <c r="D16" s="1471">
        <v>7593.2309999999998</v>
      </c>
      <c r="E16" s="1210">
        <v>0</v>
      </c>
      <c r="F16" s="1210">
        <v>649.40700000000004</v>
      </c>
      <c r="G16" s="1211">
        <v>0</v>
      </c>
      <c r="H16" s="1471">
        <v>0</v>
      </c>
      <c r="I16" s="1480">
        <v>16.669210787925763</v>
      </c>
      <c r="J16" s="1471">
        <v>4338.0607622305815</v>
      </c>
      <c r="K16" s="821">
        <v>520</v>
      </c>
    </row>
    <row r="17" spans="1:11" ht="12.75" customHeight="1" x14ac:dyDescent="0.2">
      <c r="A17" s="3" t="s">
        <v>62</v>
      </c>
      <c r="B17" s="1735">
        <v>1248.7194591600005</v>
      </c>
      <c r="C17" s="1011">
        <f t="shared" si="0"/>
        <v>6469.4310802706877</v>
      </c>
      <c r="D17" s="1471">
        <v>4069.239</v>
      </c>
      <c r="E17" s="1210">
        <v>0</v>
      </c>
      <c r="F17" s="1210">
        <v>109.971</v>
      </c>
      <c r="G17" s="1211">
        <v>0</v>
      </c>
      <c r="H17" s="1471">
        <v>0</v>
      </c>
      <c r="I17" s="1480">
        <v>9.4550450564900306</v>
      </c>
      <c r="J17" s="1471">
        <v>2280.7660352141979</v>
      </c>
      <c r="K17" s="821">
        <v>300</v>
      </c>
    </row>
    <row r="18" spans="1:11" ht="12.75" customHeight="1" x14ac:dyDescent="0.2">
      <c r="A18" s="3" t="s">
        <v>63</v>
      </c>
      <c r="B18" s="1735">
        <v>1029.2052150599998</v>
      </c>
      <c r="C18" s="1011">
        <f t="shared" si="0"/>
        <v>5771.0393362971718</v>
      </c>
      <c r="D18" s="1471">
        <v>3403.81</v>
      </c>
      <c r="E18" s="1210">
        <v>0</v>
      </c>
      <c r="F18" s="1210">
        <v>145.29599999999999</v>
      </c>
      <c r="G18" s="1211">
        <v>0</v>
      </c>
      <c r="H18" s="1471">
        <v>0</v>
      </c>
      <c r="I18" s="1480">
        <v>17.080224927186645</v>
      </c>
      <c r="J18" s="1471">
        <v>2204.8531113699851</v>
      </c>
      <c r="K18" s="821">
        <v>265</v>
      </c>
    </row>
    <row r="19" spans="1:11" ht="12.75" customHeight="1" x14ac:dyDescent="0.2">
      <c r="A19" s="3" t="s">
        <v>64</v>
      </c>
      <c r="B19" s="1735">
        <v>7141.1603853600018</v>
      </c>
      <c r="C19" s="1011">
        <f t="shared" si="0"/>
        <v>59158.271347492278</v>
      </c>
      <c r="D19" s="1471">
        <v>42710.105000000003</v>
      </c>
      <c r="E19" s="1210">
        <v>0</v>
      </c>
      <c r="F19" s="1210">
        <v>5807.5169999999998</v>
      </c>
      <c r="G19" s="1211">
        <v>0</v>
      </c>
      <c r="H19" s="1471">
        <v>0</v>
      </c>
      <c r="I19" s="1480">
        <v>739.84465078459527</v>
      </c>
      <c r="J19" s="1471">
        <v>9900.8046967076843</v>
      </c>
      <c r="K19" s="821">
        <v>1727</v>
      </c>
    </row>
    <row r="20" spans="1:11" ht="12.75" customHeight="1" x14ac:dyDescent="0.2">
      <c r="A20" s="3" t="s">
        <v>65</v>
      </c>
      <c r="B20" s="1735">
        <v>4861.6378924200017</v>
      </c>
      <c r="C20" s="1011">
        <f t="shared" si="0"/>
        <v>30986.375708843585</v>
      </c>
      <c r="D20" s="1471">
        <v>21005.352999999999</v>
      </c>
      <c r="E20" s="1210">
        <v>0</v>
      </c>
      <c r="F20" s="1210">
        <v>1405.752</v>
      </c>
      <c r="G20" s="1211">
        <v>0</v>
      </c>
      <c r="H20" s="1471">
        <v>0</v>
      </c>
      <c r="I20" s="1480">
        <v>235.7449160920992</v>
      </c>
      <c r="J20" s="1471">
        <v>8339.5257927514867</v>
      </c>
      <c r="K20" s="821">
        <v>1328</v>
      </c>
    </row>
    <row r="21" spans="1:11" ht="12.75" customHeight="1" x14ac:dyDescent="0.2">
      <c r="A21" s="3" t="s">
        <v>66</v>
      </c>
      <c r="B21" s="1735">
        <v>1254.9111981299998</v>
      </c>
      <c r="C21" s="1011">
        <f t="shared" si="0"/>
        <v>8357.6117371930486</v>
      </c>
      <c r="D21" s="1471">
        <v>5551.4070000000002</v>
      </c>
      <c r="E21" s="1210">
        <v>0</v>
      </c>
      <c r="F21" s="1210">
        <v>179.45400000000001</v>
      </c>
      <c r="G21" s="1211">
        <v>0</v>
      </c>
      <c r="H21" s="1471">
        <v>0</v>
      </c>
      <c r="I21" s="1480">
        <v>353.25503956785695</v>
      </c>
      <c r="J21" s="1471">
        <v>2273.4956976251906</v>
      </c>
      <c r="K21" s="821">
        <v>315</v>
      </c>
    </row>
    <row r="22" spans="1:11" ht="12.75" customHeight="1" x14ac:dyDescent="0.2">
      <c r="A22" s="3" t="s">
        <v>67</v>
      </c>
      <c r="B22" s="1735">
        <v>1049.5473723299999</v>
      </c>
      <c r="C22" s="1011">
        <f t="shared" si="0"/>
        <v>6924.6892435128284</v>
      </c>
      <c r="D22" s="1471">
        <v>4700.4319999999998</v>
      </c>
      <c r="E22" s="1210">
        <v>0</v>
      </c>
      <c r="F22" s="1210">
        <v>171.26499999999999</v>
      </c>
      <c r="G22" s="1211">
        <v>0</v>
      </c>
      <c r="H22" s="1471">
        <v>0</v>
      </c>
      <c r="I22" s="1480">
        <v>37.008682198215155</v>
      </c>
      <c r="J22" s="1471">
        <v>2015.9835613146136</v>
      </c>
      <c r="K22" s="821">
        <v>234</v>
      </c>
    </row>
    <row r="23" spans="1:11" ht="12.75" customHeight="1" x14ac:dyDescent="0.2">
      <c r="A23" s="3" t="s">
        <v>68</v>
      </c>
      <c r="B23" s="1735">
        <v>3604.6179065600004</v>
      </c>
      <c r="C23" s="1011">
        <f t="shared" si="0"/>
        <v>23255.93745836406</v>
      </c>
      <c r="D23" s="1471">
        <v>15653.271000000001</v>
      </c>
      <c r="E23" s="1210">
        <v>0</v>
      </c>
      <c r="F23" s="1210">
        <v>676.13300000000004</v>
      </c>
      <c r="G23" s="1211">
        <v>0</v>
      </c>
      <c r="H23" s="1471">
        <v>0</v>
      </c>
      <c r="I23" s="1480">
        <v>185.53910134583899</v>
      </c>
      <c r="J23" s="1471">
        <v>6740.9943570182222</v>
      </c>
      <c r="K23" s="821">
        <v>824</v>
      </c>
    </row>
    <row r="24" spans="1:11" ht="12.75" customHeight="1" x14ac:dyDescent="0.2">
      <c r="A24" s="3" t="s">
        <v>69</v>
      </c>
      <c r="B24" s="1735">
        <v>917.4137909899996</v>
      </c>
      <c r="C24" s="1011">
        <f t="shared" si="0"/>
        <v>8290.1660503605344</v>
      </c>
      <c r="D24" s="1471">
        <v>4642.92</v>
      </c>
      <c r="E24" s="1210">
        <v>0</v>
      </c>
      <c r="F24" s="1210">
        <v>408.53399999999999</v>
      </c>
      <c r="G24" s="1211">
        <v>0</v>
      </c>
      <c r="H24" s="1471">
        <v>0</v>
      </c>
      <c r="I24" s="1480">
        <v>182.03537435697419</v>
      </c>
      <c r="J24" s="1471">
        <v>3056.6766760035603</v>
      </c>
      <c r="K24" s="821">
        <v>281</v>
      </c>
    </row>
    <row r="25" spans="1:11" ht="12.75" customHeight="1" x14ac:dyDescent="0.2">
      <c r="A25" s="3" t="s">
        <v>70</v>
      </c>
      <c r="B25" s="1735">
        <v>7169.8307894500003</v>
      </c>
      <c r="C25" s="1011">
        <f t="shared" si="0"/>
        <v>38249.963608753693</v>
      </c>
      <c r="D25" s="1471">
        <v>22692.017</v>
      </c>
      <c r="E25" s="1210">
        <v>0</v>
      </c>
      <c r="F25" s="1210">
        <v>1817.3309999999999</v>
      </c>
      <c r="G25" s="1211">
        <v>0</v>
      </c>
      <c r="H25" s="1471">
        <v>0</v>
      </c>
      <c r="I25" s="1480">
        <v>229.83939434409066</v>
      </c>
      <c r="J25" s="1471">
        <v>13510.776214409609</v>
      </c>
      <c r="K25" s="821">
        <v>1468</v>
      </c>
    </row>
    <row r="26" spans="1:11" ht="12.75" customHeight="1" x14ac:dyDescent="0.2">
      <c r="A26" s="3" t="s">
        <v>71</v>
      </c>
      <c r="B26" s="1735">
        <v>7154.0379603399997</v>
      </c>
      <c r="C26" s="1011">
        <f t="shared" si="0"/>
        <v>53965.375730757129</v>
      </c>
      <c r="D26" s="1471">
        <v>38233.516000000003</v>
      </c>
      <c r="E26" s="1210">
        <v>0</v>
      </c>
      <c r="F26" s="1210">
        <v>4526.674</v>
      </c>
      <c r="G26" s="1211">
        <v>0</v>
      </c>
      <c r="H26" s="1471">
        <v>0</v>
      </c>
      <c r="I26" s="1480">
        <v>665.5759204636131</v>
      </c>
      <c r="J26" s="1471">
        <v>10539.609810293514</v>
      </c>
      <c r="K26" s="821">
        <v>1885</v>
      </c>
    </row>
    <row r="27" spans="1:11" ht="12.75" customHeight="1" x14ac:dyDescent="0.2">
      <c r="A27" s="3" t="s">
        <v>72</v>
      </c>
      <c r="B27" s="1735">
        <v>2951.0955228300004</v>
      </c>
      <c r="C27" s="1011">
        <f t="shared" si="0"/>
        <v>24061.694440447071</v>
      </c>
      <c r="D27" s="1471">
        <v>12729.627</v>
      </c>
      <c r="E27" s="1210">
        <v>0</v>
      </c>
      <c r="F27" s="1210">
        <v>858.61900000000003</v>
      </c>
      <c r="G27" s="1211">
        <v>0</v>
      </c>
      <c r="H27" s="1471">
        <v>0</v>
      </c>
      <c r="I27" s="1480">
        <v>113.88473140669399</v>
      </c>
      <c r="J27" s="1471">
        <v>10359.563709040374</v>
      </c>
      <c r="K27" s="821">
        <v>1005</v>
      </c>
    </row>
    <row r="28" spans="1:11" ht="12.75" customHeight="1" x14ac:dyDescent="0.2">
      <c r="A28" s="3" t="s">
        <v>73</v>
      </c>
      <c r="B28" s="1735">
        <v>4439.1220480700003</v>
      </c>
      <c r="C28" s="1011">
        <f t="shared" si="0"/>
        <v>24798.611868331318</v>
      </c>
      <c r="D28" s="1471">
        <v>14549.21</v>
      </c>
      <c r="E28" s="1210">
        <v>0</v>
      </c>
      <c r="F28" s="1210">
        <v>961.70399999999995</v>
      </c>
      <c r="G28" s="1211">
        <v>0</v>
      </c>
      <c r="H28" s="1471">
        <v>0</v>
      </c>
      <c r="I28" s="1480">
        <v>211.0613140328422</v>
      </c>
      <c r="J28" s="1471">
        <v>9076.6365542984768</v>
      </c>
      <c r="K28" s="821">
        <v>1010</v>
      </c>
    </row>
    <row r="29" spans="1:11" ht="12.75" customHeight="1" x14ac:dyDescent="0.2">
      <c r="A29" s="3" t="s">
        <v>74</v>
      </c>
      <c r="B29" s="1735">
        <v>9329.0521634199995</v>
      </c>
      <c r="C29" s="1011">
        <f t="shared" si="0"/>
        <v>65158.172827474365</v>
      </c>
      <c r="D29" s="1471">
        <v>42086.616000000002</v>
      </c>
      <c r="E29" s="1210">
        <v>0</v>
      </c>
      <c r="F29" s="1210">
        <v>5567.2349999999997</v>
      </c>
      <c r="G29" s="1211">
        <v>0</v>
      </c>
      <c r="H29" s="1471">
        <v>0</v>
      </c>
      <c r="I29" s="1480">
        <v>692.48420654004485</v>
      </c>
      <c r="J29" s="1471">
        <v>16811.837620934322</v>
      </c>
      <c r="K29" s="821">
        <v>2084</v>
      </c>
    </row>
    <row r="30" spans="1:11" ht="12.75" customHeight="1" x14ac:dyDescent="0.2">
      <c r="A30" s="3" t="s">
        <v>75</v>
      </c>
      <c r="B30" s="1735">
        <v>3135.2791922599999</v>
      </c>
      <c r="C30" s="1011">
        <f t="shared" si="0"/>
        <v>18536.376224554162</v>
      </c>
      <c r="D30" s="1471">
        <v>12540.273999999999</v>
      </c>
      <c r="E30" s="1210">
        <v>0</v>
      </c>
      <c r="F30" s="1210">
        <v>405.678</v>
      </c>
      <c r="G30" s="1211">
        <v>0</v>
      </c>
      <c r="H30" s="1471">
        <v>0</v>
      </c>
      <c r="I30" s="1480">
        <v>308.20443487155626</v>
      </c>
      <c r="J30" s="1471">
        <v>5282.2197896826074</v>
      </c>
      <c r="K30" s="821">
        <v>805</v>
      </c>
    </row>
    <row r="31" spans="1:11" ht="12.75" customHeight="1" x14ac:dyDescent="0.2">
      <c r="A31" s="3" t="s">
        <v>76</v>
      </c>
      <c r="B31" s="1735">
        <v>9136.4502694700004</v>
      </c>
      <c r="C31" s="1011">
        <f t="shared" si="0"/>
        <v>61231.439215748615</v>
      </c>
      <c r="D31" s="1471">
        <v>38469.453000000001</v>
      </c>
      <c r="E31" s="1210">
        <v>0</v>
      </c>
      <c r="F31" s="1210">
        <v>1875.518</v>
      </c>
      <c r="G31" s="1211">
        <v>0</v>
      </c>
      <c r="H31" s="1471">
        <v>0</v>
      </c>
      <c r="I31" s="1480">
        <v>289.94859819514227</v>
      </c>
      <c r="J31" s="1471">
        <v>20596.519617553469</v>
      </c>
      <c r="K31" s="821">
        <v>2497</v>
      </c>
    </row>
    <row r="32" spans="1:11" ht="12.75" customHeight="1" x14ac:dyDescent="0.2">
      <c r="A32" s="3" t="s">
        <v>77</v>
      </c>
      <c r="B32" s="1735">
        <v>1364.5000495000004</v>
      </c>
      <c r="C32" s="1011">
        <f t="shared" si="0"/>
        <v>11379.631949999573</v>
      </c>
      <c r="D32" s="1471">
        <v>5503.9089999999997</v>
      </c>
      <c r="E32" s="1210">
        <v>0</v>
      </c>
      <c r="F32" s="1210">
        <v>293.911</v>
      </c>
      <c r="G32" s="1211">
        <v>0</v>
      </c>
      <c r="H32" s="1471">
        <v>0</v>
      </c>
      <c r="I32" s="1480">
        <v>26.488408757424605</v>
      </c>
      <c r="J32" s="1471">
        <v>5555.3235412421491</v>
      </c>
      <c r="K32" s="821">
        <v>553</v>
      </c>
    </row>
    <row r="33" spans="1:11" ht="12.75" customHeight="1" x14ac:dyDescent="0.2">
      <c r="A33" s="3" t="s">
        <v>78</v>
      </c>
      <c r="B33" s="1735">
        <v>1841.0264404600005</v>
      </c>
      <c r="C33" s="1011">
        <f t="shared" si="0"/>
        <v>11324.628172775527</v>
      </c>
      <c r="D33" s="1471">
        <v>7233.0730000000003</v>
      </c>
      <c r="E33" s="1210">
        <v>0</v>
      </c>
      <c r="F33" s="1210">
        <v>428.34399999999999</v>
      </c>
      <c r="G33" s="1211">
        <v>0</v>
      </c>
      <c r="H33" s="1471">
        <v>0</v>
      </c>
      <c r="I33" s="1480">
        <v>84.067797666942795</v>
      </c>
      <c r="J33" s="1471">
        <v>3579.1433751085838</v>
      </c>
      <c r="K33" s="821">
        <v>398</v>
      </c>
    </row>
    <row r="34" spans="1:11" ht="12.75" customHeight="1" x14ac:dyDescent="0.2">
      <c r="A34" s="3" t="s">
        <v>79</v>
      </c>
      <c r="B34" s="1735">
        <v>2707.6325384200004</v>
      </c>
      <c r="C34" s="1011">
        <f t="shared" si="0"/>
        <v>22678.261657551651</v>
      </c>
      <c r="D34" s="1471">
        <v>15813.549000000001</v>
      </c>
      <c r="E34" s="1210">
        <v>0</v>
      </c>
      <c r="F34" s="1210">
        <v>829.452</v>
      </c>
      <c r="G34" s="1211">
        <v>0</v>
      </c>
      <c r="H34" s="1471">
        <v>0</v>
      </c>
      <c r="I34" s="1480">
        <v>195.38233229802384</v>
      </c>
      <c r="J34" s="1471">
        <v>5839.8783252536286</v>
      </c>
      <c r="K34" s="821">
        <v>875</v>
      </c>
    </row>
    <row r="35" spans="1:11" ht="12.75" customHeight="1" x14ac:dyDescent="0.2">
      <c r="A35" s="3" t="s">
        <v>80</v>
      </c>
      <c r="B35" s="1735">
        <v>560.80309778000014</v>
      </c>
      <c r="C35" s="1011">
        <f t="shared" si="0"/>
        <v>6112.7480592085394</v>
      </c>
      <c r="D35" s="1471">
        <v>3087.8040000000001</v>
      </c>
      <c r="E35" s="1210">
        <v>0</v>
      </c>
      <c r="F35" s="1210">
        <v>45.77</v>
      </c>
      <c r="G35" s="1211">
        <v>0</v>
      </c>
      <c r="H35" s="1471">
        <v>0</v>
      </c>
      <c r="I35" s="1480">
        <v>21.155040102570869</v>
      </c>
      <c r="J35" s="1471">
        <v>2958.0190191059687</v>
      </c>
      <c r="K35" s="821">
        <v>261</v>
      </c>
    </row>
    <row r="36" spans="1:11" ht="12.75" customHeight="1" x14ac:dyDescent="0.2">
      <c r="A36" s="3" t="s">
        <v>81</v>
      </c>
      <c r="B36" s="1735">
        <v>961.58364997000001</v>
      </c>
      <c r="C36" s="1011">
        <f t="shared" si="0"/>
        <v>13005.829846924069</v>
      </c>
      <c r="D36" s="1471">
        <v>6298.4279999999999</v>
      </c>
      <c r="E36" s="1210">
        <v>0</v>
      </c>
      <c r="F36" s="1210">
        <v>310.37900000000002</v>
      </c>
      <c r="G36" s="1211">
        <v>0</v>
      </c>
      <c r="H36" s="1471">
        <v>0</v>
      </c>
      <c r="I36" s="1480">
        <v>30.818104684768993</v>
      </c>
      <c r="J36" s="1471">
        <v>6366.2047422392998</v>
      </c>
      <c r="K36" s="821">
        <v>475</v>
      </c>
    </row>
    <row r="37" spans="1:11" ht="12.75" customHeight="1" x14ac:dyDescent="0.2">
      <c r="A37" s="3" t="s">
        <v>82</v>
      </c>
      <c r="B37" s="1735">
        <v>1788.7869345399999</v>
      </c>
      <c r="C37" s="1011">
        <f t="shared" si="0"/>
        <v>10880.153024202256</v>
      </c>
      <c r="D37" s="1471">
        <v>7404.7730000000001</v>
      </c>
      <c r="E37" s="1210">
        <v>0</v>
      </c>
      <c r="F37" s="1210">
        <v>397.815</v>
      </c>
      <c r="G37" s="1211">
        <v>0</v>
      </c>
      <c r="H37" s="1471">
        <v>0</v>
      </c>
      <c r="I37" s="1480">
        <v>66.177283884697601</v>
      </c>
      <c r="J37" s="1471">
        <v>3011.3877403175597</v>
      </c>
      <c r="K37" s="821">
        <v>443</v>
      </c>
    </row>
    <row r="38" spans="1:11" ht="12.75" customHeight="1" x14ac:dyDescent="0.2">
      <c r="A38" s="3" t="s">
        <v>83</v>
      </c>
      <c r="B38" s="1735">
        <v>9070.4049790800036</v>
      </c>
      <c r="C38" s="1011">
        <f t="shared" si="0"/>
        <v>61670.262944213362</v>
      </c>
      <c r="D38" s="1471">
        <v>40751.870999999999</v>
      </c>
      <c r="E38" s="1210">
        <v>0</v>
      </c>
      <c r="F38" s="1210">
        <v>4041.8760000000002</v>
      </c>
      <c r="G38" s="1211">
        <v>0</v>
      </c>
      <c r="H38" s="1471">
        <v>0</v>
      </c>
      <c r="I38" s="1480">
        <v>787.08787394379885</v>
      </c>
      <c r="J38" s="1471">
        <v>16089.42807026956</v>
      </c>
      <c r="K38" s="821">
        <v>2813</v>
      </c>
    </row>
    <row r="39" spans="1:11" ht="12.75" customHeight="1" x14ac:dyDescent="0.2">
      <c r="A39" s="3" t="s">
        <v>84</v>
      </c>
      <c r="B39" s="1735">
        <v>4079.458986340001</v>
      </c>
      <c r="C39" s="1011">
        <f t="shared" si="0"/>
        <v>18694.941817018585</v>
      </c>
      <c r="D39" s="1471">
        <v>10872.344999999999</v>
      </c>
      <c r="E39" s="1210">
        <v>0</v>
      </c>
      <c r="F39" s="1210">
        <v>694.08199999999999</v>
      </c>
      <c r="G39" s="1211">
        <v>0</v>
      </c>
      <c r="H39" s="1471">
        <v>0</v>
      </c>
      <c r="I39" s="1480">
        <v>77.424697093501777</v>
      </c>
      <c r="J39" s="1471">
        <v>7051.0901199250848</v>
      </c>
      <c r="K39" s="821">
        <v>842</v>
      </c>
    </row>
    <row r="40" spans="1:11" ht="12.75" customHeight="1" x14ac:dyDescent="0.2">
      <c r="A40" s="3" t="s">
        <v>85</v>
      </c>
      <c r="B40" s="1735">
        <v>49523.821446150003</v>
      </c>
      <c r="C40" s="1011">
        <f t="shared" si="0"/>
        <v>390095.34092253319</v>
      </c>
      <c r="D40" s="1471">
        <v>170081.01699999999</v>
      </c>
      <c r="E40" s="1210">
        <v>256.48327</v>
      </c>
      <c r="F40" s="1210">
        <v>19141.888999999999</v>
      </c>
      <c r="G40" s="1211">
        <v>0</v>
      </c>
      <c r="H40" s="1471">
        <v>4117.21731</v>
      </c>
      <c r="I40" s="1480">
        <v>5001.6515348855537</v>
      </c>
      <c r="J40" s="1471">
        <v>191497.08280764768</v>
      </c>
      <c r="K40" s="821">
        <v>15277</v>
      </c>
    </row>
    <row r="41" spans="1:11" ht="12.75" customHeight="1" x14ac:dyDescent="0.2">
      <c r="A41" s="3" t="s">
        <v>86</v>
      </c>
      <c r="B41" s="1735">
        <v>1252.0361699500002</v>
      </c>
      <c r="C41" s="1011">
        <f t="shared" si="0"/>
        <v>8611.66592404332</v>
      </c>
      <c r="D41" s="1471">
        <v>5042.7719999999999</v>
      </c>
      <c r="E41" s="1210">
        <v>0</v>
      </c>
      <c r="F41" s="1210">
        <v>396.91399999999999</v>
      </c>
      <c r="G41" s="1211">
        <v>0</v>
      </c>
      <c r="H41" s="1471">
        <v>0</v>
      </c>
      <c r="I41" s="1480">
        <v>44.556081130129229</v>
      </c>
      <c r="J41" s="1471">
        <v>3127.423842913191</v>
      </c>
      <c r="K41" s="821">
        <v>455</v>
      </c>
    </row>
    <row r="42" spans="1:11" ht="12.75" customHeight="1" x14ac:dyDescent="0.2">
      <c r="A42" s="3" t="s">
        <v>87</v>
      </c>
      <c r="B42" s="1735">
        <v>7661.8419775500006</v>
      </c>
      <c r="C42" s="1011">
        <f t="shared" si="0"/>
        <v>41987.411845273477</v>
      </c>
      <c r="D42" s="1471">
        <v>26741.414000000001</v>
      </c>
      <c r="E42" s="1210">
        <v>0</v>
      </c>
      <c r="F42" s="1210">
        <v>2307.6999999999998</v>
      </c>
      <c r="G42" s="1211">
        <v>0</v>
      </c>
      <c r="H42" s="1471">
        <v>0</v>
      </c>
      <c r="I42" s="1480">
        <v>1171.0883624404576</v>
      </c>
      <c r="J42" s="1471">
        <v>11767.209482833021</v>
      </c>
      <c r="K42" s="821">
        <v>1736</v>
      </c>
    </row>
    <row r="43" spans="1:11" ht="12.75" customHeight="1" x14ac:dyDescent="0.2">
      <c r="A43" s="3" t="s">
        <v>88</v>
      </c>
      <c r="B43" s="1735">
        <v>2277.96161777</v>
      </c>
      <c r="C43" s="1011">
        <f t="shared" si="0"/>
        <v>9232.0450677191493</v>
      </c>
      <c r="D43" s="1471">
        <v>5594.8209999999999</v>
      </c>
      <c r="E43" s="1210">
        <v>0</v>
      </c>
      <c r="F43" s="1210">
        <v>307.92</v>
      </c>
      <c r="G43" s="1211">
        <v>0</v>
      </c>
      <c r="H43" s="1471">
        <v>0</v>
      </c>
      <c r="I43" s="1480">
        <v>220.4170831294586</v>
      </c>
      <c r="J43" s="1471">
        <v>3108.8869845896907</v>
      </c>
      <c r="K43" s="821">
        <v>495</v>
      </c>
    </row>
    <row r="44" spans="1:11" ht="12.75" customHeight="1" x14ac:dyDescent="0.2">
      <c r="A44" s="3" t="s">
        <v>89</v>
      </c>
      <c r="B44" s="1735">
        <v>10728.003584139995</v>
      </c>
      <c r="C44" s="1011">
        <f t="shared" si="0"/>
        <v>88865.804886536673</v>
      </c>
      <c r="D44" s="1471">
        <v>53124.972000000002</v>
      </c>
      <c r="E44" s="1210">
        <v>0</v>
      </c>
      <c r="F44" s="1210">
        <v>10378.299999999999</v>
      </c>
      <c r="G44" s="1211">
        <v>0</v>
      </c>
      <c r="H44" s="1471">
        <v>0</v>
      </c>
      <c r="I44" s="1480">
        <v>1120.7744513289858</v>
      </c>
      <c r="J44" s="1471">
        <v>24241.758435207696</v>
      </c>
      <c r="K44" s="821">
        <v>2694</v>
      </c>
    </row>
    <row r="45" spans="1:11" ht="12.75" customHeight="1" x14ac:dyDescent="0.2">
      <c r="A45" s="3" t="s">
        <v>90</v>
      </c>
      <c r="B45" s="1735">
        <v>8545.7467011600002</v>
      </c>
      <c r="C45" s="1011">
        <f t="shared" si="0"/>
        <v>37830.219846974178</v>
      </c>
      <c r="D45" s="1471">
        <v>23727.986000000001</v>
      </c>
      <c r="E45" s="1210">
        <v>0</v>
      </c>
      <c r="F45" s="1210">
        <v>4940.8819999999996</v>
      </c>
      <c r="G45" s="1211">
        <v>0</v>
      </c>
      <c r="H45" s="1471">
        <v>0</v>
      </c>
      <c r="I45" s="1480">
        <v>261.98156983197657</v>
      </c>
      <c r="J45" s="1471">
        <v>8899.3702771422013</v>
      </c>
      <c r="K45" s="821">
        <v>1464</v>
      </c>
    </row>
    <row r="46" spans="1:11" ht="12.75" customHeight="1" x14ac:dyDescent="0.2">
      <c r="A46" s="3" t="s">
        <v>91</v>
      </c>
      <c r="B46" s="1735">
        <v>743.59138983999992</v>
      </c>
      <c r="C46" s="1011">
        <f t="shared" si="0"/>
        <v>6370.3100575694898</v>
      </c>
      <c r="D46" s="1471">
        <v>3181.9630000000002</v>
      </c>
      <c r="E46" s="1210">
        <v>0</v>
      </c>
      <c r="F46" s="1210">
        <v>211.024</v>
      </c>
      <c r="G46" s="1211">
        <v>0</v>
      </c>
      <c r="H46" s="1471">
        <v>0</v>
      </c>
      <c r="I46" s="1480">
        <v>31.698520251373015</v>
      </c>
      <c r="J46" s="1471">
        <v>2945.6245373181168</v>
      </c>
      <c r="K46" s="821">
        <v>270</v>
      </c>
    </row>
    <row r="47" spans="1:11" ht="12.75" customHeight="1" x14ac:dyDescent="0.2">
      <c r="A47" s="3" t="s">
        <v>92</v>
      </c>
      <c r="B47" s="1735">
        <v>1691.8467100399998</v>
      </c>
      <c r="C47" s="1011">
        <f t="shared" si="0"/>
        <v>31945.34913692595</v>
      </c>
      <c r="D47" s="1471">
        <v>11413.48</v>
      </c>
      <c r="E47" s="1210">
        <v>0</v>
      </c>
      <c r="F47" s="1210">
        <v>554.13099999999997</v>
      </c>
      <c r="G47" s="1211">
        <v>0</v>
      </c>
      <c r="H47" s="1471">
        <v>783.40499</v>
      </c>
      <c r="I47" s="1480">
        <v>129.4453096450068</v>
      </c>
      <c r="J47" s="1471">
        <v>19064.887837280945</v>
      </c>
      <c r="K47" s="821">
        <v>905</v>
      </c>
    </row>
    <row r="48" spans="1:11" ht="12.75" customHeight="1" x14ac:dyDescent="0.2">
      <c r="A48" s="3" t="s">
        <v>93</v>
      </c>
      <c r="B48" s="1735">
        <v>38639.108085999993</v>
      </c>
      <c r="C48" s="1011">
        <f t="shared" si="0"/>
        <v>195781.89297536359</v>
      </c>
      <c r="D48" s="1471">
        <v>128827.974</v>
      </c>
      <c r="E48" s="1210">
        <v>0</v>
      </c>
      <c r="F48" s="1210">
        <v>26065.687999999998</v>
      </c>
      <c r="G48" s="1211">
        <v>0</v>
      </c>
      <c r="H48" s="1471">
        <v>0</v>
      </c>
      <c r="I48" s="1480">
        <v>2393.2640755550233</v>
      </c>
      <c r="J48" s="1471">
        <v>38494.966899808547</v>
      </c>
      <c r="K48" s="821">
        <v>7115</v>
      </c>
    </row>
    <row r="49" spans="1:11" ht="12.75" customHeight="1" x14ac:dyDescent="0.2">
      <c r="A49" s="3" t="s">
        <v>94</v>
      </c>
      <c r="B49" s="1735">
        <v>1457.2573788299999</v>
      </c>
      <c r="C49" s="1011">
        <f t="shared" si="0"/>
        <v>14478.676284559675</v>
      </c>
      <c r="D49" s="1471">
        <v>8573.4860000000008</v>
      </c>
      <c r="E49" s="1210">
        <v>0</v>
      </c>
      <c r="F49" s="1210">
        <v>349.96300000000002</v>
      </c>
      <c r="G49" s="1211">
        <v>0</v>
      </c>
      <c r="H49" s="1471">
        <v>0</v>
      </c>
      <c r="I49" s="1480">
        <v>42.559444359423402</v>
      </c>
      <c r="J49" s="1471">
        <v>5512.6678402002517</v>
      </c>
      <c r="K49" s="821">
        <v>660</v>
      </c>
    </row>
    <row r="50" spans="1:11" ht="12.75" customHeight="1" x14ac:dyDescent="0.2">
      <c r="A50" s="3" t="s">
        <v>95</v>
      </c>
      <c r="B50" s="1735">
        <v>2354.8668728799994</v>
      </c>
      <c r="C50" s="1011">
        <f t="shared" si="0"/>
        <v>13514.791992910787</v>
      </c>
      <c r="D50" s="1471">
        <v>7111.4120000000003</v>
      </c>
      <c r="E50" s="1210">
        <v>0</v>
      </c>
      <c r="F50" s="1210">
        <v>647.75300000000004</v>
      </c>
      <c r="G50" s="1211">
        <v>0</v>
      </c>
      <c r="H50" s="1471">
        <v>0</v>
      </c>
      <c r="I50" s="1480">
        <v>11.467418656264412</v>
      </c>
      <c r="J50" s="1471">
        <v>5744.1595742545223</v>
      </c>
      <c r="K50" s="821">
        <v>659</v>
      </c>
    </row>
    <row r="51" spans="1:11" ht="12.75" customHeight="1" x14ac:dyDescent="0.2">
      <c r="A51" s="3" t="s">
        <v>96</v>
      </c>
      <c r="B51" s="1735">
        <v>7379.2637346800011</v>
      </c>
      <c r="C51" s="1011">
        <f t="shared" si="0"/>
        <v>39168.062675663226</v>
      </c>
      <c r="D51" s="1471">
        <v>24022.106</v>
      </c>
      <c r="E51" s="1210">
        <v>0</v>
      </c>
      <c r="F51" s="1210">
        <v>2008.991</v>
      </c>
      <c r="G51" s="1211">
        <v>0</v>
      </c>
      <c r="H51" s="1471">
        <v>0</v>
      </c>
      <c r="I51" s="1480">
        <v>273.82758124699501</v>
      </c>
      <c r="J51" s="1471">
        <v>12863.138094416227</v>
      </c>
      <c r="K51" s="821">
        <v>1738</v>
      </c>
    </row>
    <row r="52" spans="1:11" ht="12.75" customHeight="1" x14ac:dyDescent="0.2">
      <c r="A52" s="3" t="s">
        <v>97</v>
      </c>
      <c r="B52" s="1735">
        <v>33382.07191834</v>
      </c>
      <c r="C52" s="1011">
        <f t="shared" si="0"/>
        <v>193961.50773984339</v>
      </c>
      <c r="D52" s="1471">
        <v>107825.66099999999</v>
      </c>
      <c r="E52" s="1210">
        <v>0</v>
      </c>
      <c r="F52" s="1210">
        <v>17447.66</v>
      </c>
      <c r="G52" s="1211">
        <v>0</v>
      </c>
      <c r="H52" s="1471">
        <v>116.21604999999998</v>
      </c>
      <c r="I52" s="1480">
        <v>2288.4319615527279</v>
      </c>
      <c r="J52" s="1471">
        <v>66283.538728290659</v>
      </c>
      <c r="K52" s="821">
        <v>8820</v>
      </c>
    </row>
    <row r="53" spans="1:11" ht="12.75" customHeight="1" x14ac:dyDescent="0.2">
      <c r="A53" s="3" t="s">
        <v>98</v>
      </c>
      <c r="B53" s="1735">
        <v>1548.7126114100001</v>
      </c>
      <c r="C53" s="1011">
        <f t="shared" si="0"/>
        <v>11298.104874119597</v>
      </c>
      <c r="D53" s="1471">
        <v>6295.62</v>
      </c>
      <c r="E53" s="1210">
        <v>0</v>
      </c>
      <c r="F53" s="1210">
        <v>277.726</v>
      </c>
      <c r="G53" s="1211">
        <v>0</v>
      </c>
      <c r="H53" s="1471">
        <v>0</v>
      </c>
      <c r="I53" s="1480">
        <v>176.4283268285173</v>
      </c>
      <c r="J53" s="1471">
        <v>4548.3305472910806</v>
      </c>
      <c r="K53" s="821">
        <v>471</v>
      </c>
    </row>
    <row r="54" spans="1:11" ht="12.75" customHeight="1" x14ac:dyDescent="0.2">
      <c r="A54" s="3" t="s">
        <v>99</v>
      </c>
      <c r="B54" s="1735">
        <v>20064.452958420006</v>
      </c>
      <c r="C54" s="1011">
        <f t="shared" si="0"/>
        <v>231900.54337335759</v>
      </c>
      <c r="D54" s="1471">
        <v>107830.952</v>
      </c>
      <c r="E54" s="1210">
        <v>110.4837</v>
      </c>
      <c r="F54" s="1210">
        <v>17742.718000000001</v>
      </c>
      <c r="G54" s="1211">
        <v>0</v>
      </c>
      <c r="H54" s="1471">
        <v>26626.73488</v>
      </c>
      <c r="I54" s="1480">
        <v>1567.1802551717833</v>
      </c>
      <c r="J54" s="1471">
        <v>78022.474538185808</v>
      </c>
      <c r="K54" s="821">
        <v>6432</v>
      </c>
    </row>
    <row r="55" spans="1:11" ht="12.75" customHeight="1" x14ac:dyDescent="0.2">
      <c r="A55" s="3" t="s">
        <v>100</v>
      </c>
      <c r="B55" s="1735">
        <v>9807.858841360001</v>
      </c>
      <c r="C55" s="1011">
        <f t="shared" si="0"/>
        <v>49061.783434267461</v>
      </c>
      <c r="D55" s="1471">
        <v>32208.334999999999</v>
      </c>
      <c r="E55" s="1210">
        <v>0</v>
      </c>
      <c r="F55" s="1210">
        <v>2857.7109999999998</v>
      </c>
      <c r="G55" s="1211">
        <v>0</v>
      </c>
      <c r="H55" s="1471">
        <v>0</v>
      </c>
      <c r="I55" s="1480">
        <v>582.99989851549242</v>
      </c>
      <c r="J55" s="1471">
        <v>13412.737535751972</v>
      </c>
      <c r="K55" s="821">
        <v>1873</v>
      </c>
    </row>
    <row r="56" spans="1:11" ht="12.75" customHeight="1" x14ac:dyDescent="0.2">
      <c r="A56" s="3" t="s">
        <v>101</v>
      </c>
      <c r="B56" s="1735">
        <v>728.67738036000014</v>
      </c>
      <c r="C56" s="1011">
        <f t="shared" si="0"/>
        <v>6412.1704066682914</v>
      </c>
      <c r="D56" s="1471">
        <v>3683.2</v>
      </c>
      <c r="E56" s="1210">
        <v>0</v>
      </c>
      <c r="F56" s="1210">
        <v>193.88399999999999</v>
      </c>
      <c r="G56" s="1211">
        <v>0</v>
      </c>
      <c r="H56" s="1471">
        <v>0</v>
      </c>
      <c r="I56" s="1480">
        <v>49.673419044869071</v>
      </c>
      <c r="J56" s="1471">
        <v>2485.4129876234224</v>
      </c>
      <c r="K56" s="821">
        <v>199</v>
      </c>
    </row>
    <row r="57" spans="1:11" ht="12.75" customHeight="1" x14ac:dyDescent="0.2">
      <c r="A57" s="3" t="s">
        <v>102</v>
      </c>
      <c r="B57" s="1735">
        <v>1572.0432125599998</v>
      </c>
      <c r="C57" s="1011">
        <f t="shared" si="0"/>
        <v>17744.462230239253</v>
      </c>
      <c r="D57" s="1471">
        <v>8588.9879999999994</v>
      </c>
      <c r="E57" s="1210">
        <v>0</v>
      </c>
      <c r="F57" s="1210">
        <v>355.37299999999999</v>
      </c>
      <c r="G57" s="1211">
        <v>0</v>
      </c>
      <c r="H57" s="1471">
        <v>0</v>
      </c>
      <c r="I57" s="1480">
        <v>48.327808034312042</v>
      </c>
      <c r="J57" s="1471">
        <v>8751.7734222049403</v>
      </c>
      <c r="K57" s="821">
        <v>732</v>
      </c>
    </row>
    <row r="58" spans="1:11" ht="12.75" customHeight="1" x14ac:dyDescent="0.2">
      <c r="A58" s="3" t="s">
        <v>103</v>
      </c>
      <c r="B58" s="1735">
        <v>2267.99890766</v>
      </c>
      <c r="C58" s="1011">
        <f t="shared" si="0"/>
        <v>19927.217560168963</v>
      </c>
      <c r="D58" s="1471">
        <v>10469.864</v>
      </c>
      <c r="E58" s="1210">
        <v>0</v>
      </c>
      <c r="F58" s="1210">
        <v>3197.3739999999998</v>
      </c>
      <c r="G58" s="1211">
        <v>0</v>
      </c>
      <c r="H58" s="1471">
        <v>0</v>
      </c>
      <c r="I58" s="1480">
        <v>178.27685626826741</v>
      </c>
      <c r="J58" s="1471">
        <v>6081.7027039006971</v>
      </c>
      <c r="K58" s="821">
        <v>612</v>
      </c>
    </row>
    <row r="59" spans="1:11" ht="12.75" customHeight="1" x14ac:dyDescent="0.2">
      <c r="A59" s="3" t="s">
        <v>104</v>
      </c>
      <c r="B59" s="1735">
        <v>1759.2778180500004</v>
      </c>
      <c r="C59" s="1011">
        <f t="shared" si="0"/>
        <v>10946.60192120451</v>
      </c>
      <c r="D59" s="1471">
        <v>6869.268</v>
      </c>
      <c r="E59" s="1210">
        <v>0</v>
      </c>
      <c r="F59" s="1210">
        <v>387.70800000000003</v>
      </c>
      <c r="G59" s="1211">
        <v>0</v>
      </c>
      <c r="H59" s="1471">
        <v>0</v>
      </c>
      <c r="I59" s="1480">
        <v>82.428434215141451</v>
      </c>
      <c r="J59" s="1471">
        <v>3607.1974869893693</v>
      </c>
      <c r="K59" s="821">
        <v>468</v>
      </c>
    </row>
    <row r="60" spans="1:11" ht="12.75" customHeight="1" x14ac:dyDescent="0.2">
      <c r="A60" s="3" t="s">
        <v>105</v>
      </c>
      <c r="B60" s="1735">
        <v>5404.8359136700001</v>
      </c>
      <c r="C60" s="1011">
        <f t="shared" si="0"/>
        <v>67888.357937788984</v>
      </c>
      <c r="D60" s="1471">
        <v>41600.076000000001</v>
      </c>
      <c r="E60" s="1210">
        <v>5.2599600000000004</v>
      </c>
      <c r="F60" s="1210">
        <v>10261.383</v>
      </c>
      <c r="G60" s="1211">
        <v>0</v>
      </c>
      <c r="H60" s="1471">
        <v>700.47325000000001</v>
      </c>
      <c r="I60" s="1480">
        <v>741.71084352311061</v>
      </c>
      <c r="J60" s="1471">
        <v>14579.454884265866</v>
      </c>
      <c r="K60" s="821">
        <v>2087</v>
      </c>
    </row>
    <row r="61" spans="1:11" ht="12.75" customHeight="1" x14ac:dyDescent="0.2">
      <c r="A61" s="3" t="s">
        <v>106</v>
      </c>
      <c r="B61" s="1735">
        <v>7876.5318547899997</v>
      </c>
      <c r="C61" s="1011">
        <f t="shared" si="0"/>
        <v>39804.197678895129</v>
      </c>
      <c r="D61" s="1471">
        <v>19589.593000000001</v>
      </c>
      <c r="E61" s="1210">
        <v>0</v>
      </c>
      <c r="F61" s="1210">
        <v>1353.424</v>
      </c>
      <c r="G61" s="1211">
        <v>0</v>
      </c>
      <c r="H61" s="1471">
        <v>0</v>
      </c>
      <c r="I61" s="1480">
        <v>378.5478572542267</v>
      </c>
      <c r="J61" s="1471">
        <v>18482.632821640902</v>
      </c>
      <c r="K61" s="821">
        <v>1712</v>
      </c>
    </row>
    <row r="62" spans="1:11" ht="12.75" customHeight="1" x14ac:dyDescent="0.2">
      <c r="A62" s="3" t="s">
        <v>107</v>
      </c>
      <c r="B62" s="1735">
        <v>14467.055267200001</v>
      </c>
      <c r="C62" s="1011">
        <f t="shared" si="0"/>
        <v>70648.743673581732</v>
      </c>
      <c r="D62" s="1471">
        <v>38474.457000000002</v>
      </c>
      <c r="E62" s="1210">
        <v>0</v>
      </c>
      <c r="F62" s="1210">
        <v>5202.4250000000002</v>
      </c>
      <c r="G62" s="1211">
        <v>0</v>
      </c>
      <c r="H62" s="1471">
        <v>0</v>
      </c>
      <c r="I62" s="1480">
        <v>1661.1335073264977</v>
      </c>
      <c r="J62" s="1471">
        <v>25310.72816625523</v>
      </c>
      <c r="K62" s="821">
        <v>2717</v>
      </c>
    </row>
    <row r="63" spans="1:11" ht="12.75" customHeight="1" x14ac:dyDescent="0.2">
      <c r="A63" s="3" t="s">
        <v>108</v>
      </c>
      <c r="B63" s="1735">
        <v>766.00123859999985</v>
      </c>
      <c r="C63" s="1011">
        <f t="shared" si="0"/>
        <v>7482.4726413395201</v>
      </c>
      <c r="D63" s="1471">
        <v>4448.0020000000004</v>
      </c>
      <c r="E63" s="1210">
        <v>0</v>
      </c>
      <c r="F63" s="1210">
        <v>245.113</v>
      </c>
      <c r="G63" s="1211">
        <v>0</v>
      </c>
      <c r="H63" s="1471">
        <v>0</v>
      </c>
      <c r="I63" s="1480">
        <v>34.99566021686767</v>
      </c>
      <c r="J63" s="1471">
        <v>2754.3619811226522</v>
      </c>
      <c r="K63" s="821">
        <v>302</v>
      </c>
    </row>
    <row r="64" spans="1:11" ht="12.75" customHeight="1" x14ac:dyDescent="0.2">
      <c r="A64" s="3" t="s">
        <v>109</v>
      </c>
      <c r="B64" s="1735">
        <v>7062.0778878900001</v>
      </c>
      <c r="C64" s="1011">
        <f t="shared" si="0"/>
        <v>36982.065756760254</v>
      </c>
      <c r="D64" s="1471">
        <v>20173.504000000001</v>
      </c>
      <c r="E64" s="1210">
        <v>0</v>
      </c>
      <c r="F64" s="1210">
        <v>1495.4259999999999</v>
      </c>
      <c r="G64" s="1211">
        <v>0</v>
      </c>
      <c r="H64" s="1471">
        <v>0</v>
      </c>
      <c r="I64" s="1480">
        <v>131.92016490570447</v>
      </c>
      <c r="J64" s="1471">
        <v>15181.215591854552</v>
      </c>
      <c r="K64" s="821">
        <v>1789</v>
      </c>
    </row>
    <row r="65" spans="1:14" ht="12.75" customHeight="1" x14ac:dyDescent="0.2">
      <c r="A65" s="3" t="s">
        <v>110</v>
      </c>
      <c r="B65" s="1735">
        <v>3666.7364327399982</v>
      </c>
      <c r="C65" s="1011">
        <f t="shared" si="0"/>
        <v>30973.319232626069</v>
      </c>
      <c r="D65" s="1471">
        <v>17371.496999999999</v>
      </c>
      <c r="E65" s="1210">
        <v>0</v>
      </c>
      <c r="F65" s="1210">
        <v>629.47900000000004</v>
      </c>
      <c r="G65" s="1211">
        <v>0</v>
      </c>
      <c r="H65" s="1471">
        <v>0</v>
      </c>
      <c r="I65" s="1480">
        <v>609.48004565708277</v>
      </c>
      <c r="J65" s="1471">
        <v>12362.863186968991</v>
      </c>
      <c r="K65" s="821">
        <v>1181</v>
      </c>
      <c r="M65" s="16"/>
    </row>
    <row r="66" spans="1:14" ht="12.75" customHeight="1" x14ac:dyDescent="0.2">
      <c r="A66" s="3" t="s">
        <v>111</v>
      </c>
      <c r="B66" s="1735">
        <v>14116.039639249997</v>
      </c>
      <c r="C66" s="1011">
        <f t="shared" si="0"/>
        <v>134798.74844577984</v>
      </c>
      <c r="D66" s="1471">
        <v>48232.601999999999</v>
      </c>
      <c r="E66" s="1210">
        <v>1549.5199700000001</v>
      </c>
      <c r="F66" s="1210">
        <v>5930.67</v>
      </c>
      <c r="G66" s="1211">
        <v>0</v>
      </c>
      <c r="H66" s="1471">
        <v>1540.81204</v>
      </c>
      <c r="I66" s="1480">
        <v>722.81474408455256</v>
      </c>
      <c r="J66" s="1471">
        <v>76822.329691695311</v>
      </c>
      <c r="K66" s="821">
        <v>5180</v>
      </c>
    </row>
    <row r="67" spans="1:14" ht="12.75" customHeight="1" x14ac:dyDescent="0.2">
      <c r="A67" s="3" t="s">
        <v>112</v>
      </c>
      <c r="B67" s="1735">
        <v>6178.2224535000005</v>
      </c>
      <c r="C67" s="1011">
        <f t="shared" si="0"/>
        <v>42400.129338437415</v>
      </c>
      <c r="D67" s="1471">
        <v>25829.045999999998</v>
      </c>
      <c r="E67" s="1210">
        <v>0</v>
      </c>
      <c r="F67" s="1210">
        <v>919.94899999999996</v>
      </c>
      <c r="G67" s="1211">
        <v>0</v>
      </c>
      <c r="H67" s="1471">
        <v>0</v>
      </c>
      <c r="I67" s="1480">
        <v>156.39911569875918</v>
      </c>
      <c r="J67" s="1471">
        <v>15494.735222738656</v>
      </c>
      <c r="K67" s="821">
        <v>1706</v>
      </c>
    </row>
    <row r="68" spans="1:14" ht="12.75" customHeight="1" x14ac:dyDescent="0.2">
      <c r="A68" s="3" t="s">
        <v>2074</v>
      </c>
      <c r="B68" s="1735">
        <v>1601.79954109</v>
      </c>
      <c r="C68" s="1011">
        <f t="shared" si="0"/>
        <v>7159.7381976174929</v>
      </c>
      <c r="D68" s="1471">
        <v>4294.2039999999997</v>
      </c>
      <c r="E68" s="1210">
        <v>0</v>
      </c>
      <c r="F68" s="1210">
        <v>287.64800000000002</v>
      </c>
      <c r="G68" s="1211">
        <v>0</v>
      </c>
      <c r="H68" s="1471">
        <v>0</v>
      </c>
      <c r="I68" s="1480">
        <v>24.541911319955769</v>
      </c>
      <c r="J68" s="1471">
        <v>2553.3442862975371</v>
      </c>
      <c r="K68" s="821">
        <v>322</v>
      </c>
    </row>
    <row r="69" spans="1:14" ht="12.75" customHeight="1" x14ac:dyDescent="0.2">
      <c r="A69" s="3" t="s">
        <v>113</v>
      </c>
      <c r="B69" s="1735">
        <v>660.03376391000018</v>
      </c>
      <c r="C69" s="1011">
        <f>SUM(D69:J69)</f>
        <v>5798.080320205554</v>
      </c>
      <c r="D69" s="1471">
        <v>3180.4569999999999</v>
      </c>
      <c r="E69" s="1210">
        <v>0</v>
      </c>
      <c r="F69" s="1210">
        <v>252.66800000000001</v>
      </c>
      <c r="G69" s="1211">
        <v>0</v>
      </c>
      <c r="H69" s="1471">
        <v>0</v>
      </c>
      <c r="I69" s="1480">
        <v>72.302259226242384</v>
      </c>
      <c r="J69" s="1471">
        <v>2292.6530609793112</v>
      </c>
      <c r="K69" s="821">
        <v>193</v>
      </c>
    </row>
    <row r="70" spans="1:14" ht="12.75" customHeight="1" x14ac:dyDescent="0.2">
      <c r="A70" s="3" t="s">
        <v>114</v>
      </c>
      <c r="B70" s="1735">
        <v>1877.9294719099998</v>
      </c>
      <c r="C70" s="1011">
        <f>SUM(D70:J70)</f>
        <v>12015.265052802675</v>
      </c>
      <c r="D70" s="1471">
        <v>7028.4880000000003</v>
      </c>
      <c r="E70" s="1210">
        <v>0</v>
      </c>
      <c r="F70" s="1211">
        <v>414.08</v>
      </c>
      <c r="G70" s="1211">
        <v>0</v>
      </c>
      <c r="H70" s="1471">
        <v>0</v>
      </c>
      <c r="I70" s="1482">
        <v>40.654965892984762</v>
      </c>
      <c r="J70" s="1471">
        <v>4532.0420869096897</v>
      </c>
      <c r="K70" s="821">
        <v>505</v>
      </c>
    </row>
    <row r="71" spans="1:14" ht="12.75" customHeight="1" x14ac:dyDescent="0.2">
      <c r="A71" s="6"/>
      <c r="B71" s="7"/>
      <c r="C71" s="1015"/>
      <c r="D71" s="1212"/>
      <c r="E71" s="1213"/>
      <c r="F71" s="1213"/>
      <c r="G71" s="1213"/>
      <c r="H71" s="1213"/>
      <c r="I71" s="1213"/>
      <c r="J71" s="1214"/>
      <c r="K71" s="922"/>
    </row>
    <row r="72" spans="1:14" ht="12.75" customHeight="1" x14ac:dyDescent="0.2">
      <c r="A72" s="8" t="s">
        <v>115</v>
      </c>
      <c r="B72" s="1740">
        <f>SUM(B4:B70)</f>
        <v>414963.18874535011</v>
      </c>
      <c r="C72" s="1215">
        <f t="shared" ref="C72:K72" si="1">SUM(C4:C70)</f>
        <v>2824088.4961548354</v>
      </c>
      <c r="D72" s="1215">
        <f t="shared" si="1"/>
        <v>1580860.5349999999</v>
      </c>
      <c r="E72" s="1215">
        <f t="shared" si="1"/>
        <v>1921.7469000000001</v>
      </c>
      <c r="F72" s="1215">
        <f t="shared" si="1"/>
        <v>189413.65199999997</v>
      </c>
      <c r="G72" s="1215">
        <f t="shared" si="1"/>
        <v>0</v>
      </c>
      <c r="H72" s="1215">
        <f t="shared" si="1"/>
        <v>33884.858520000002</v>
      </c>
      <c r="I72" s="1215">
        <f t="shared" si="1"/>
        <v>29857.403809999898</v>
      </c>
      <c r="J72" s="1215">
        <f t="shared" si="1"/>
        <v>988150.29992483545</v>
      </c>
      <c r="K72" s="959">
        <f t="shared" si="1"/>
        <v>108175</v>
      </c>
    </row>
    <row r="73" spans="1:14" ht="12.75" customHeight="1" thickBot="1" x14ac:dyDescent="0.25">
      <c r="A73" s="6"/>
      <c r="B73" s="805"/>
      <c r="C73" s="1216"/>
      <c r="D73" s="1049"/>
      <c r="E73" s="1213"/>
      <c r="F73" s="1213"/>
      <c r="G73" s="1213"/>
      <c r="H73" s="1213"/>
      <c r="I73" s="1213"/>
      <c r="J73" s="1214"/>
      <c r="K73" s="923"/>
    </row>
    <row r="74" spans="1:14" ht="12.75" customHeight="1" x14ac:dyDescent="0.2">
      <c r="A74" s="25" t="s">
        <v>285</v>
      </c>
      <c r="B74" s="1738">
        <v>60556.773435620613</v>
      </c>
      <c r="C74" s="1470">
        <f>SUM(D74:J74)</f>
        <v>320281.540603303</v>
      </c>
      <c r="D74" s="1472">
        <v>185582.44278608603</v>
      </c>
      <c r="E74" s="1472">
        <v>0</v>
      </c>
      <c r="F74" s="1023">
        <v>25361.826353292483</v>
      </c>
      <c r="G74" s="1023">
        <v>0</v>
      </c>
      <c r="H74" s="1023">
        <v>116.21604999999998</v>
      </c>
      <c r="I74" s="1023">
        <v>4612.1636557852316</v>
      </c>
      <c r="J74" s="1479">
        <v>104608.89175813927</v>
      </c>
      <c r="K74" s="897">
        <v>14965</v>
      </c>
    </row>
    <row r="75" spans="1:14" ht="12.75" customHeight="1" x14ac:dyDescent="0.2">
      <c r="A75" s="6" t="s">
        <v>286</v>
      </c>
      <c r="B75" s="1738">
        <v>70676.819505731226</v>
      </c>
      <c r="C75" s="1470">
        <f t="shared" ref="C75:C80" si="2">SUM(D75:J75)</f>
        <v>565021.09423270461</v>
      </c>
      <c r="D75" s="1471">
        <v>336634.24756454636</v>
      </c>
      <c r="E75" s="1471">
        <v>110.4837</v>
      </c>
      <c r="F75" s="1011">
        <v>42766.00281183888</v>
      </c>
      <c r="G75" s="1011">
        <v>0</v>
      </c>
      <c r="H75" s="1011">
        <v>26626.73488</v>
      </c>
      <c r="I75" s="1011">
        <v>5928.1712608395528</v>
      </c>
      <c r="J75" s="1481">
        <v>152955.45401547983</v>
      </c>
      <c r="K75" s="897">
        <v>18405</v>
      </c>
    </row>
    <row r="76" spans="1:14" ht="12.75" customHeight="1" x14ac:dyDescent="0.2">
      <c r="A76" s="6" t="s">
        <v>287</v>
      </c>
      <c r="B76" s="1738">
        <v>60516.463888781866</v>
      </c>
      <c r="C76" s="1470">
        <f t="shared" si="2"/>
        <v>452631.80601470033</v>
      </c>
      <c r="D76" s="1471">
        <v>261822.97213311764</v>
      </c>
      <c r="E76" s="1471">
        <v>5.2599600000000004</v>
      </c>
      <c r="F76" s="1011">
        <v>31876.840998887812</v>
      </c>
      <c r="G76" s="1011">
        <v>0</v>
      </c>
      <c r="H76" s="1011">
        <v>1483.87824</v>
      </c>
      <c r="I76" s="1011">
        <v>4543.6496160902225</v>
      </c>
      <c r="J76" s="1481">
        <v>152899.20506660466</v>
      </c>
      <c r="K76" s="897">
        <v>16658</v>
      </c>
      <c r="M76" s="16"/>
      <c r="N76" s="16"/>
    </row>
    <row r="77" spans="1:14" ht="12.75" customHeight="1" x14ac:dyDescent="0.2">
      <c r="A77" s="6" t="s">
        <v>288</v>
      </c>
      <c r="B77" s="1738">
        <v>54896.828253839478</v>
      </c>
      <c r="C77" s="1470">
        <f t="shared" si="2"/>
        <v>328312.85809759173</v>
      </c>
      <c r="D77" s="1471">
        <v>193748.8898287832</v>
      </c>
      <c r="E77" s="1471">
        <v>0</v>
      </c>
      <c r="F77" s="1011">
        <v>12615.700857474321</v>
      </c>
      <c r="G77" s="1011">
        <v>0</v>
      </c>
      <c r="H77" s="1011">
        <v>0</v>
      </c>
      <c r="I77" s="1011">
        <v>2094.1365024605989</v>
      </c>
      <c r="J77" s="1481">
        <v>119854.13090887359</v>
      </c>
      <c r="K77" s="897">
        <v>14199</v>
      </c>
    </row>
    <row r="78" spans="1:14" ht="12.75" customHeight="1" x14ac:dyDescent="0.2">
      <c r="A78" s="6" t="s">
        <v>289</v>
      </c>
      <c r="B78" s="1738">
        <v>68734.014592409992</v>
      </c>
      <c r="C78" s="1470">
        <f t="shared" si="2"/>
        <v>343316.02939026064</v>
      </c>
      <c r="D78" s="1471">
        <v>222352.6318996131</v>
      </c>
      <c r="E78" s="1471">
        <v>0</v>
      </c>
      <c r="F78" s="1011">
        <v>36864.038281502595</v>
      </c>
      <c r="G78" s="1011">
        <v>0</v>
      </c>
      <c r="H78" s="1011">
        <v>0</v>
      </c>
      <c r="I78" s="1011">
        <v>4486.2133223097289</v>
      </c>
      <c r="J78" s="1481">
        <v>79613.14588683522</v>
      </c>
      <c r="K78" s="897">
        <v>13025</v>
      </c>
    </row>
    <row r="79" spans="1:14" ht="12.75" customHeight="1" x14ac:dyDescent="0.2">
      <c r="A79" s="6" t="s">
        <v>290</v>
      </c>
      <c r="B79" s="1738">
        <v>52658.981650460642</v>
      </c>
      <c r="C79" s="1470">
        <f t="shared" si="2"/>
        <v>257675.30492733466</v>
      </c>
      <c r="D79" s="1471">
        <v>128842.08617670446</v>
      </c>
      <c r="E79" s="1471">
        <v>0</v>
      </c>
      <c r="F79" s="1011">
        <v>13399.837698143863</v>
      </c>
      <c r="G79" s="1011">
        <v>0</v>
      </c>
      <c r="H79" s="1011">
        <v>0</v>
      </c>
      <c r="I79" s="1011">
        <v>5315.5373973486057</v>
      </c>
      <c r="J79" s="1481">
        <v>110117.84365513772</v>
      </c>
      <c r="K79" s="897">
        <v>11322</v>
      </c>
    </row>
    <row r="80" spans="1:14" ht="12.75" customHeight="1" x14ac:dyDescent="0.2">
      <c r="A80" s="6" t="s">
        <v>291</v>
      </c>
      <c r="B80" s="1738">
        <v>46923.307418506192</v>
      </c>
      <c r="C80" s="1470">
        <f t="shared" si="2"/>
        <v>556849.86288893991</v>
      </c>
      <c r="D80" s="1471">
        <v>251877.26461114926</v>
      </c>
      <c r="E80" s="1471">
        <v>1806.00324</v>
      </c>
      <c r="F80" s="1011">
        <v>26529.404998860038</v>
      </c>
      <c r="G80" s="1011">
        <v>0</v>
      </c>
      <c r="H80" s="1011">
        <v>5658.0293499999998</v>
      </c>
      <c r="I80" s="1011">
        <v>2877.532055165967</v>
      </c>
      <c r="J80" s="1481">
        <v>268101.62863376469</v>
      </c>
      <c r="K80" s="897">
        <v>19601</v>
      </c>
    </row>
    <row r="81" spans="1:14" ht="12.75" customHeight="1" x14ac:dyDescent="0.2">
      <c r="A81" s="6"/>
      <c r="C81" s="1015"/>
      <c r="D81" s="1217"/>
      <c r="E81" s="1213"/>
      <c r="F81" s="1213"/>
      <c r="G81" s="1213"/>
      <c r="H81" s="1213"/>
      <c r="I81" s="1213"/>
      <c r="J81" s="1214"/>
      <c r="K81" s="924"/>
    </row>
    <row r="82" spans="1:14" s="1" customFormat="1" ht="12.75" customHeight="1" x14ac:dyDescent="0.2">
      <c r="A82" s="8" t="s">
        <v>115</v>
      </c>
      <c r="B82" s="110">
        <f t="shared" ref="B82:K82" si="3">SUM(B74:B80)</f>
        <v>414963.18874534999</v>
      </c>
      <c r="C82" s="1179">
        <f t="shared" si="3"/>
        <v>2824088.4961548345</v>
      </c>
      <c r="D82" s="1179">
        <f t="shared" si="3"/>
        <v>1580860.5349999999</v>
      </c>
      <c r="E82" s="1179">
        <f t="shared" si="3"/>
        <v>1921.7469000000001</v>
      </c>
      <c r="F82" s="1179">
        <f t="shared" si="3"/>
        <v>189413.652</v>
      </c>
      <c r="G82" s="1179">
        <f t="shared" si="3"/>
        <v>0</v>
      </c>
      <c r="H82" s="1179">
        <f t="shared" si="3"/>
        <v>33884.858519999994</v>
      </c>
      <c r="I82" s="1165">
        <f t="shared" si="3"/>
        <v>29857.403809999909</v>
      </c>
      <c r="J82" s="1166">
        <f t="shared" si="3"/>
        <v>988150.29992483498</v>
      </c>
      <c r="K82" s="657">
        <f t="shared" si="3"/>
        <v>108175</v>
      </c>
      <c r="L82" s="1734"/>
    </row>
    <row r="83" spans="1:14" ht="12.75" customHeight="1" thickBot="1" x14ac:dyDescent="0.25">
      <c r="A83" s="13"/>
      <c r="B83" s="14"/>
      <c r="C83" s="10"/>
      <c r="D83" s="10"/>
      <c r="E83" s="10"/>
      <c r="F83" s="10"/>
      <c r="G83" s="10"/>
      <c r="H83" s="10"/>
      <c r="I83" s="10"/>
      <c r="J83" s="820"/>
      <c r="K83" s="661"/>
    </row>
    <row r="84" spans="1:14" s="21" customFormat="1" x14ac:dyDescent="0.2">
      <c r="A84" s="652"/>
      <c r="B84" s="653"/>
      <c r="C84" s="654"/>
      <c r="D84" s="654"/>
      <c r="E84" s="654"/>
      <c r="F84" s="654"/>
      <c r="G84" s="654"/>
      <c r="H84" s="654"/>
      <c r="I84" s="654"/>
      <c r="J84" s="654"/>
      <c r="K84" s="662"/>
    </row>
    <row r="85" spans="1:14" s="21" customFormat="1" x14ac:dyDescent="0.2">
      <c r="A85" s="656" t="s">
        <v>2064</v>
      </c>
      <c r="B85" s="595"/>
      <c r="C85" s="266"/>
      <c r="D85" s="266"/>
      <c r="E85" s="266"/>
      <c r="F85" s="266"/>
      <c r="G85" s="266"/>
      <c r="H85" s="266"/>
      <c r="I85" s="266"/>
      <c r="J85" s="266"/>
      <c r="K85" s="663"/>
    </row>
    <row r="86" spans="1:14" ht="12" customHeight="1" x14ac:dyDescent="0.2">
      <c r="A86" s="1801" t="s">
        <v>2111</v>
      </c>
      <c r="B86" s="1799"/>
      <c r="C86" s="1799"/>
      <c r="D86" s="1799"/>
      <c r="E86" s="1799"/>
      <c r="F86" s="1799"/>
      <c r="G86" s="1799"/>
      <c r="H86" s="1799"/>
      <c r="I86" s="1800"/>
      <c r="J86" s="1801"/>
      <c r="K86" s="1800"/>
    </row>
    <row r="87" spans="1:14" ht="36" customHeight="1" x14ac:dyDescent="0.2">
      <c r="A87" s="1811" t="s">
        <v>2085</v>
      </c>
      <c r="B87" s="1812"/>
      <c r="C87" s="1812"/>
      <c r="D87" s="1812"/>
      <c r="E87" s="1812"/>
      <c r="F87" s="1812"/>
      <c r="G87" s="1812"/>
      <c r="H87" s="1812"/>
      <c r="I87" s="1812"/>
      <c r="J87" s="1812"/>
      <c r="K87" s="1813"/>
    </row>
    <row r="88" spans="1:14" ht="12" customHeight="1" x14ac:dyDescent="0.2">
      <c r="A88" s="1814" t="s">
        <v>1248</v>
      </c>
      <c r="B88" s="1815"/>
      <c r="C88" s="1815"/>
      <c r="D88" s="1815"/>
      <c r="E88" s="1815"/>
      <c r="F88" s="1815"/>
      <c r="G88" s="1815"/>
      <c r="H88" s="1815"/>
      <c r="I88" s="1815"/>
      <c r="J88" s="1815"/>
      <c r="K88" s="1816"/>
    </row>
    <row r="89" spans="1:14" ht="36" customHeight="1" x14ac:dyDescent="0.2">
      <c r="A89" s="1798" t="s">
        <v>2110</v>
      </c>
      <c r="B89" s="1799"/>
      <c r="C89" s="1799"/>
      <c r="D89" s="1799"/>
      <c r="E89" s="1799"/>
      <c r="F89" s="1799"/>
      <c r="G89" s="1799"/>
      <c r="H89" s="1799"/>
      <c r="I89" s="1800"/>
      <c r="J89" s="1801"/>
      <c r="K89" s="1800"/>
      <c r="L89" s="2"/>
      <c r="N89" s="17"/>
    </row>
    <row r="90" spans="1:14" ht="12" customHeight="1" x14ac:dyDescent="0.2">
      <c r="A90" s="1814" t="s">
        <v>2080</v>
      </c>
      <c r="B90" s="1815"/>
      <c r="C90" s="1815"/>
      <c r="D90" s="1815"/>
      <c r="E90" s="1815"/>
      <c r="F90" s="1815"/>
      <c r="G90" s="1815"/>
      <c r="H90" s="1815"/>
      <c r="I90" s="1815"/>
      <c r="J90" s="1815"/>
      <c r="K90" s="1816"/>
    </row>
    <row r="91" spans="1:14" s="18" customFormat="1" ht="24" customHeight="1" x14ac:dyDescent="0.2">
      <c r="A91" s="1811" t="s">
        <v>2089</v>
      </c>
      <c r="B91" s="1812"/>
      <c r="C91" s="1812"/>
      <c r="D91" s="1812"/>
      <c r="E91" s="1812"/>
      <c r="F91" s="1812"/>
      <c r="G91" s="1812"/>
      <c r="H91" s="1812"/>
      <c r="I91" s="1812"/>
      <c r="J91" s="1812"/>
      <c r="K91" s="1813"/>
      <c r="L91" s="21"/>
    </row>
    <row r="92" spans="1:14" ht="24" customHeight="1" x14ac:dyDescent="0.2">
      <c r="A92" s="1811" t="s">
        <v>1249</v>
      </c>
      <c r="B92" s="1812"/>
      <c r="C92" s="1812"/>
      <c r="D92" s="1812"/>
      <c r="E92" s="1812"/>
      <c r="F92" s="1812"/>
      <c r="G92" s="1812"/>
      <c r="H92" s="1812"/>
      <c r="I92" s="1812"/>
      <c r="J92" s="1812"/>
      <c r="K92" s="1813"/>
    </row>
    <row r="93" spans="1:14" x14ac:dyDescent="0.2">
      <c r="A93" s="1801" t="s">
        <v>1250</v>
      </c>
      <c r="B93" s="1799"/>
      <c r="C93" s="1799"/>
      <c r="D93" s="1799"/>
      <c r="E93" s="1799"/>
      <c r="F93" s="1799"/>
      <c r="G93" s="1799"/>
      <c r="H93" s="1799"/>
      <c r="I93" s="1800"/>
      <c r="J93" s="1801"/>
      <c r="K93" s="1800"/>
      <c r="L93" s="2"/>
    </row>
    <row r="94" spans="1:14" ht="13.5" customHeight="1" thickBot="1" x14ac:dyDescent="0.25">
      <c r="A94" s="1795" t="s">
        <v>2134</v>
      </c>
      <c r="B94" s="1796"/>
      <c r="C94" s="1796"/>
      <c r="D94" s="1796"/>
      <c r="E94" s="1796"/>
      <c r="F94" s="1796"/>
      <c r="G94" s="1796"/>
      <c r="H94" s="1796"/>
      <c r="I94" s="1796"/>
      <c r="J94" s="1796"/>
      <c r="K94" s="1797"/>
      <c r="L94" s="2"/>
    </row>
    <row r="95" spans="1:14" x14ac:dyDescent="0.2">
      <c r="K95" s="664"/>
    </row>
    <row r="96" spans="1:14" x14ac:dyDescent="0.2">
      <c r="B96" s="19" t="s">
        <v>1902</v>
      </c>
      <c r="K96" s="664"/>
    </row>
    <row r="97" spans="11:11" x14ac:dyDescent="0.2">
      <c r="K97" s="664"/>
    </row>
    <row r="98" spans="11:11" x14ac:dyDescent="0.2">
      <c r="K98" s="664"/>
    </row>
    <row r="99" spans="11:11" x14ac:dyDescent="0.2">
      <c r="K99" s="664"/>
    </row>
    <row r="100" spans="11:11" x14ac:dyDescent="0.2">
      <c r="K100" s="664"/>
    </row>
    <row r="101" spans="11:11" x14ac:dyDescent="0.2">
      <c r="K101" s="664"/>
    </row>
    <row r="102" spans="11:11" x14ac:dyDescent="0.2">
      <c r="K102" s="664"/>
    </row>
    <row r="103" spans="11:11" x14ac:dyDescent="0.2">
      <c r="K103" s="664"/>
    </row>
    <row r="104" spans="11:11" x14ac:dyDescent="0.2">
      <c r="K104" s="664"/>
    </row>
    <row r="105" spans="11:11" x14ac:dyDescent="0.2">
      <c r="K105" s="664"/>
    </row>
    <row r="106" spans="11:11" x14ac:dyDescent="0.2">
      <c r="K106" s="664"/>
    </row>
    <row r="107" spans="11:11" x14ac:dyDescent="0.2">
      <c r="K107" s="664"/>
    </row>
    <row r="108" spans="11:11" x14ac:dyDescent="0.2">
      <c r="K108" s="664"/>
    </row>
    <row r="109" spans="11:11" x14ac:dyDescent="0.2">
      <c r="K109" s="664"/>
    </row>
    <row r="110" spans="11:11" x14ac:dyDescent="0.2">
      <c r="K110" s="664"/>
    </row>
    <row r="111" spans="11:11" x14ac:dyDescent="0.2">
      <c r="K111" s="664"/>
    </row>
    <row r="112" spans="11:11" x14ac:dyDescent="0.2">
      <c r="K112" s="664"/>
    </row>
    <row r="113" spans="11:11" x14ac:dyDescent="0.2">
      <c r="K113" s="664"/>
    </row>
    <row r="114" spans="11:11" x14ac:dyDescent="0.2">
      <c r="K114" s="664"/>
    </row>
    <row r="115" spans="11:11" x14ac:dyDescent="0.2">
      <c r="K115" s="664"/>
    </row>
    <row r="116" spans="11:11" x14ac:dyDescent="0.2">
      <c r="K116" s="664"/>
    </row>
    <row r="117" spans="11:11" x14ac:dyDescent="0.2">
      <c r="K117" s="664"/>
    </row>
    <row r="118" spans="11:11" x14ac:dyDescent="0.2">
      <c r="K118" s="664"/>
    </row>
    <row r="119" spans="11:11" x14ac:dyDescent="0.2">
      <c r="K119" s="664"/>
    </row>
    <row r="120" spans="11:11" x14ac:dyDescent="0.2">
      <c r="K120" s="664"/>
    </row>
    <row r="121" spans="11:11" x14ac:dyDescent="0.2">
      <c r="K121" s="664"/>
    </row>
    <row r="122" spans="11:11" x14ac:dyDescent="0.2">
      <c r="K122" s="664"/>
    </row>
    <row r="123" spans="11:11" x14ac:dyDescent="0.2">
      <c r="K123" s="664"/>
    </row>
    <row r="124" spans="11:11" x14ac:dyDescent="0.2">
      <c r="K124" s="664"/>
    </row>
    <row r="125" spans="11:11" x14ac:dyDescent="0.2">
      <c r="K125" s="664"/>
    </row>
    <row r="126" spans="11:11" x14ac:dyDescent="0.2">
      <c r="K126" s="664"/>
    </row>
    <row r="127" spans="11:11" x14ac:dyDescent="0.2">
      <c r="K127" s="664"/>
    </row>
    <row r="128" spans="11:11" x14ac:dyDescent="0.2">
      <c r="K128" s="664"/>
    </row>
    <row r="129" spans="11:11" x14ac:dyDescent="0.2">
      <c r="K129" s="664"/>
    </row>
    <row r="130" spans="11:11" x14ac:dyDescent="0.2">
      <c r="K130" s="664"/>
    </row>
    <row r="131" spans="11:11" x14ac:dyDescent="0.2">
      <c r="K131" s="664"/>
    </row>
    <row r="132" spans="11:11" x14ac:dyDescent="0.2">
      <c r="K132" s="664"/>
    </row>
    <row r="133" spans="11:11" x14ac:dyDescent="0.2">
      <c r="K133" s="664"/>
    </row>
    <row r="134" spans="11:11" x14ac:dyDescent="0.2">
      <c r="K134" s="664"/>
    </row>
    <row r="135" spans="11:11" x14ac:dyDescent="0.2">
      <c r="K135" s="664"/>
    </row>
    <row r="136" spans="11:11" x14ac:dyDescent="0.2">
      <c r="K136" s="664"/>
    </row>
    <row r="137" spans="11:11" x14ac:dyDescent="0.2">
      <c r="K137" s="664"/>
    </row>
    <row r="138" spans="11:11" x14ac:dyDescent="0.2">
      <c r="K138" s="664"/>
    </row>
    <row r="139" spans="11:11" x14ac:dyDescent="0.2">
      <c r="K139" s="664"/>
    </row>
    <row r="140" spans="11:11" x14ac:dyDescent="0.2">
      <c r="K140" s="664"/>
    </row>
    <row r="141" spans="11:11" x14ac:dyDescent="0.2">
      <c r="K141" s="664"/>
    </row>
    <row r="142" spans="11:11" x14ac:dyDescent="0.2">
      <c r="K142" s="664"/>
    </row>
    <row r="143" spans="11:11" x14ac:dyDescent="0.2">
      <c r="K143" s="664"/>
    </row>
    <row r="144" spans="11:11" x14ac:dyDescent="0.2">
      <c r="K144" s="664"/>
    </row>
    <row r="145" spans="11:11" x14ac:dyDescent="0.2">
      <c r="K145" s="664"/>
    </row>
    <row r="146" spans="11:11" x14ac:dyDescent="0.2">
      <c r="K146" s="664"/>
    </row>
    <row r="147" spans="11:11" x14ac:dyDescent="0.2">
      <c r="K147" s="664"/>
    </row>
    <row r="148" spans="11:11" x14ac:dyDescent="0.2">
      <c r="K148" s="664"/>
    </row>
    <row r="149" spans="11:11" x14ac:dyDescent="0.2">
      <c r="K149" s="664"/>
    </row>
    <row r="150" spans="11:11" x14ac:dyDescent="0.2">
      <c r="K150" s="664"/>
    </row>
    <row r="151" spans="11:11" x14ac:dyDescent="0.2">
      <c r="K151" s="664"/>
    </row>
    <row r="152" spans="11:11" x14ac:dyDescent="0.2">
      <c r="K152" s="664"/>
    </row>
    <row r="153" spans="11:11" x14ac:dyDescent="0.2">
      <c r="K153" s="664"/>
    </row>
    <row r="154" spans="11:11" x14ac:dyDescent="0.2">
      <c r="K154" s="664"/>
    </row>
    <row r="155" spans="11:11" x14ac:dyDescent="0.2">
      <c r="K155" s="664"/>
    </row>
    <row r="156" spans="11:11" x14ac:dyDescent="0.2">
      <c r="K156" s="664"/>
    </row>
  </sheetData>
  <mergeCells count="11">
    <mergeCell ref="A94:K94"/>
    <mergeCell ref="A1:K1"/>
    <mergeCell ref="A2:K2"/>
    <mergeCell ref="A88:K88"/>
    <mergeCell ref="A87:K87"/>
    <mergeCell ref="A86:K86"/>
    <mergeCell ref="A93:K93"/>
    <mergeCell ref="A92:K92"/>
    <mergeCell ref="A91:K91"/>
    <mergeCell ref="A90:K90"/>
    <mergeCell ref="A89:K89"/>
  </mergeCells>
  <phoneticPr fontId="2" type="noConversion"/>
  <printOptions horizontalCentered="1" gridLines="1"/>
  <pageMargins left="0.25" right="0.25" top="0.75" bottom="0.75" header="0.5" footer="0.5"/>
  <pageSetup scale="89" orientation="landscape" r:id="rId1"/>
  <headerFooter alignWithMargins="0">
    <oddHeader>&amp;C&amp;"Arial,Bold"&amp;11FY13 GEOGRAPHIC DISTRIBUTION OF VA EXPENDITURES (GDX)</oddHeader>
    <oddFooter>&amp;R&amp;8&amp;P of &amp;N</oddFooter>
  </headerFooter>
  <ignoredErrors>
    <ignoredError sqref="A2:K2 A4:A70 B3:F3 H3:K3 B1:K1" formulaRange="1"/>
  </ignoredError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75"/>
  <sheetViews>
    <sheetView zoomScaleNormal="100" workbookViewId="0">
      <selection activeCell="A500" sqref="A500"/>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59" customWidth="1"/>
    <col min="12" max="16384" width="8.85546875" style="2"/>
  </cols>
  <sheetData>
    <row r="1" spans="1:11" x14ac:dyDescent="0.2">
      <c r="A1" s="1817" t="s">
        <v>2112</v>
      </c>
      <c r="B1" s="1818"/>
      <c r="C1" s="1818"/>
      <c r="D1" s="1818"/>
      <c r="E1" s="1818"/>
      <c r="F1" s="1818"/>
      <c r="G1" s="1818"/>
      <c r="H1" s="1818"/>
      <c r="I1" s="1818"/>
      <c r="J1" s="1818"/>
      <c r="K1" s="1819"/>
    </row>
    <row r="2" spans="1:11" ht="13.5" customHeight="1" thickBot="1" x14ac:dyDescent="0.25">
      <c r="A2" s="1805" t="s">
        <v>1946</v>
      </c>
      <c r="B2" s="1806"/>
      <c r="C2" s="1806"/>
      <c r="D2" s="1806"/>
      <c r="E2" s="1806"/>
      <c r="F2" s="1806"/>
      <c r="G2" s="1806"/>
      <c r="H2" s="1806"/>
      <c r="I2" s="1806"/>
      <c r="J2" s="1806"/>
      <c r="K2" s="1807"/>
    </row>
    <row r="3" spans="1:11" s="583" customFormat="1" ht="57" customHeight="1" thickBot="1" x14ac:dyDescent="0.25">
      <c r="A3" s="1461" t="s">
        <v>1903</v>
      </c>
      <c r="B3" s="1462" t="s">
        <v>1947</v>
      </c>
      <c r="C3" s="22" t="s">
        <v>723</v>
      </c>
      <c r="D3" s="1462" t="s">
        <v>2083</v>
      </c>
      <c r="E3" s="22" t="s">
        <v>1899</v>
      </c>
      <c r="F3" s="1462" t="s">
        <v>284</v>
      </c>
      <c r="G3" s="1462" t="s">
        <v>2084</v>
      </c>
      <c r="H3" s="1462" t="s">
        <v>1950</v>
      </c>
      <c r="I3" s="1463" t="s">
        <v>1948</v>
      </c>
      <c r="J3" s="1461" t="s">
        <v>1949</v>
      </c>
      <c r="K3" s="1464" t="s">
        <v>1618</v>
      </c>
    </row>
    <row r="4" spans="1:11" ht="12.75" customHeight="1" x14ac:dyDescent="0.2">
      <c r="A4" s="3" t="s">
        <v>242</v>
      </c>
      <c r="B4" s="1735">
        <v>204.05490860999998</v>
      </c>
      <c r="C4" s="1011">
        <f>SUM(D4:J4)</f>
        <v>1162.8720906727663</v>
      </c>
      <c r="D4" s="1471">
        <v>552.755</v>
      </c>
      <c r="E4" s="1272">
        <v>0</v>
      </c>
      <c r="F4" s="1272">
        <v>40.470999999999997</v>
      </c>
      <c r="G4" s="1272">
        <v>0</v>
      </c>
      <c r="H4" s="1272">
        <v>0</v>
      </c>
      <c r="I4" s="1556">
        <v>19.952182399619559</v>
      </c>
      <c r="J4" s="1471">
        <v>549.69390827314669</v>
      </c>
      <c r="K4" s="896">
        <v>78</v>
      </c>
    </row>
    <row r="5" spans="1:11" ht="12.75" customHeight="1" x14ac:dyDescent="0.2">
      <c r="A5" s="3" t="s">
        <v>1299</v>
      </c>
      <c r="B5" s="1735">
        <v>925.08764197999994</v>
      </c>
      <c r="C5" s="1011">
        <f t="shared" ref="C5:C56" si="0">SUM(D5:J5)</f>
        <v>5842.346957773676</v>
      </c>
      <c r="D5" s="1471">
        <v>2389.2350000000001</v>
      </c>
      <c r="E5" s="1272">
        <v>0</v>
      </c>
      <c r="F5" s="1272">
        <v>162.57400000000001</v>
      </c>
      <c r="G5" s="1272">
        <v>0</v>
      </c>
      <c r="H5" s="1272">
        <v>0</v>
      </c>
      <c r="I5" s="1557">
        <v>78.359044535842088</v>
      </c>
      <c r="J5" s="1471">
        <v>3212.178913237834</v>
      </c>
      <c r="K5" s="897">
        <v>367</v>
      </c>
    </row>
    <row r="6" spans="1:11" ht="12.75" customHeight="1" x14ac:dyDescent="0.2">
      <c r="A6" s="3" t="s">
        <v>1300</v>
      </c>
      <c r="B6" s="1735">
        <v>403.35942936999993</v>
      </c>
      <c r="C6" s="1011">
        <f t="shared" si="0"/>
        <v>2698.1896988078597</v>
      </c>
      <c r="D6" s="1471">
        <v>1190.866</v>
      </c>
      <c r="E6" s="1272">
        <v>0</v>
      </c>
      <c r="F6" s="1272">
        <v>127.501</v>
      </c>
      <c r="G6" s="1272">
        <v>0</v>
      </c>
      <c r="H6" s="1272">
        <v>0</v>
      </c>
      <c r="I6" s="1557">
        <v>30.309598849069214</v>
      </c>
      <c r="J6" s="1471">
        <v>1349.5130999587907</v>
      </c>
      <c r="K6" s="897">
        <v>111</v>
      </c>
    </row>
    <row r="7" spans="1:11" ht="12.75" customHeight="1" x14ac:dyDescent="0.2">
      <c r="A7" s="3" t="s">
        <v>1301</v>
      </c>
      <c r="B7" s="1735">
        <v>121.46933532999999</v>
      </c>
      <c r="C7" s="1011">
        <f t="shared" si="0"/>
        <v>167.07613380302618</v>
      </c>
      <c r="D7" s="1471">
        <v>71.906999999999996</v>
      </c>
      <c r="E7" s="1272">
        <v>0</v>
      </c>
      <c r="F7" s="1272">
        <v>8.5660000000000007</v>
      </c>
      <c r="G7" s="1272">
        <v>0</v>
      </c>
      <c r="H7" s="1272">
        <v>0</v>
      </c>
      <c r="I7" s="1557">
        <v>0.58762097175186689</v>
      </c>
      <c r="J7" s="1471">
        <v>86.015512831274322</v>
      </c>
      <c r="K7" s="897">
        <v>23</v>
      </c>
    </row>
    <row r="8" spans="1:11" ht="12.75" customHeight="1" x14ac:dyDescent="0.2">
      <c r="A8" s="3" t="s">
        <v>1302</v>
      </c>
      <c r="B8" s="1735">
        <v>642.72493695999992</v>
      </c>
      <c r="C8" s="1011">
        <f t="shared" si="0"/>
        <v>2617.36718970437</v>
      </c>
      <c r="D8" s="1471">
        <v>1436.5219999999999</v>
      </c>
      <c r="E8" s="1272">
        <v>0</v>
      </c>
      <c r="F8" s="1272">
        <v>205.178</v>
      </c>
      <c r="G8" s="1272">
        <v>0</v>
      </c>
      <c r="H8" s="1272">
        <v>0</v>
      </c>
      <c r="I8" s="1557">
        <v>10.160985603808397</v>
      </c>
      <c r="J8" s="1471">
        <v>965.50620410056183</v>
      </c>
      <c r="K8" s="897">
        <v>195</v>
      </c>
    </row>
    <row r="9" spans="1:11" ht="12.75" customHeight="1" x14ac:dyDescent="0.2">
      <c r="A9" s="3" t="s">
        <v>1303</v>
      </c>
      <c r="B9" s="1735">
        <v>220.64841651</v>
      </c>
      <c r="C9" s="1011">
        <f t="shared" si="0"/>
        <v>944.61986581838278</v>
      </c>
      <c r="D9" s="1471">
        <v>445.03399999999999</v>
      </c>
      <c r="E9" s="1272">
        <v>0</v>
      </c>
      <c r="F9" s="1272">
        <v>0</v>
      </c>
      <c r="G9" s="1272">
        <v>0</v>
      </c>
      <c r="H9" s="1272">
        <v>0</v>
      </c>
      <c r="I9" s="1557">
        <v>42.652921254070016</v>
      </c>
      <c r="J9" s="1471">
        <v>456.93294456431272</v>
      </c>
      <c r="K9" s="897">
        <v>101</v>
      </c>
    </row>
    <row r="10" spans="1:11" ht="12.75" customHeight="1" x14ac:dyDescent="0.2">
      <c r="A10" s="3" t="s">
        <v>426</v>
      </c>
      <c r="B10" s="1735">
        <v>208.75161899</v>
      </c>
      <c r="C10" s="1011">
        <f t="shared" si="0"/>
        <v>727.99643330129538</v>
      </c>
      <c r="D10" s="1471">
        <v>401.59300000000002</v>
      </c>
      <c r="E10" s="1272">
        <v>0</v>
      </c>
      <c r="F10" s="1272">
        <v>19.032</v>
      </c>
      <c r="G10" s="1272">
        <v>0</v>
      </c>
      <c r="H10" s="1272">
        <v>0</v>
      </c>
      <c r="I10" s="1557">
        <v>1.1947625107117896</v>
      </c>
      <c r="J10" s="1471">
        <v>306.17667079058361</v>
      </c>
      <c r="K10" s="897">
        <v>57</v>
      </c>
    </row>
    <row r="11" spans="1:11" ht="12.75" customHeight="1" x14ac:dyDescent="0.2">
      <c r="A11" s="3" t="s">
        <v>1304</v>
      </c>
      <c r="B11" s="1735">
        <v>7037.8615612999993</v>
      </c>
      <c r="C11" s="1011">
        <f t="shared" si="0"/>
        <v>28836.353129190935</v>
      </c>
      <c r="D11" s="1471">
        <v>15943.834999999999</v>
      </c>
      <c r="E11" s="1272">
        <v>0</v>
      </c>
      <c r="F11" s="1272">
        <v>1999.0940000000001</v>
      </c>
      <c r="G11" s="1272">
        <v>0</v>
      </c>
      <c r="H11" s="1272">
        <v>0</v>
      </c>
      <c r="I11" s="1557">
        <v>362.65571343829816</v>
      </c>
      <c r="J11" s="1471">
        <v>10530.768415752638</v>
      </c>
      <c r="K11" s="897">
        <v>2043</v>
      </c>
    </row>
    <row r="12" spans="1:11" ht="12.75" customHeight="1" x14ac:dyDescent="0.2">
      <c r="A12" s="3" t="s">
        <v>562</v>
      </c>
      <c r="B12" s="1735">
        <v>10444.296931020001</v>
      </c>
      <c r="C12" s="1011">
        <f t="shared" si="0"/>
        <v>104179.61640565409</v>
      </c>
      <c r="D12" s="1471">
        <v>32783.535000000003</v>
      </c>
      <c r="E12" s="1272">
        <v>2623.1087699999998</v>
      </c>
      <c r="F12" s="1272">
        <v>5893.9960000000001</v>
      </c>
      <c r="G12" s="1272">
        <v>0</v>
      </c>
      <c r="H12" s="1272">
        <v>6478.66129</v>
      </c>
      <c r="I12" s="1557">
        <v>1019.4279795406661</v>
      </c>
      <c r="J12" s="1471">
        <v>55380.887366113428</v>
      </c>
      <c r="K12" s="897">
        <v>4281</v>
      </c>
    </row>
    <row r="13" spans="1:11" ht="12.75" customHeight="1" x14ac:dyDescent="0.2">
      <c r="A13" s="3" t="s">
        <v>1305</v>
      </c>
      <c r="B13" s="1735">
        <v>367.65417375999994</v>
      </c>
      <c r="C13" s="1011">
        <f t="shared" si="0"/>
        <v>1414.0980316743248</v>
      </c>
      <c r="D13" s="1471">
        <v>648.28499999999997</v>
      </c>
      <c r="E13" s="1272">
        <v>0</v>
      </c>
      <c r="F13" s="1272">
        <v>28.873999999999999</v>
      </c>
      <c r="G13" s="1272">
        <v>0</v>
      </c>
      <c r="H13" s="1272">
        <v>0</v>
      </c>
      <c r="I13" s="1557">
        <v>41.546416676178403</v>
      </c>
      <c r="J13" s="1471">
        <v>695.39261499814654</v>
      </c>
      <c r="K13" s="897">
        <v>116</v>
      </c>
    </row>
    <row r="14" spans="1:11" ht="12.75" customHeight="1" x14ac:dyDescent="0.2">
      <c r="A14" s="3" t="s">
        <v>1306</v>
      </c>
      <c r="B14" s="1735">
        <v>487.31622271999998</v>
      </c>
      <c r="C14" s="1011">
        <f t="shared" si="0"/>
        <v>1571.4085399191085</v>
      </c>
      <c r="D14" s="1471">
        <v>890.09</v>
      </c>
      <c r="E14" s="1272">
        <v>0</v>
      </c>
      <c r="F14" s="1272">
        <v>72.963999999999999</v>
      </c>
      <c r="G14" s="1272">
        <v>0</v>
      </c>
      <c r="H14" s="1272">
        <v>0</v>
      </c>
      <c r="I14" s="1557">
        <v>33.643205574957882</v>
      </c>
      <c r="J14" s="1471">
        <v>574.71133434415049</v>
      </c>
      <c r="K14" s="897">
        <v>114</v>
      </c>
    </row>
    <row r="15" spans="1:11" ht="12.75" customHeight="1" x14ac:dyDescent="0.2">
      <c r="A15" s="3" t="s">
        <v>1307</v>
      </c>
      <c r="B15" s="1735">
        <v>230.55482585999999</v>
      </c>
      <c r="C15" s="1011">
        <f t="shared" si="0"/>
        <v>762.67412573656668</v>
      </c>
      <c r="D15" s="1471">
        <v>325.83300000000003</v>
      </c>
      <c r="E15" s="1272">
        <v>0</v>
      </c>
      <c r="F15" s="1272">
        <v>45.776000000000003</v>
      </c>
      <c r="G15" s="1272">
        <v>0</v>
      </c>
      <c r="H15" s="1272">
        <v>0</v>
      </c>
      <c r="I15" s="1557">
        <v>59.384363732179501</v>
      </c>
      <c r="J15" s="1471">
        <v>331.68076200438713</v>
      </c>
      <c r="K15" s="897">
        <v>60</v>
      </c>
    </row>
    <row r="16" spans="1:11" ht="12.75" customHeight="1" x14ac:dyDescent="0.2">
      <c r="A16" s="3" t="s">
        <v>1308</v>
      </c>
      <c r="B16" s="1735">
        <v>327.12978296999995</v>
      </c>
      <c r="C16" s="1011">
        <f t="shared" si="0"/>
        <v>1456.1700784687209</v>
      </c>
      <c r="D16" s="1471">
        <v>653.28499999999997</v>
      </c>
      <c r="E16" s="1272">
        <v>0</v>
      </c>
      <c r="F16" s="1272">
        <v>20.111000000000001</v>
      </c>
      <c r="G16" s="1272">
        <v>0</v>
      </c>
      <c r="H16" s="1272">
        <v>0</v>
      </c>
      <c r="I16" s="1557">
        <v>15.435698365926944</v>
      </c>
      <c r="J16" s="1471">
        <v>767.33838010279419</v>
      </c>
      <c r="K16" s="897">
        <v>110</v>
      </c>
    </row>
    <row r="17" spans="1:11" ht="12.75" customHeight="1" x14ac:dyDescent="0.2">
      <c r="A17" s="3" t="s">
        <v>1189</v>
      </c>
      <c r="B17" s="1735">
        <v>187.76237653999999</v>
      </c>
      <c r="C17" s="1011">
        <f t="shared" si="0"/>
        <v>902.33924441478257</v>
      </c>
      <c r="D17" s="1471">
        <v>555.20399999999995</v>
      </c>
      <c r="E17" s="1272">
        <v>0</v>
      </c>
      <c r="F17" s="1272">
        <v>16.800999999999998</v>
      </c>
      <c r="G17" s="1272">
        <v>0</v>
      </c>
      <c r="H17" s="1272">
        <v>0</v>
      </c>
      <c r="I17" s="1557">
        <v>0</v>
      </c>
      <c r="J17" s="1471">
        <v>330.33424441478257</v>
      </c>
      <c r="K17" s="897">
        <v>56</v>
      </c>
    </row>
    <row r="18" spans="1:11" ht="12.75" customHeight="1" x14ac:dyDescent="0.2">
      <c r="A18" s="3" t="s">
        <v>1309</v>
      </c>
      <c r="B18" s="1735">
        <v>317.48039065999996</v>
      </c>
      <c r="C18" s="1011">
        <f t="shared" si="0"/>
        <v>1579.4939647952174</v>
      </c>
      <c r="D18" s="1471">
        <v>874.21299999999997</v>
      </c>
      <c r="E18" s="1272">
        <v>0</v>
      </c>
      <c r="F18" s="1272">
        <v>19.805</v>
      </c>
      <c r="G18" s="1272">
        <v>0</v>
      </c>
      <c r="H18" s="1272">
        <v>0</v>
      </c>
      <c r="I18" s="1557">
        <v>0.60719373785796349</v>
      </c>
      <c r="J18" s="1471">
        <v>684.86877105735937</v>
      </c>
      <c r="K18" s="897">
        <v>141</v>
      </c>
    </row>
    <row r="19" spans="1:11" ht="12.75" customHeight="1" x14ac:dyDescent="0.2">
      <c r="A19" s="3" t="s">
        <v>1310</v>
      </c>
      <c r="B19" s="1735">
        <v>221.70217380999995</v>
      </c>
      <c r="C19" s="1011">
        <f t="shared" si="0"/>
        <v>921.2076518790866</v>
      </c>
      <c r="D19" s="1471">
        <v>482.42899999999997</v>
      </c>
      <c r="E19" s="1272">
        <v>0</v>
      </c>
      <c r="F19" s="1272">
        <v>57.819000000000003</v>
      </c>
      <c r="G19" s="1272">
        <v>0</v>
      </c>
      <c r="H19" s="1272">
        <v>0</v>
      </c>
      <c r="I19" s="1557">
        <v>3.8496142207637529</v>
      </c>
      <c r="J19" s="1471">
        <v>377.11003765832288</v>
      </c>
      <c r="K19" s="897">
        <v>68</v>
      </c>
    </row>
    <row r="20" spans="1:11" ht="12.75" customHeight="1" x14ac:dyDescent="0.2">
      <c r="A20" s="3" t="s">
        <v>1090</v>
      </c>
      <c r="B20" s="1735">
        <v>167.83568853</v>
      </c>
      <c r="C20" s="1011">
        <f t="shared" si="0"/>
        <v>442.65952495887399</v>
      </c>
      <c r="D20" s="1471">
        <v>179.68100000000001</v>
      </c>
      <c r="E20" s="1272">
        <v>0</v>
      </c>
      <c r="F20" s="1272">
        <v>20.350999999999999</v>
      </c>
      <c r="G20" s="1272">
        <v>0</v>
      </c>
      <c r="H20" s="1272">
        <v>0</v>
      </c>
      <c r="I20" s="1557">
        <v>17.814751366692398</v>
      </c>
      <c r="J20" s="1471">
        <v>224.81277359218157</v>
      </c>
      <c r="K20" s="897">
        <v>44</v>
      </c>
    </row>
    <row r="21" spans="1:11" ht="12.75" customHeight="1" x14ac:dyDescent="0.2">
      <c r="A21" s="3" t="s">
        <v>1311</v>
      </c>
      <c r="B21" s="1735">
        <v>6089.0223915799988</v>
      </c>
      <c r="C21" s="1011">
        <f t="shared" si="0"/>
        <v>32502.200207924943</v>
      </c>
      <c r="D21" s="1471">
        <v>16057.799000000001</v>
      </c>
      <c r="E21" s="1272">
        <v>0</v>
      </c>
      <c r="F21" s="1272">
        <v>5040.1880000000001</v>
      </c>
      <c r="G21" s="1272">
        <v>0</v>
      </c>
      <c r="H21" s="1272">
        <v>0</v>
      </c>
      <c r="I21" s="1557">
        <v>288.29887282665459</v>
      </c>
      <c r="J21" s="1471">
        <v>11115.914335098289</v>
      </c>
      <c r="K21" s="897">
        <v>1681</v>
      </c>
    </row>
    <row r="22" spans="1:11" ht="12.75" customHeight="1" x14ac:dyDescent="0.2">
      <c r="A22" s="3" t="s">
        <v>151</v>
      </c>
      <c r="B22" s="1735">
        <v>235.34691903999999</v>
      </c>
      <c r="C22" s="1011">
        <f t="shared" si="0"/>
        <v>851.832296531682</v>
      </c>
      <c r="D22" s="1471">
        <v>417.95600000000002</v>
      </c>
      <c r="E22" s="1272">
        <v>0</v>
      </c>
      <c r="F22" s="1272">
        <v>40.698999999999998</v>
      </c>
      <c r="G22" s="1272">
        <v>0</v>
      </c>
      <c r="H22" s="1272">
        <v>0</v>
      </c>
      <c r="I22" s="1557">
        <v>68.284382784641252</v>
      </c>
      <c r="J22" s="1471">
        <v>324.89291374704061</v>
      </c>
      <c r="K22" s="897">
        <v>65</v>
      </c>
    </row>
    <row r="23" spans="1:11" ht="12.75" customHeight="1" x14ac:dyDescent="0.2">
      <c r="A23" s="3" t="s">
        <v>1312</v>
      </c>
      <c r="B23" s="1735">
        <v>207.60576248999996</v>
      </c>
      <c r="C23" s="1011">
        <f t="shared" si="0"/>
        <v>1666.6961328238808</v>
      </c>
      <c r="D23" s="1471">
        <v>824.18700000000001</v>
      </c>
      <c r="E23" s="1272">
        <v>0</v>
      </c>
      <c r="F23" s="1272">
        <v>12.996</v>
      </c>
      <c r="G23" s="1272">
        <v>0</v>
      </c>
      <c r="H23" s="1272">
        <v>0</v>
      </c>
      <c r="I23" s="1557">
        <v>20.942756386107334</v>
      </c>
      <c r="J23" s="1471">
        <v>808.57037643777358</v>
      </c>
      <c r="K23" s="897">
        <v>108</v>
      </c>
    </row>
    <row r="24" spans="1:11" ht="12.75" customHeight="1" x14ac:dyDescent="0.2">
      <c r="A24" s="3" t="s">
        <v>1313</v>
      </c>
      <c r="B24" s="1735">
        <v>272.76117429999988</v>
      </c>
      <c r="C24" s="1011">
        <f t="shared" si="0"/>
        <v>1019.66388978817</v>
      </c>
      <c r="D24" s="1471">
        <v>553.11300000000006</v>
      </c>
      <c r="E24" s="1272">
        <v>0</v>
      </c>
      <c r="F24" s="1272">
        <v>18.95</v>
      </c>
      <c r="G24" s="1272">
        <v>0</v>
      </c>
      <c r="H24" s="1272">
        <v>0</v>
      </c>
      <c r="I24" s="1557">
        <v>1.0218252406628603</v>
      </c>
      <c r="J24" s="1471">
        <v>446.57906454750696</v>
      </c>
      <c r="K24" s="897">
        <v>78</v>
      </c>
    </row>
    <row r="25" spans="1:11" ht="12.75" customHeight="1" x14ac:dyDescent="0.2">
      <c r="A25" s="3" t="s">
        <v>1314</v>
      </c>
      <c r="B25" s="1735">
        <v>205.38936718999997</v>
      </c>
      <c r="C25" s="1011">
        <f t="shared" si="0"/>
        <v>1219.8966326644554</v>
      </c>
      <c r="D25" s="1471">
        <v>509.78899999999999</v>
      </c>
      <c r="E25" s="1272">
        <v>0</v>
      </c>
      <c r="F25" s="1272">
        <v>15.029</v>
      </c>
      <c r="G25" s="1272">
        <v>0</v>
      </c>
      <c r="H25" s="1272">
        <v>0</v>
      </c>
      <c r="I25" s="1557">
        <v>90.571862713213264</v>
      </c>
      <c r="J25" s="1471">
        <v>604.50676995124206</v>
      </c>
      <c r="K25" s="897">
        <v>76</v>
      </c>
    </row>
    <row r="26" spans="1:11" ht="12.75" customHeight="1" x14ac:dyDescent="0.2">
      <c r="A26" s="3" t="s">
        <v>1582</v>
      </c>
      <c r="B26" s="1735">
        <v>341.41120196000003</v>
      </c>
      <c r="C26" s="1011">
        <f t="shared" si="0"/>
        <v>1428.1381121192901</v>
      </c>
      <c r="D26" s="1471">
        <v>542.375</v>
      </c>
      <c r="E26" s="1272">
        <v>0</v>
      </c>
      <c r="F26" s="1272">
        <v>25.104000000000003</v>
      </c>
      <c r="G26" s="1272">
        <v>0</v>
      </c>
      <c r="H26" s="1272">
        <v>0</v>
      </c>
      <c r="I26" s="1557">
        <v>1.6215849471109836</v>
      </c>
      <c r="J26" s="1471">
        <v>859.03752717217913</v>
      </c>
      <c r="K26" s="897">
        <v>110</v>
      </c>
    </row>
    <row r="27" spans="1:11" ht="12.75" customHeight="1" x14ac:dyDescent="0.2">
      <c r="A27" s="3" t="s">
        <v>161</v>
      </c>
      <c r="B27" s="1735">
        <v>134.17524412000003</v>
      </c>
      <c r="C27" s="1011">
        <f t="shared" si="0"/>
        <v>935.05953602544787</v>
      </c>
      <c r="D27" s="1471">
        <v>439.10199999999998</v>
      </c>
      <c r="E27" s="1272">
        <v>0</v>
      </c>
      <c r="F27" s="1272">
        <v>0</v>
      </c>
      <c r="G27" s="1272">
        <v>0</v>
      </c>
      <c r="H27" s="1272">
        <v>0</v>
      </c>
      <c r="I27" s="1557">
        <v>9.6136593103044898</v>
      </c>
      <c r="J27" s="1471">
        <v>486.34387671514332</v>
      </c>
      <c r="K27" s="897">
        <v>76</v>
      </c>
    </row>
    <row r="28" spans="1:11" ht="12.75" customHeight="1" x14ac:dyDescent="0.2">
      <c r="A28" s="3" t="s">
        <v>587</v>
      </c>
      <c r="B28" s="1735">
        <v>574.92561291999982</v>
      </c>
      <c r="C28" s="1011">
        <f t="shared" si="0"/>
        <v>2360.3922351595502</v>
      </c>
      <c r="D28" s="1471">
        <v>1588.8589999999999</v>
      </c>
      <c r="E28" s="1272">
        <v>0</v>
      </c>
      <c r="F28" s="1272">
        <v>86.251999999999995</v>
      </c>
      <c r="G28" s="1272">
        <v>0</v>
      </c>
      <c r="H28" s="1272">
        <v>0</v>
      </c>
      <c r="I28" s="1557">
        <v>2.9654949150299168</v>
      </c>
      <c r="J28" s="1471">
        <v>682.3157402445205</v>
      </c>
      <c r="K28" s="897">
        <v>155</v>
      </c>
    </row>
    <row r="29" spans="1:11" ht="12.75" customHeight="1" x14ac:dyDescent="0.2">
      <c r="A29" s="3" t="s">
        <v>480</v>
      </c>
      <c r="B29" s="1735">
        <v>213.35859011999992</v>
      </c>
      <c r="C29" s="1011">
        <f t="shared" si="0"/>
        <v>1172.9128333751878</v>
      </c>
      <c r="D29" s="1471">
        <v>548.18399999999997</v>
      </c>
      <c r="E29" s="1272">
        <v>0</v>
      </c>
      <c r="F29" s="1272">
        <v>56.213999999999999</v>
      </c>
      <c r="G29" s="1272">
        <v>0</v>
      </c>
      <c r="H29" s="1272">
        <v>0</v>
      </c>
      <c r="I29" s="1557">
        <v>31.483908465033945</v>
      </c>
      <c r="J29" s="1471">
        <v>537.03092491015411</v>
      </c>
      <c r="K29" s="897">
        <v>98</v>
      </c>
    </row>
    <row r="30" spans="1:11" ht="12.75" customHeight="1" x14ac:dyDescent="0.2">
      <c r="A30" s="3" t="s">
        <v>2099</v>
      </c>
      <c r="B30" s="1735">
        <v>507.3121008899999</v>
      </c>
      <c r="C30" s="1011">
        <f t="shared" si="0"/>
        <v>2192.8915580813846</v>
      </c>
      <c r="D30" s="1471">
        <v>1184.7929999999999</v>
      </c>
      <c r="E30" s="1272">
        <v>0</v>
      </c>
      <c r="F30" s="1272">
        <v>29.706</v>
      </c>
      <c r="G30" s="1272">
        <v>0</v>
      </c>
      <c r="H30" s="1272">
        <v>0</v>
      </c>
      <c r="I30" s="1557">
        <v>8.7522699737076071</v>
      </c>
      <c r="J30" s="1471">
        <v>969.64028810767695</v>
      </c>
      <c r="K30" s="897">
        <v>175</v>
      </c>
    </row>
    <row r="31" spans="1:11" ht="12.75" customHeight="1" x14ac:dyDescent="0.2">
      <c r="A31" s="3" t="s">
        <v>588</v>
      </c>
      <c r="B31" s="1735">
        <v>863.27797225999996</v>
      </c>
      <c r="C31" s="1011">
        <f t="shared" si="0"/>
        <v>4658.4682558124687</v>
      </c>
      <c r="D31" s="1471">
        <v>2368.3290000000002</v>
      </c>
      <c r="E31" s="1272">
        <v>0</v>
      </c>
      <c r="F31" s="1272">
        <v>80.45</v>
      </c>
      <c r="G31" s="1272">
        <v>0</v>
      </c>
      <c r="H31" s="1272">
        <v>0</v>
      </c>
      <c r="I31" s="1557">
        <v>19.084954579263428</v>
      </c>
      <c r="J31" s="1471">
        <v>2190.6043012332052</v>
      </c>
      <c r="K31" s="897">
        <v>295</v>
      </c>
    </row>
    <row r="32" spans="1:11" ht="12.75" customHeight="1" x14ac:dyDescent="0.2">
      <c r="A32" s="3" t="s">
        <v>593</v>
      </c>
      <c r="B32" s="1735">
        <v>725.01312286000007</v>
      </c>
      <c r="C32" s="1011">
        <f t="shared" si="0"/>
        <v>2184.1670260552564</v>
      </c>
      <c r="D32" s="1471">
        <v>1345.2</v>
      </c>
      <c r="E32" s="1272">
        <v>0</v>
      </c>
      <c r="F32" s="1272">
        <v>41.792999999999999</v>
      </c>
      <c r="G32" s="1272">
        <v>0</v>
      </c>
      <c r="H32" s="1272">
        <v>0</v>
      </c>
      <c r="I32" s="1557">
        <v>46.505399391683589</v>
      </c>
      <c r="J32" s="1471">
        <v>750.6686266635727</v>
      </c>
      <c r="K32" s="897">
        <v>185</v>
      </c>
    </row>
    <row r="33" spans="1:11" ht="12.75" customHeight="1" x14ac:dyDescent="0.2">
      <c r="A33" s="3" t="s">
        <v>731</v>
      </c>
      <c r="B33" s="1735">
        <v>2075.7008272600001</v>
      </c>
      <c r="C33" s="1011">
        <f t="shared" si="0"/>
        <v>12064.010433717107</v>
      </c>
      <c r="D33" s="1471">
        <v>6492.2039999999997</v>
      </c>
      <c r="E33" s="1272">
        <v>0</v>
      </c>
      <c r="F33" s="1272">
        <v>526.16</v>
      </c>
      <c r="G33" s="1272">
        <v>0</v>
      </c>
      <c r="H33" s="1272">
        <v>0</v>
      </c>
      <c r="I33" s="1557">
        <v>49.590017964131995</v>
      </c>
      <c r="J33" s="1471">
        <v>4996.0564157529761</v>
      </c>
      <c r="K33" s="897">
        <v>744</v>
      </c>
    </row>
    <row r="34" spans="1:11" ht="12.75" customHeight="1" x14ac:dyDescent="0.2">
      <c r="A34" s="3" t="s">
        <v>1315</v>
      </c>
      <c r="B34" s="1735">
        <v>564.48547055000017</v>
      </c>
      <c r="C34" s="1011">
        <f t="shared" si="0"/>
        <v>3022.4077556422308</v>
      </c>
      <c r="D34" s="1471">
        <v>1767.393</v>
      </c>
      <c r="E34" s="1272">
        <v>0</v>
      </c>
      <c r="F34" s="1272">
        <v>75.557000000000002</v>
      </c>
      <c r="G34" s="1272">
        <v>0</v>
      </c>
      <c r="H34" s="1272">
        <v>0</v>
      </c>
      <c r="I34" s="1557">
        <v>32.530705396424572</v>
      </c>
      <c r="J34" s="1471">
        <v>1146.9270502458062</v>
      </c>
      <c r="K34" s="897">
        <v>184</v>
      </c>
    </row>
    <row r="35" spans="1:11" ht="12.75" customHeight="1" x14ac:dyDescent="0.2">
      <c r="A35" s="3" t="s">
        <v>803</v>
      </c>
      <c r="B35" s="1735">
        <v>354.82496902999998</v>
      </c>
      <c r="C35" s="1011">
        <f t="shared" si="0"/>
        <v>2460.5777460204522</v>
      </c>
      <c r="D35" s="1471">
        <v>1368.77</v>
      </c>
      <c r="E35" s="1272">
        <v>0</v>
      </c>
      <c r="F35" s="1272">
        <v>61.904000000000003</v>
      </c>
      <c r="G35" s="1272">
        <v>0</v>
      </c>
      <c r="H35" s="1272">
        <v>0</v>
      </c>
      <c r="I35" s="1557">
        <v>0.56179074019878117</v>
      </c>
      <c r="J35" s="1471">
        <v>1029.3419552802534</v>
      </c>
      <c r="K35" s="897">
        <v>149</v>
      </c>
    </row>
    <row r="36" spans="1:11" ht="12.75" customHeight="1" x14ac:dyDescent="0.2">
      <c r="A36" s="3" t="s">
        <v>1316</v>
      </c>
      <c r="B36" s="1735">
        <v>144.16049987</v>
      </c>
      <c r="C36" s="1011">
        <f t="shared" si="0"/>
        <v>536.46052883750644</v>
      </c>
      <c r="D36" s="1471">
        <v>330.98700000000002</v>
      </c>
      <c r="E36" s="1272">
        <v>0</v>
      </c>
      <c r="F36" s="1272">
        <v>1.17</v>
      </c>
      <c r="G36" s="1272">
        <v>0</v>
      </c>
      <c r="H36" s="1272">
        <v>0</v>
      </c>
      <c r="I36" s="1557">
        <v>2.5333509720374088</v>
      </c>
      <c r="J36" s="1471">
        <v>201.77017786546907</v>
      </c>
      <c r="K36" s="897">
        <v>52</v>
      </c>
    </row>
    <row r="37" spans="1:11" ht="12.75" customHeight="1" x14ac:dyDescent="0.2">
      <c r="A37" s="3" t="s">
        <v>1317</v>
      </c>
      <c r="B37" s="1735">
        <v>705.39039856000011</v>
      </c>
      <c r="C37" s="1011">
        <f t="shared" si="0"/>
        <v>3210.2421913751837</v>
      </c>
      <c r="D37" s="1471">
        <v>1704.183</v>
      </c>
      <c r="E37" s="1272">
        <v>0</v>
      </c>
      <c r="F37" s="1272">
        <v>182.70699999999999</v>
      </c>
      <c r="G37" s="1272">
        <v>0</v>
      </c>
      <c r="H37" s="1272">
        <v>0</v>
      </c>
      <c r="I37" s="1557">
        <v>11.392171131075337</v>
      </c>
      <c r="J37" s="1471">
        <v>1311.9600202441084</v>
      </c>
      <c r="K37" s="897">
        <v>248</v>
      </c>
    </row>
    <row r="38" spans="1:11" ht="12.75" customHeight="1" x14ac:dyDescent="0.2">
      <c r="A38" s="3" t="s">
        <v>489</v>
      </c>
      <c r="B38" s="1735">
        <v>397.69581750000003</v>
      </c>
      <c r="C38" s="1011">
        <f t="shared" si="0"/>
        <v>1336.3011575488463</v>
      </c>
      <c r="D38" s="1471">
        <v>655.42700000000002</v>
      </c>
      <c r="E38" s="1272">
        <v>0</v>
      </c>
      <c r="F38" s="1272">
        <v>90.049000000000007</v>
      </c>
      <c r="G38" s="1272">
        <v>0</v>
      </c>
      <c r="H38" s="1272">
        <v>0</v>
      </c>
      <c r="I38" s="1557">
        <v>16.843645717881028</v>
      </c>
      <c r="J38" s="1471">
        <v>573.98151183096525</v>
      </c>
      <c r="K38" s="897">
        <v>117</v>
      </c>
    </row>
    <row r="39" spans="1:11" ht="12.75" customHeight="1" x14ac:dyDescent="0.2">
      <c r="A39" s="3" t="s">
        <v>991</v>
      </c>
      <c r="B39" s="1735">
        <v>809.73726041999998</v>
      </c>
      <c r="C39" s="1011">
        <f t="shared" si="0"/>
        <v>5721.2181794794433</v>
      </c>
      <c r="D39" s="1471">
        <v>2733.64</v>
      </c>
      <c r="E39" s="1272">
        <v>0</v>
      </c>
      <c r="F39" s="1272">
        <v>263.62700000000001</v>
      </c>
      <c r="G39" s="1272">
        <v>0</v>
      </c>
      <c r="H39" s="1272">
        <v>0</v>
      </c>
      <c r="I39" s="1557">
        <v>98.805762006480293</v>
      </c>
      <c r="J39" s="1471">
        <v>2625.1454174729629</v>
      </c>
      <c r="K39" s="897">
        <v>324</v>
      </c>
    </row>
    <row r="40" spans="1:11" ht="12.75" customHeight="1" x14ac:dyDescent="0.2">
      <c r="A40" s="3" t="s">
        <v>1318</v>
      </c>
      <c r="B40" s="1735">
        <v>496.93255886999998</v>
      </c>
      <c r="C40" s="1011">
        <f t="shared" si="0"/>
        <v>4290.0277566350269</v>
      </c>
      <c r="D40" s="1471">
        <v>1703.9659999999999</v>
      </c>
      <c r="E40" s="1272">
        <v>0</v>
      </c>
      <c r="F40" s="1272">
        <v>30.210999999999999</v>
      </c>
      <c r="G40" s="1272">
        <v>0</v>
      </c>
      <c r="H40" s="1272">
        <v>0</v>
      </c>
      <c r="I40" s="1557">
        <v>54.222384471808041</v>
      </c>
      <c r="J40" s="1471">
        <v>2501.628372163219</v>
      </c>
      <c r="K40" s="897">
        <v>225</v>
      </c>
    </row>
    <row r="41" spans="1:11" ht="12.75" customHeight="1" x14ac:dyDescent="0.2">
      <c r="A41" s="3" t="s">
        <v>994</v>
      </c>
      <c r="B41" s="1735">
        <v>331.99976798000012</v>
      </c>
      <c r="C41" s="1011">
        <f t="shared" si="0"/>
        <v>1004.7801635842303</v>
      </c>
      <c r="D41" s="1471">
        <v>739.43200000000002</v>
      </c>
      <c r="E41" s="1272">
        <v>0</v>
      </c>
      <c r="F41" s="1272">
        <v>68.710999999999999</v>
      </c>
      <c r="G41" s="1272">
        <v>0</v>
      </c>
      <c r="H41" s="1272">
        <v>0</v>
      </c>
      <c r="I41" s="1557">
        <v>3.6553455379099069</v>
      </c>
      <c r="J41" s="1471">
        <v>192.98181804632043</v>
      </c>
      <c r="K41" s="897">
        <v>68</v>
      </c>
    </row>
    <row r="42" spans="1:11" ht="12.75" customHeight="1" x14ac:dyDescent="0.2">
      <c r="A42" s="3" t="s">
        <v>598</v>
      </c>
      <c r="B42" s="1735">
        <v>1046.55817333</v>
      </c>
      <c r="C42" s="1011">
        <f t="shared" si="0"/>
        <v>7228.6624160767278</v>
      </c>
      <c r="D42" s="1471">
        <v>2761.4209999999998</v>
      </c>
      <c r="E42" s="1272">
        <v>0</v>
      </c>
      <c r="F42" s="1272">
        <v>370.11</v>
      </c>
      <c r="G42" s="1272">
        <v>0</v>
      </c>
      <c r="H42" s="1272">
        <v>0</v>
      </c>
      <c r="I42" s="1557">
        <v>18.082003251694573</v>
      </c>
      <c r="J42" s="1471">
        <v>4079.049412825033</v>
      </c>
      <c r="K42" s="897">
        <v>381</v>
      </c>
    </row>
    <row r="43" spans="1:11" ht="12.75" customHeight="1" x14ac:dyDescent="0.2">
      <c r="A43" s="3" t="s">
        <v>1319</v>
      </c>
      <c r="B43" s="1735">
        <v>741.35101657000007</v>
      </c>
      <c r="C43" s="1011">
        <f t="shared" si="0"/>
        <v>4933.814982451584</v>
      </c>
      <c r="D43" s="1471">
        <v>2934.35</v>
      </c>
      <c r="E43" s="1272">
        <v>0</v>
      </c>
      <c r="F43" s="1272">
        <v>81.137</v>
      </c>
      <c r="G43" s="1272">
        <v>0</v>
      </c>
      <c r="H43" s="1272">
        <v>0</v>
      </c>
      <c r="I43" s="1557">
        <v>63.126917760785169</v>
      </c>
      <c r="J43" s="1471">
        <v>1855.2010646907986</v>
      </c>
      <c r="K43" s="897">
        <v>191</v>
      </c>
    </row>
    <row r="44" spans="1:11" ht="12.75" customHeight="1" x14ac:dyDescent="0.2">
      <c r="A44" s="3" t="s">
        <v>1320</v>
      </c>
      <c r="B44" s="1735">
        <v>321.08817160000007</v>
      </c>
      <c r="C44" s="1011">
        <f t="shared" si="0"/>
        <v>1810.0947931984267</v>
      </c>
      <c r="D44" s="1471">
        <v>819.86</v>
      </c>
      <c r="E44" s="1272">
        <v>0</v>
      </c>
      <c r="F44" s="1272">
        <v>98.855000000000004</v>
      </c>
      <c r="G44" s="1272">
        <v>0</v>
      </c>
      <c r="H44" s="1272">
        <v>0</v>
      </c>
      <c r="I44" s="1557">
        <v>1.2531344236250279</v>
      </c>
      <c r="J44" s="1471">
        <v>890.12665877480163</v>
      </c>
      <c r="K44" s="897">
        <v>106</v>
      </c>
    </row>
    <row r="45" spans="1:11" ht="12.75" customHeight="1" x14ac:dyDescent="0.2">
      <c r="A45" s="3" t="s">
        <v>750</v>
      </c>
      <c r="B45" s="1735">
        <v>147.71595927000004</v>
      </c>
      <c r="C45" s="1011">
        <f t="shared" si="0"/>
        <v>393.22451573033095</v>
      </c>
      <c r="D45" s="1471">
        <v>199.994</v>
      </c>
      <c r="E45" s="1272">
        <v>0</v>
      </c>
      <c r="F45" s="1272">
        <v>19.489000000000001</v>
      </c>
      <c r="G45" s="1272">
        <v>0</v>
      </c>
      <c r="H45" s="1272">
        <v>0</v>
      </c>
      <c r="I45" s="1557">
        <v>0.7072242228020007</v>
      </c>
      <c r="J45" s="1471">
        <v>173.03429150752893</v>
      </c>
      <c r="K45" s="897">
        <v>47</v>
      </c>
    </row>
    <row r="46" spans="1:11" ht="12.75" customHeight="1" x14ac:dyDescent="0.2">
      <c r="A46" s="3" t="s">
        <v>689</v>
      </c>
      <c r="B46" s="1735">
        <v>337.67090565000001</v>
      </c>
      <c r="C46" s="1011">
        <f t="shared" si="0"/>
        <v>1693.2635948375478</v>
      </c>
      <c r="D46" s="1471">
        <v>931.49300000000005</v>
      </c>
      <c r="E46" s="1272">
        <v>0</v>
      </c>
      <c r="F46" s="1272">
        <v>52.86</v>
      </c>
      <c r="G46" s="1272">
        <v>0</v>
      </c>
      <c r="H46" s="1272">
        <v>0</v>
      </c>
      <c r="I46" s="1557">
        <v>0</v>
      </c>
      <c r="J46" s="1471">
        <v>708.91059483754782</v>
      </c>
      <c r="K46" s="897">
        <v>72</v>
      </c>
    </row>
    <row r="47" spans="1:11" ht="12.75" customHeight="1" x14ac:dyDescent="0.2">
      <c r="A47" s="3" t="s">
        <v>1321</v>
      </c>
      <c r="B47" s="1735">
        <v>46.018965840000007</v>
      </c>
      <c r="C47" s="1011">
        <f t="shared" si="0"/>
        <v>188.95484264187283</v>
      </c>
      <c r="D47" s="1471">
        <v>18.648</v>
      </c>
      <c r="E47" s="1272">
        <v>0</v>
      </c>
      <c r="F47" s="1272">
        <v>0</v>
      </c>
      <c r="G47" s="1272">
        <v>0</v>
      </c>
      <c r="H47" s="1272">
        <v>0</v>
      </c>
      <c r="I47" s="1557">
        <v>4.7144054819571304</v>
      </c>
      <c r="J47" s="1471">
        <v>165.5924371599157</v>
      </c>
      <c r="K47" s="897">
        <v>21</v>
      </c>
    </row>
    <row r="48" spans="1:11" ht="12.75" customHeight="1" x14ac:dyDescent="0.2">
      <c r="A48" s="3" t="s">
        <v>602</v>
      </c>
      <c r="B48" s="1735">
        <v>1993.3148080499996</v>
      </c>
      <c r="C48" s="1011">
        <f t="shared" si="0"/>
        <v>10580.387365901912</v>
      </c>
      <c r="D48" s="1471">
        <v>5070.9089999999997</v>
      </c>
      <c r="E48" s="1272">
        <v>0</v>
      </c>
      <c r="F48" s="1272">
        <v>402.286</v>
      </c>
      <c r="G48" s="1272">
        <v>0</v>
      </c>
      <c r="H48" s="1272">
        <v>0</v>
      </c>
      <c r="I48" s="1557">
        <v>210.17342772293435</v>
      </c>
      <c r="J48" s="1471">
        <v>4897.0189381789769</v>
      </c>
      <c r="K48" s="897">
        <v>780</v>
      </c>
    </row>
    <row r="49" spans="1:13" ht="12.75" customHeight="1" x14ac:dyDescent="0.2">
      <c r="A49" s="3" t="s">
        <v>1000</v>
      </c>
      <c r="B49" s="1735">
        <v>216.30739673999997</v>
      </c>
      <c r="C49" s="1011">
        <f t="shared" si="0"/>
        <v>1363.7499907175795</v>
      </c>
      <c r="D49" s="1471">
        <v>714.78599999999994</v>
      </c>
      <c r="E49" s="1272">
        <v>0</v>
      </c>
      <c r="F49" s="1272">
        <v>26.6</v>
      </c>
      <c r="G49" s="1272">
        <v>0</v>
      </c>
      <c r="H49" s="1272">
        <v>0</v>
      </c>
      <c r="I49" s="1557">
        <v>238.84195833117906</v>
      </c>
      <c r="J49" s="1471">
        <v>383.52203238640055</v>
      </c>
      <c r="K49" s="897">
        <v>70</v>
      </c>
    </row>
    <row r="50" spans="1:13" ht="12.75" customHeight="1" x14ac:dyDescent="0.2">
      <c r="A50" s="3" t="s">
        <v>1322</v>
      </c>
      <c r="B50" s="1735">
        <v>1730.9821243000004</v>
      </c>
      <c r="C50" s="1011">
        <f t="shared" si="0"/>
        <v>10892.184383674525</v>
      </c>
      <c r="D50" s="1471">
        <v>4641.8580000000002</v>
      </c>
      <c r="E50" s="1272">
        <v>0</v>
      </c>
      <c r="F50" s="1272">
        <v>330.30099999999999</v>
      </c>
      <c r="G50" s="1272">
        <v>0</v>
      </c>
      <c r="H50" s="1272">
        <v>0</v>
      </c>
      <c r="I50" s="1557">
        <v>65.477229435445054</v>
      </c>
      <c r="J50" s="1471">
        <v>5854.5481542390798</v>
      </c>
      <c r="K50" s="897">
        <v>593</v>
      </c>
    </row>
    <row r="51" spans="1:13" ht="12.75" customHeight="1" x14ac:dyDescent="0.2">
      <c r="A51" s="3" t="s">
        <v>1323</v>
      </c>
      <c r="B51" s="1735">
        <v>241.49892308000008</v>
      </c>
      <c r="C51" s="1011">
        <f t="shared" si="0"/>
        <v>1043.1687739922195</v>
      </c>
      <c r="D51" s="1471">
        <v>434.11500000000001</v>
      </c>
      <c r="E51" s="1272">
        <v>0</v>
      </c>
      <c r="F51" s="1272">
        <v>20.736000000000001</v>
      </c>
      <c r="G51" s="1272">
        <v>0</v>
      </c>
      <c r="H51" s="1272">
        <v>0</v>
      </c>
      <c r="I51" s="1557">
        <v>30.172181328557482</v>
      </c>
      <c r="J51" s="1471">
        <v>558.145592663662</v>
      </c>
      <c r="K51" s="897">
        <v>89</v>
      </c>
    </row>
    <row r="52" spans="1:13" ht="12.75" customHeight="1" x14ac:dyDescent="0.2">
      <c r="A52" s="3" t="s">
        <v>1324</v>
      </c>
      <c r="B52" s="1735">
        <v>723.87320087000023</v>
      </c>
      <c r="C52" s="1011">
        <f t="shared" si="0"/>
        <v>5405.7082323437608</v>
      </c>
      <c r="D52" s="1471">
        <v>2190.3679999999999</v>
      </c>
      <c r="E52" s="1272">
        <v>0</v>
      </c>
      <c r="F52" s="1272">
        <v>309.18</v>
      </c>
      <c r="G52" s="1272">
        <v>0</v>
      </c>
      <c r="H52" s="1272">
        <v>0</v>
      </c>
      <c r="I52" s="1557">
        <v>64.049465219011722</v>
      </c>
      <c r="J52" s="1471">
        <v>2842.1107671247491</v>
      </c>
      <c r="K52" s="897">
        <v>266</v>
      </c>
    </row>
    <row r="53" spans="1:13" ht="12.75" customHeight="1" x14ac:dyDescent="0.2">
      <c r="A53" s="3" t="s">
        <v>1325</v>
      </c>
      <c r="B53" s="1735">
        <v>1027.0217833800002</v>
      </c>
      <c r="C53" s="1011">
        <f t="shared" si="0"/>
        <v>5119.3878117677741</v>
      </c>
      <c r="D53" s="1471">
        <v>2070.5419999999999</v>
      </c>
      <c r="E53" s="1272">
        <v>0</v>
      </c>
      <c r="F53" s="1272">
        <v>73.879000000000005</v>
      </c>
      <c r="G53" s="1272">
        <v>0</v>
      </c>
      <c r="H53" s="1272">
        <v>0</v>
      </c>
      <c r="I53" s="1557">
        <v>83.089190203394551</v>
      </c>
      <c r="J53" s="1471">
        <v>2891.8776215643793</v>
      </c>
      <c r="K53" s="897">
        <v>327</v>
      </c>
    </row>
    <row r="54" spans="1:13" ht="12.75" customHeight="1" x14ac:dyDescent="0.2">
      <c r="A54" s="3" t="s">
        <v>1326</v>
      </c>
      <c r="B54" s="1735">
        <v>6521.2448608899986</v>
      </c>
      <c r="C54" s="1011">
        <f t="shared" si="0"/>
        <v>31145.664873646394</v>
      </c>
      <c r="D54" s="1471">
        <v>18295.93</v>
      </c>
      <c r="E54" s="1272">
        <v>0</v>
      </c>
      <c r="F54" s="1272">
        <v>5346.7929999999997</v>
      </c>
      <c r="G54" s="1272">
        <v>0</v>
      </c>
      <c r="H54" s="1272">
        <v>0</v>
      </c>
      <c r="I54" s="1557">
        <v>261.74743660930062</v>
      </c>
      <c r="J54" s="1471">
        <v>7241.1944370370948</v>
      </c>
      <c r="K54" s="897">
        <v>1572</v>
      </c>
    </row>
    <row r="55" spans="1:13" ht="12.75" customHeight="1" x14ac:dyDescent="0.2">
      <c r="A55" s="3" t="s">
        <v>648</v>
      </c>
      <c r="B55" s="1735">
        <v>353.90854535</v>
      </c>
      <c r="C55" s="1011">
        <f t="shared" si="0"/>
        <v>1441.9735808712053</v>
      </c>
      <c r="D55" s="1471">
        <v>752.22199999999998</v>
      </c>
      <c r="E55" s="1272">
        <v>0</v>
      </c>
      <c r="F55" s="1272">
        <v>19.282</v>
      </c>
      <c r="G55" s="1272">
        <v>0</v>
      </c>
      <c r="H55" s="1272">
        <v>0</v>
      </c>
      <c r="I55" s="1557">
        <v>1.2189447056112135</v>
      </c>
      <c r="J55" s="1471">
        <v>669.25063616559419</v>
      </c>
      <c r="K55" s="897">
        <v>106</v>
      </c>
    </row>
    <row r="56" spans="1:13" ht="12.75" customHeight="1" x14ac:dyDescent="0.2">
      <c r="A56" s="3" t="s">
        <v>1327</v>
      </c>
      <c r="B56" s="1735">
        <v>1998.2712068500005</v>
      </c>
      <c r="C56" s="1011">
        <f t="shared" si="0"/>
        <v>9449.9262922661619</v>
      </c>
      <c r="D56" s="1471">
        <v>4059.1060000000002</v>
      </c>
      <c r="E56" s="1272">
        <v>0</v>
      </c>
      <c r="F56" s="1272">
        <v>131.63</v>
      </c>
      <c r="G56" s="1272">
        <v>0</v>
      </c>
      <c r="H56" s="1272">
        <v>0</v>
      </c>
      <c r="I56" s="1557">
        <v>130.91648557307255</v>
      </c>
      <c r="J56" s="1471">
        <v>5128.2738066930888</v>
      </c>
      <c r="K56" s="897">
        <v>727</v>
      </c>
    </row>
    <row r="57" spans="1:13" ht="12.75" customHeight="1" x14ac:dyDescent="0.2">
      <c r="A57" s="311"/>
      <c r="B57" s="312"/>
      <c r="C57" s="1015"/>
      <c r="D57" s="1015"/>
      <c r="E57" s="1015"/>
      <c r="F57" s="1015"/>
      <c r="G57" s="1015"/>
      <c r="H57" s="1015"/>
      <c r="I57" s="1242"/>
      <c r="J57" s="1016"/>
      <c r="K57" s="756"/>
    </row>
    <row r="58" spans="1:13" ht="12.75" customHeight="1" x14ac:dyDescent="0.2">
      <c r="A58" s="313" t="s">
        <v>2049</v>
      </c>
      <c r="B58" s="314">
        <f>SUM(B4:B56)</f>
        <v>56213.043486459981</v>
      </c>
      <c r="C58" s="1273">
        <f t="shared" ref="C58:K58" si="1">SUM(C4:C56)</f>
        <v>334755.00014589285</v>
      </c>
      <c r="D58" s="1273">
        <f t="shared" si="1"/>
        <v>149595.59200000003</v>
      </c>
      <c r="E58" s="1273">
        <f t="shared" si="1"/>
        <v>2623.1087699999998</v>
      </c>
      <c r="F58" s="1273">
        <f t="shared" si="1"/>
        <v>22769.528000000002</v>
      </c>
      <c r="G58" s="1273">
        <f t="shared" si="1"/>
        <v>0</v>
      </c>
      <c r="H58" s="1273">
        <f t="shared" si="1"/>
        <v>6478.66129</v>
      </c>
      <c r="I58" s="1274">
        <f t="shared" si="1"/>
        <v>3770.4342025191263</v>
      </c>
      <c r="J58" s="1275">
        <f t="shared" si="1"/>
        <v>149517.67588337371</v>
      </c>
      <c r="K58" s="992">
        <f t="shared" si="1"/>
        <v>18526</v>
      </c>
    </row>
    <row r="59" spans="1:13" ht="12.75" customHeight="1" thickBot="1" x14ac:dyDescent="0.25">
      <c r="A59" s="311"/>
      <c r="B59" s="315"/>
      <c r="C59" s="1020"/>
      <c r="D59" s="1276"/>
      <c r="E59" s="1276"/>
      <c r="F59" s="1276"/>
      <c r="G59" s="1276"/>
      <c r="H59" s="1276"/>
      <c r="I59" s="1558"/>
      <c r="J59" s="1277"/>
      <c r="K59" s="757"/>
    </row>
    <row r="60" spans="1:13" ht="12.75" customHeight="1" x14ac:dyDescent="0.2">
      <c r="A60" s="154" t="s">
        <v>285</v>
      </c>
      <c r="B60" s="1738">
        <v>56213.043486459988</v>
      </c>
      <c r="C60" s="1011">
        <f>SUM(D60:J60)</f>
        <v>334755.29179337365</v>
      </c>
      <c r="D60" s="1472">
        <v>149595.59200000003</v>
      </c>
      <c r="E60" s="1278">
        <v>2623.1087699999998</v>
      </c>
      <c r="F60" s="1279">
        <v>22769.813000000006</v>
      </c>
      <c r="G60" s="1279">
        <v>0</v>
      </c>
      <c r="H60" s="1278">
        <v>6478.66129</v>
      </c>
      <c r="I60" s="1507">
        <v>3770.440849999999</v>
      </c>
      <c r="J60" s="1479">
        <v>149517.67588337362</v>
      </c>
      <c r="K60" s="853">
        <v>18526</v>
      </c>
      <c r="M60" s="16"/>
    </row>
    <row r="61" spans="1:13" ht="12.75" customHeight="1" x14ac:dyDescent="0.2">
      <c r="A61" s="174"/>
      <c r="B61" s="316"/>
      <c r="C61" s="1049"/>
      <c r="D61" s="1221"/>
      <c r="E61" s="1049"/>
      <c r="F61" s="1221"/>
      <c r="G61" s="1221"/>
      <c r="H61" s="1049"/>
      <c r="I61" s="1489"/>
      <c r="J61" s="1061"/>
      <c r="K61" s="939"/>
    </row>
    <row r="62" spans="1:13" ht="12.75" customHeight="1" x14ac:dyDescent="0.2">
      <c r="A62" s="313" t="s">
        <v>2049</v>
      </c>
      <c r="B62" s="314">
        <f>SUM(B60)</f>
        <v>56213.043486459988</v>
      </c>
      <c r="C62" s="1273">
        <f t="shared" ref="C62:K62" si="2">SUM(C60)</f>
        <v>334755.29179337365</v>
      </c>
      <c r="D62" s="1273">
        <f t="shared" si="2"/>
        <v>149595.59200000003</v>
      </c>
      <c r="E62" s="1273">
        <f t="shared" si="2"/>
        <v>2623.1087699999998</v>
      </c>
      <c r="F62" s="1273">
        <f t="shared" si="2"/>
        <v>22769.813000000006</v>
      </c>
      <c r="G62" s="1273">
        <f t="shared" si="2"/>
        <v>0</v>
      </c>
      <c r="H62" s="1273">
        <f t="shared" si="2"/>
        <v>6478.66129</v>
      </c>
      <c r="I62" s="1274">
        <f t="shared" si="2"/>
        <v>3770.440849999999</v>
      </c>
      <c r="J62" s="1275">
        <f t="shared" si="2"/>
        <v>149517.67588337362</v>
      </c>
      <c r="K62" s="992">
        <f t="shared" si="2"/>
        <v>18526</v>
      </c>
    </row>
    <row r="63" spans="1:13" ht="12.75" customHeight="1" thickBot="1" x14ac:dyDescent="0.25">
      <c r="A63" s="317"/>
      <c r="B63" s="318"/>
      <c r="C63" s="319"/>
      <c r="D63" s="319"/>
      <c r="E63" s="319"/>
      <c r="F63" s="319"/>
      <c r="G63" s="319"/>
      <c r="H63" s="319"/>
      <c r="I63" s="1559"/>
      <c r="J63" s="620"/>
      <c r="K63" s="757"/>
    </row>
    <row r="64" spans="1:13" x14ac:dyDescent="0.2">
      <c r="A64" s="652"/>
      <c r="B64" s="653"/>
      <c r="C64" s="654"/>
      <c r="D64" s="654"/>
      <c r="E64" s="654"/>
      <c r="F64" s="654"/>
      <c r="G64" s="654"/>
      <c r="H64" s="654"/>
      <c r="I64" s="654"/>
      <c r="J64" s="654"/>
      <c r="K64" s="812"/>
    </row>
    <row r="65" spans="1:11" ht="15" customHeight="1" x14ac:dyDescent="0.2">
      <c r="A65" s="656" t="s">
        <v>2064</v>
      </c>
      <c r="B65" s="595"/>
      <c r="C65" s="266"/>
      <c r="D65" s="266"/>
      <c r="E65" s="266"/>
      <c r="F65" s="266"/>
      <c r="G65" s="266"/>
      <c r="H65" s="266"/>
      <c r="I65" s="1704"/>
      <c r="J65" s="1704"/>
      <c r="K65" s="663"/>
    </row>
    <row r="66" spans="1:11" ht="12" customHeight="1" x14ac:dyDescent="0.2">
      <c r="A66" s="1801" t="s">
        <v>2111</v>
      </c>
      <c r="B66" s="1799"/>
      <c r="C66" s="1799"/>
      <c r="D66" s="1799"/>
      <c r="E66" s="1799"/>
      <c r="F66" s="1799"/>
      <c r="G66" s="1799"/>
      <c r="H66" s="1799"/>
      <c r="I66" s="1800"/>
      <c r="J66" s="1801"/>
      <c r="K66" s="1800"/>
    </row>
    <row r="67" spans="1:11" ht="36" customHeight="1" x14ac:dyDescent="0.2">
      <c r="A67" s="1798" t="s">
        <v>2085</v>
      </c>
      <c r="B67" s="1799"/>
      <c r="C67" s="1799"/>
      <c r="D67" s="1799"/>
      <c r="E67" s="1799"/>
      <c r="F67" s="1799"/>
      <c r="G67" s="1799"/>
      <c r="H67" s="1799"/>
      <c r="I67" s="1800"/>
      <c r="J67" s="1801"/>
      <c r="K67" s="1800"/>
    </row>
    <row r="68" spans="1:11" x14ac:dyDescent="0.2">
      <c r="A68" s="1801" t="s">
        <v>1248</v>
      </c>
      <c r="B68" s="1799"/>
      <c r="C68" s="1799"/>
      <c r="D68" s="1799"/>
      <c r="E68" s="1799"/>
      <c r="F68" s="1799"/>
      <c r="G68" s="1799"/>
      <c r="H68" s="1799"/>
      <c r="I68" s="1800"/>
      <c r="J68" s="1801"/>
      <c r="K68" s="1800"/>
    </row>
    <row r="69" spans="1:11" ht="36" customHeight="1" x14ac:dyDescent="0.2">
      <c r="A69" s="1798" t="s">
        <v>2110</v>
      </c>
      <c r="B69" s="1799"/>
      <c r="C69" s="1799"/>
      <c r="D69" s="1799"/>
      <c r="E69" s="1799"/>
      <c r="F69" s="1799"/>
      <c r="G69" s="1799"/>
      <c r="H69" s="1799"/>
      <c r="I69" s="1800"/>
      <c r="J69" s="1801"/>
      <c r="K69" s="1800"/>
    </row>
    <row r="70" spans="1:11" ht="12" customHeight="1" x14ac:dyDescent="0.2">
      <c r="A70" s="1801" t="s">
        <v>2080</v>
      </c>
      <c r="B70" s="1799"/>
      <c r="C70" s="1799"/>
      <c r="D70" s="1799"/>
      <c r="E70" s="1799"/>
      <c r="F70" s="1799"/>
      <c r="G70" s="1799"/>
      <c r="H70" s="1799"/>
      <c r="I70" s="1800"/>
      <c r="J70" s="1801"/>
      <c r="K70" s="1800"/>
    </row>
    <row r="71" spans="1:11" ht="24" customHeight="1" x14ac:dyDescent="0.2">
      <c r="A71" s="1798" t="s">
        <v>2089</v>
      </c>
      <c r="B71" s="1799"/>
      <c r="C71" s="1799"/>
      <c r="D71" s="1799"/>
      <c r="E71" s="1799"/>
      <c r="F71" s="1799"/>
      <c r="G71" s="1799"/>
      <c r="H71" s="1799"/>
      <c r="I71" s="1799"/>
      <c r="J71" s="1799"/>
      <c r="K71" s="1800"/>
    </row>
    <row r="72" spans="1:11" ht="24" customHeight="1" x14ac:dyDescent="0.2">
      <c r="A72" s="1798" t="s">
        <v>1249</v>
      </c>
      <c r="B72" s="1799"/>
      <c r="C72" s="1799"/>
      <c r="D72" s="1799"/>
      <c r="E72" s="1799"/>
      <c r="F72" s="1799"/>
      <c r="G72" s="1799"/>
      <c r="H72" s="1799"/>
      <c r="I72" s="1799"/>
      <c r="J72" s="1799"/>
      <c r="K72" s="1800"/>
    </row>
    <row r="73" spans="1:11" x14ac:dyDescent="0.2">
      <c r="A73" s="1801" t="s">
        <v>1250</v>
      </c>
      <c r="B73" s="1799"/>
      <c r="C73" s="1799"/>
      <c r="D73" s="1799"/>
      <c r="E73" s="1799"/>
      <c r="F73" s="1799"/>
      <c r="G73" s="1799"/>
      <c r="H73" s="1799"/>
      <c r="I73" s="1800"/>
      <c r="J73" s="1801"/>
      <c r="K73" s="1800"/>
    </row>
    <row r="74" spans="1:11" ht="13.5" customHeight="1" thickBot="1" x14ac:dyDescent="0.25">
      <c r="A74" s="1795" t="s">
        <v>2134</v>
      </c>
      <c r="B74" s="1796"/>
      <c r="C74" s="1796"/>
      <c r="D74" s="1796"/>
      <c r="E74" s="1796"/>
      <c r="F74" s="1796"/>
      <c r="G74" s="1796"/>
      <c r="H74" s="1796"/>
      <c r="I74" s="1796"/>
      <c r="J74" s="1796"/>
      <c r="K74" s="1797"/>
    </row>
    <row r="75" spans="1:11" x14ac:dyDescent="0.2">
      <c r="A75" s="46"/>
      <c r="B75" s="112"/>
      <c r="C75" s="112"/>
      <c r="D75" s="114"/>
      <c r="E75" s="114"/>
      <c r="F75" s="114"/>
      <c r="G75" s="114"/>
      <c r="H75" s="114"/>
      <c r="I75" s="114"/>
      <c r="J75" s="114"/>
      <c r="K75" s="557"/>
    </row>
  </sheetData>
  <mergeCells count="11">
    <mergeCell ref="A74:K74"/>
    <mergeCell ref="A73:K73"/>
    <mergeCell ref="A70:K70"/>
    <mergeCell ref="A1:K1"/>
    <mergeCell ref="A2:K2"/>
    <mergeCell ref="A66:K66"/>
    <mergeCell ref="A67:K67"/>
    <mergeCell ref="A71:K71"/>
    <mergeCell ref="A68:K68"/>
    <mergeCell ref="A69:K69"/>
    <mergeCell ref="A72:K72"/>
  </mergeCells>
  <phoneticPr fontId="2" type="noConversion"/>
  <printOptions horizontalCentered="1" gridLines="1"/>
  <pageMargins left="0.25" right="0.25" top="0.75" bottom="0.75" header="0.5" footer="0.5"/>
  <pageSetup scale="89" orientation="landscape" r:id="rId1"/>
  <headerFooter alignWithMargins="0">
    <oddHeader>&amp;C&amp;"Arial,Bold"&amp;11FY13 GEOGRAPHIC DISTRIBUTION OF VA EXPENDITURES (GDX)</oddHeader>
    <oddFooter>&amp;R&amp;8&amp;P of &amp;N</oddFooter>
  </headerFooter>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17"/>
  <sheetViews>
    <sheetView zoomScaleNormal="100" workbookViewId="0">
      <selection activeCell="A500" sqref="A500"/>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59" customWidth="1"/>
    <col min="12" max="16384" width="8.85546875" style="2"/>
  </cols>
  <sheetData>
    <row r="1" spans="1:11" x14ac:dyDescent="0.2">
      <c r="A1" s="1817" t="s">
        <v>2112</v>
      </c>
      <c r="B1" s="1818"/>
      <c r="C1" s="1818"/>
      <c r="D1" s="1818"/>
      <c r="E1" s="1818"/>
      <c r="F1" s="1818"/>
      <c r="G1" s="1818"/>
      <c r="H1" s="1818"/>
      <c r="I1" s="1818"/>
      <c r="J1" s="1818"/>
      <c r="K1" s="1819"/>
    </row>
    <row r="2" spans="1:11" ht="13.5" customHeight="1" thickBot="1" x14ac:dyDescent="0.25">
      <c r="A2" s="1805" t="s">
        <v>1946</v>
      </c>
      <c r="B2" s="1806"/>
      <c r="C2" s="1806"/>
      <c r="D2" s="1806"/>
      <c r="E2" s="1806"/>
      <c r="F2" s="1806"/>
      <c r="G2" s="1806"/>
      <c r="H2" s="1806"/>
      <c r="I2" s="1806"/>
      <c r="J2" s="1806"/>
      <c r="K2" s="1807"/>
    </row>
    <row r="3" spans="1:11" ht="57" customHeight="1" thickBot="1" x14ac:dyDescent="0.25">
      <c r="A3" s="1461" t="s">
        <v>1903</v>
      </c>
      <c r="B3" s="1462" t="s">
        <v>1947</v>
      </c>
      <c r="C3" s="22" t="s">
        <v>723</v>
      </c>
      <c r="D3" s="1462" t="s">
        <v>2083</v>
      </c>
      <c r="E3" s="22" t="s">
        <v>1899</v>
      </c>
      <c r="F3" s="1462" t="s">
        <v>284</v>
      </c>
      <c r="G3" s="1462" t="s">
        <v>2084</v>
      </c>
      <c r="H3" s="1462" t="s">
        <v>1950</v>
      </c>
      <c r="I3" s="1463" t="s">
        <v>1948</v>
      </c>
      <c r="J3" s="1461" t="s">
        <v>1949</v>
      </c>
      <c r="K3" s="1464" t="s">
        <v>1618</v>
      </c>
    </row>
    <row r="4" spans="1:11" ht="12.75" customHeight="1" x14ac:dyDescent="0.2">
      <c r="A4" s="3" t="s">
        <v>242</v>
      </c>
      <c r="B4" s="1735">
        <v>2212.851258149999</v>
      </c>
      <c r="C4" s="1011">
        <f>SUM(D4:J4)</f>
        <v>18987.962882387128</v>
      </c>
      <c r="D4" s="1471">
        <v>10893.242</v>
      </c>
      <c r="E4" s="1280">
        <v>0</v>
      </c>
      <c r="F4" s="1280">
        <v>566.99099999999999</v>
      </c>
      <c r="G4" s="1280">
        <v>0</v>
      </c>
      <c r="H4" s="1280">
        <v>0</v>
      </c>
      <c r="I4" s="1670">
        <v>360.48462058496045</v>
      </c>
      <c r="J4" s="1479">
        <v>7167.2452618021671</v>
      </c>
      <c r="K4" s="896">
        <v>930</v>
      </c>
    </row>
    <row r="5" spans="1:11" ht="12.75" customHeight="1" x14ac:dyDescent="0.2">
      <c r="A5" s="3" t="s">
        <v>1113</v>
      </c>
      <c r="B5" s="1735">
        <v>593.36290091000012</v>
      </c>
      <c r="C5" s="1011">
        <f t="shared" ref="C5:C68" si="0">SUM(D5:J5)</f>
        <v>4222.1617964567977</v>
      </c>
      <c r="D5" s="1471">
        <v>2591.817</v>
      </c>
      <c r="E5" s="1280">
        <v>0</v>
      </c>
      <c r="F5" s="1280">
        <v>95.010999999999996</v>
      </c>
      <c r="G5" s="1280">
        <v>0</v>
      </c>
      <c r="H5" s="1280">
        <v>0</v>
      </c>
      <c r="I5" s="1280">
        <v>24.86861898037295</v>
      </c>
      <c r="J5" s="1481">
        <v>1510.4651774764252</v>
      </c>
      <c r="K5" s="897">
        <v>245</v>
      </c>
    </row>
    <row r="6" spans="1:11" ht="12.75" customHeight="1" x14ac:dyDescent="0.2">
      <c r="A6" s="3" t="s">
        <v>1114</v>
      </c>
      <c r="B6" s="1735">
        <v>41.487803079999999</v>
      </c>
      <c r="C6" s="1011">
        <f t="shared" si="0"/>
        <v>41.276564907194754</v>
      </c>
      <c r="D6" s="1471">
        <v>14.928000000000001</v>
      </c>
      <c r="E6" s="1280">
        <v>0</v>
      </c>
      <c r="F6" s="1752">
        <v>0</v>
      </c>
      <c r="G6" s="1280">
        <v>0</v>
      </c>
      <c r="H6" s="1280">
        <v>0</v>
      </c>
      <c r="I6" s="1280">
        <v>0</v>
      </c>
      <c r="J6" s="1481">
        <v>26.348564907194756</v>
      </c>
      <c r="K6" s="897">
        <v>12</v>
      </c>
    </row>
    <row r="7" spans="1:11" ht="12.75" customHeight="1" x14ac:dyDescent="0.2">
      <c r="A7" s="3" t="s">
        <v>1115</v>
      </c>
      <c r="B7" s="1735">
        <v>44.823259149999998</v>
      </c>
      <c r="C7" s="1011">
        <f t="shared" si="0"/>
        <v>221.64331698934751</v>
      </c>
      <c r="D7" s="1471">
        <v>108.733</v>
      </c>
      <c r="E7" s="1280">
        <v>0</v>
      </c>
      <c r="F7" s="1786">
        <v>0.5</v>
      </c>
      <c r="G7" s="1280">
        <v>0</v>
      </c>
      <c r="H7" s="1280">
        <v>0</v>
      </c>
      <c r="I7" s="1280">
        <v>2.2727533444976715</v>
      </c>
      <c r="J7" s="1481">
        <v>110.13756364484985</v>
      </c>
      <c r="K7" s="897">
        <v>23</v>
      </c>
    </row>
    <row r="8" spans="1:11" ht="12.75" customHeight="1" x14ac:dyDescent="0.2">
      <c r="A8" s="3" t="s">
        <v>531</v>
      </c>
      <c r="B8" s="1735">
        <v>37.546427750000007</v>
      </c>
      <c r="C8" s="1011">
        <f t="shared" si="0"/>
        <v>213.47103725652491</v>
      </c>
      <c r="D8" s="1471">
        <v>119.80500000000001</v>
      </c>
      <c r="E8" s="1280">
        <v>0</v>
      </c>
      <c r="F8" s="1752">
        <v>0</v>
      </c>
      <c r="G8" s="1280">
        <v>0</v>
      </c>
      <c r="H8" s="1280">
        <v>0</v>
      </c>
      <c r="I8" s="1280">
        <v>10.3651420235147</v>
      </c>
      <c r="J8" s="1481">
        <v>83.300895233010209</v>
      </c>
      <c r="K8" s="897">
        <v>18</v>
      </c>
    </row>
    <row r="9" spans="1:11" ht="12.75" customHeight="1" x14ac:dyDescent="0.2">
      <c r="A9" s="3" t="s">
        <v>135</v>
      </c>
      <c r="B9" s="1735">
        <v>524.88753242000018</v>
      </c>
      <c r="C9" s="1011">
        <f t="shared" si="0"/>
        <v>3915.8910884780089</v>
      </c>
      <c r="D9" s="1471">
        <v>2303.4830000000002</v>
      </c>
      <c r="E9" s="1280">
        <v>0</v>
      </c>
      <c r="F9" s="1280">
        <v>35.737000000000002</v>
      </c>
      <c r="G9" s="1280">
        <v>0</v>
      </c>
      <c r="H9" s="1280">
        <v>0</v>
      </c>
      <c r="I9" s="1280">
        <v>17.417075258274831</v>
      </c>
      <c r="J9" s="1481">
        <v>1559.2540132197337</v>
      </c>
      <c r="K9" s="897">
        <v>234</v>
      </c>
    </row>
    <row r="10" spans="1:11" ht="12.75" customHeight="1" x14ac:dyDescent="0.2">
      <c r="A10" s="3" t="s">
        <v>1116</v>
      </c>
      <c r="B10" s="1735">
        <v>894.01150307999978</v>
      </c>
      <c r="C10" s="1011">
        <f t="shared" si="0"/>
        <v>5414.2764173008336</v>
      </c>
      <c r="D10" s="1471">
        <v>2063.1469999999999</v>
      </c>
      <c r="E10" s="1280">
        <v>0</v>
      </c>
      <c r="F10" s="1280">
        <v>330.36700000000002</v>
      </c>
      <c r="G10" s="1280">
        <v>0</v>
      </c>
      <c r="H10" s="1280">
        <v>0</v>
      </c>
      <c r="I10" s="1280">
        <v>23.650524445202265</v>
      </c>
      <c r="J10" s="1481">
        <v>2997.1118928556311</v>
      </c>
      <c r="K10" s="897">
        <v>418</v>
      </c>
    </row>
    <row r="11" spans="1:11" ht="12.75" customHeight="1" x14ac:dyDescent="0.2">
      <c r="A11" s="3" t="s">
        <v>768</v>
      </c>
      <c r="B11" s="1735">
        <v>193.47462910000004</v>
      </c>
      <c r="C11" s="1011">
        <f t="shared" si="0"/>
        <v>1277.488067565193</v>
      </c>
      <c r="D11" s="1471">
        <v>668.20399999999995</v>
      </c>
      <c r="E11" s="1280">
        <v>0</v>
      </c>
      <c r="F11" s="1280">
        <v>20.57</v>
      </c>
      <c r="G11" s="1280">
        <v>0</v>
      </c>
      <c r="H11" s="1280">
        <v>0</v>
      </c>
      <c r="I11" s="1280">
        <v>0</v>
      </c>
      <c r="J11" s="1481">
        <v>588.71406756519286</v>
      </c>
      <c r="K11" s="897">
        <v>112</v>
      </c>
    </row>
    <row r="12" spans="1:11" ht="12.75" customHeight="1" x14ac:dyDescent="0.2">
      <c r="A12" s="3" t="s">
        <v>560</v>
      </c>
      <c r="B12" s="1735">
        <v>257.80993623000006</v>
      </c>
      <c r="C12" s="1011">
        <f t="shared" si="0"/>
        <v>2831.9912189795978</v>
      </c>
      <c r="D12" s="1471">
        <v>1782.9069999999999</v>
      </c>
      <c r="E12" s="1280">
        <v>0</v>
      </c>
      <c r="F12" s="1280">
        <v>6.3410000000000002</v>
      </c>
      <c r="G12" s="1280">
        <v>0</v>
      </c>
      <c r="H12" s="1280">
        <v>0</v>
      </c>
      <c r="I12" s="1280">
        <v>1.4043302348875699</v>
      </c>
      <c r="J12" s="1481">
        <v>1041.3388887447106</v>
      </c>
      <c r="K12" s="897">
        <v>148</v>
      </c>
    </row>
    <row r="13" spans="1:11" ht="12.75" customHeight="1" x14ac:dyDescent="0.2">
      <c r="A13" s="3" t="s">
        <v>1117</v>
      </c>
      <c r="B13" s="1735">
        <v>2734.5436641699998</v>
      </c>
      <c r="C13" s="1011">
        <f t="shared" si="0"/>
        <v>20737.717501849143</v>
      </c>
      <c r="D13" s="1471">
        <v>11503.606</v>
      </c>
      <c r="E13" s="1280">
        <v>0</v>
      </c>
      <c r="F13" s="1280">
        <v>1207.174</v>
      </c>
      <c r="G13" s="1280">
        <v>0</v>
      </c>
      <c r="H13" s="1280">
        <v>0</v>
      </c>
      <c r="I13" s="1280">
        <v>152.21462793412979</v>
      </c>
      <c r="J13" s="1481">
        <v>7874.7228739150132</v>
      </c>
      <c r="K13" s="897">
        <v>1129</v>
      </c>
    </row>
    <row r="14" spans="1:11" ht="12.75" customHeight="1" x14ac:dyDescent="0.2">
      <c r="A14" s="3" t="s">
        <v>1118</v>
      </c>
      <c r="B14" s="1735">
        <v>688.11845036999989</v>
      </c>
      <c r="C14" s="1011">
        <f t="shared" si="0"/>
        <v>3652.8876234291529</v>
      </c>
      <c r="D14" s="1471">
        <v>1413.28</v>
      </c>
      <c r="E14" s="1280">
        <v>0</v>
      </c>
      <c r="F14" s="1280">
        <v>106.58</v>
      </c>
      <c r="G14" s="1280">
        <v>0</v>
      </c>
      <c r="H14" s="1280">
        <v>0</v>
      </c>
      <c r="I14" s="1280">
        <v>142.47269372313386</v>
      </c>
      <c r="J14" s="1481">
        <v>1990.5549297060193</v>
      </c>
      <c r="K14" s="897">
        <v>175</v>
      </c>
    </row>
    <row r="15" spans="1:11" ht="12.75" customHeight="1" x14ac:dyDescent="0.2">
      <c r="A15" s="3" t="s">
        <v>55</v>
      </c>
      <c r="B15" s="1735">
        <v>682.60698533000027</v>
      </c>
      <c r="C15" s="1011">
        <f t="shared" si="0"/>
        <v>3922.8783311425977</v>
      </c>
      <c r="D15" s="1471">
        <v>2335.3180000000002</v>
      </c>
      <c r="E15" s="1280">
        <v>0</v>
      </c>
      <c r="F15" s="1280">
        <v>66.218000000000004</v>
      </c>
      <c r="G15" s="1280">
        <v>0</v>
      </c>
      <c r="H15" s="1280">
        <v>0</v>
      </c>
      <c r="I15" s="1280">
        <v>50.715108015407495</v>
      </c>
      <c r="J15" s="1481">
        <v>1470.6272231271903</v>
      </c>
      <c r="K15" s="897">
        <v>250</v>
      </c>
    </row>
    <row r="16" spans="1:11" ht="12.75" customHeight="1" x14ac:dyDescent="0.2">
      <c r="A16" s="3" t="s">
        <v>562</v>
      </c>
      <c r="B16" s="1735">
        <v>3022.5202890999999</v>
      </c>
      <c r="C16" s="1011">
        <f t="shared" si="0"/>
        <v>19311.102418158975</v>
      </c>
      <c r="D16" s="1471">
        <v>11490.6</v>
      </c>
      <c r="E16" s="1280">
        <v>0</v>
      </c>
      <c r="F16" s="1280">
        <v>1350.433</v>
      </c>
      <c r="G16" s="1280">
        <v>0</v>
      </c>
      <c r="H16" s="1280">
        <v>0</v>
      </c>
      <c r="I16" s="1280">
        <v>351.27160052308864</v>
      </c>
      <c r="J16" s="1481">
        <v>6118.7978176358865</v>
      </c>
      <c r="K16" s="897">
        <v>852</v>
      </c>
    </row>
    <row r="17" spans="1:11" ht="12.75" customHeight="1" x14ac:dyDescent="0.2">
      <c r="A17" s="3" t="s">
        <v>660</v>
      </c>
      <c r="B17" s="1735">
        <v>673.65524775999984</v>
      </c>
      <c r="C17" s="1011">
        <f t="shared" si="0"/>
        <v>3529.2034253466327</v>
      </c>
      <c r="D17" s="1471">
        <v>1907.0309999999999</v>
      </c>
      <c r="E17" s="1280">
        <v>0</v>
      </c>
      <c r="F17" s="1280">
        <v>213.42</v>
      </c>
      <c r="G17" s="1280">
        <v>0</v>
      </c>
      <c r="H17" s="1280">
        <v>0</v>
      </c>
      <c r="I17" s="1280">
        <v>53.47368694417478</v>
      </c>
      <c r="J17" s="1481">
        <v>1355.2787384024575</v>
      </c>
      <c r="K17" s="897">
        <v>243</v>
      </c>
    </row>
    <row r="18" spans="1:11" ht="12.75" customHeight="1" x14ac:dyDescent="0.2">
      <c r="A18" s="3" t="s">
        <v>701</v>
      </c>
      <c r="B18" s="1735">
        <v>278.05923574999997</v>
      </c>
      <c r="C18" s="1011">
        <f t="shared" si="0"/>
        <v>1562.5685769581403</v>
      </c>
      <c r="D18" s="1471">
        <v>931.01</v>
      </c>
      <c r="E18" s="1280">
        <v>0</v>
      </c>
      <c r="F18" s="1280">
        <v>11.584</v>
      </c>
      <c r="G18" s="1280">
        <v>0</v>
      </c>
      <c r="H18" s="1280">
        <v>0</v>
      </c>
      <c r="I18" s="1280">
        <v>15.489654973588015</v>
      </c>
      <c r="J18" s="1481">
        <v>604.48492198455233</v>
      </c>
      <c r="K18" s="897">
        <v>114</v>
      </c>
    </row>
    <row r="19" spans="1:11" ht="12.75" customHeight="1" x14ac:dyDescent="0.2">
      <c r="A19" s="3" t="s">
        <v>1119</v>
      </c>
      <c r="B19" s="1735">
        <v>426.11767131999994</v>
      </c>
      <c r="C19" s="1011">
        <f t="shared" si="0"/>
        <v>3220.9338692652655</v>
      </c>
      <c r="D19" s="1471">
        <v>1054.6790000000001</v>
      </c>
      <c r="E19" s="1280">
        <v>0</v>
      </c>
      <c r="F19" s="1280">
        <v>63.456000000000003</v>
      </c>
      <c r="G19" s="1280">
        <v>0</v>
      </c>
      <c r="H19" s="1280">
        <v>0</v>
      </c>
      <c r="I19" s="1280">
        <v>37.815043500976593</v>
      </c>
      <c r="J19" s="1481">
        <v>2064.9838257642891</v>
      </c>
      <c r="K19" s="897">
        <v>199</v>
      </c>
    </row>
    <row r="20" spans="1:11" ht="12.75" customHeight="1" x14ac:dyDescent="0.2">
      <c r="A20" s="3" t="s">
        <v>251</v>
      </c>
      <c r="B20" s="1735">
        <v>724.93746993000013</v>
      </c>
      <c r="C20" s="1011">
        <f t="shared" si="0"/>
        <v>3999.383848074523</v>
      </c>
      <c r="D20" s="1471">
        <v>2017.8969999999999</v>
      </c>
      <c r="E20" s="1280">
        <v>0</v>
      </c>
      <c r="F20" s="1280">
        <v>70.078000000000003</v>
      </c>
      <c r="G20" s="1280">
        <v>0</v>
      </c>
      <c r="H20" s="1280">
        <v>0</v>
      </c>
      <c r="I20" s="1280">
        <v>92.536110461245954</v>
      </c>
      <c r="J20" s="1481">
        <v>1818.872737613277</v>
      </c>
      <c r="K20" s="897">
        <v>311</v>
      </c>
    </row>
    <row r="21" spans="1:11" ht="12.75" customHeight="1" x14ac:dyDescent="0.2">
      <c r="A21" s="3" t="s">
        <v>62</v>
      </c>
      <c r="B21" s="1735">
        <v>518.33627334000005</v>
      </c>
      <c r="C21" s="1011">
        <f t="shared" si="0"/>
        <v>4008.3125289896325</v>
      </c>
      <c r="D21" s="1471">
        <v>2549.0349999999999</v>
      </c>
      <c r="E21" s="1280">
        <v>0</v>
      </c>
      <c r="F21" s="1280">
        <v>100.312</v>
      </c>
      <c r="G21" s="1280">
        <v>0</v>
      </c>
      <c r="H21" s="1280">
        <v>0</v>
      </c>
      <c r="I21" s="1280">
        <v>4.8881559795149538</v>
      </c>
      <c r="J21" s="1481">
        <v>1354.0773730101175</v>
      </c>
      <c r="K21" s="897">
        <v>210</v>
      </c>
    </row>
    <row r="22" spans="1:11" ht="12.75" customHeight="1" x14ac:dyDescent="0.2">
      <c r="A22" s="3" t="s">
        <v>1120</v>
      </c>
      <c r="B22" s="1735">
        <v>639.31891969000026</v>
      </c>
      <c r="C22" s="1011">
        <f t="shared" si="0"/>
        <v>1998.986508104168</v>
      </c>
      <c r="D22" s="1471">
        <v>987.46</v>
      </c>
      <c r="E22" s="1280">
        <v>0</v>
      </c>
      <c r="F22" s="1280">
        <v>118.10599999999999</v>
      </c>
      <c r="G22" s="1280">
        <v>0</v>
      </c>
      <c r="H22" s="1280">
        <v>0</v>
      </c>
      <c r="I22" s="1280">
        <v>16.924678006575068</v>
      </c>
      <c r="J22" s="1481">
        <v>876.49583009759283</v>
      </c>
      <c r="K22" s="897">
        <v>169</v>
      </c>
    </row>
    <row r="23" spans="1:11" ht="12.75" customHeight="1" x14ac:dyDescent="0.2">
      <c r="A23" s="3" t="s">
        <v>1121</v>
      </c>
      <c r="B23" s="1735">
        <v>682.01288994000004</v>
      </c>
      <c r="C23" s="1011">
        <f t="shared" si="0"/>
        <v>3623.0842859158784</v>
      </c>
      <c r="D23" s="1471">
        <v>1992.924</v>
      </c>
      <c r="E23" s="1280">
        <v>0</v>
      </c>
      <c r="F23" s="1280">
        <v>125.256</v>
      </c>
      <c r="G23" s="1280">
        <v>0</v>
      </c>
      <c r="H23" s="1280">
        <v>0</v>
      </c>
      <c r="I23" s="1280">
        <v>55.104453857396436</v>
      </c>
      <c r="J23" s="1481">
        <v>1449.7998320584818</v>
      </c>
      <c r="K23" s="897">
        <v>221</v>
      </c>
    </row>
    <row r="24" spans="1:11" ht="12.75" customHeight="1" x14ac:dyDescent="0.2">
      <c r="A24" s="3" t="s">
        <v>256</v>
      </c>
      <c r="B24" s="1735">
        <v>835.86626708999995</v>
      </c>
      <c r="C24" s="1011">
        <f t="shared" si="0"/>
        <v>6644.4061548356349</v>
      </c>
      <c r="D24" s="1471">
        <v>4221.0290000000005</v>
      </c>
      <c r="E24" s="1280">
        <v>0</v>
      </c>
      <c r="F24" s="1280">
        <v>96.623999999999995</v>
      </c>
      <c r="G24" s="1280">
        <v>0</v>
      </c>
      <c r="H24" s="1280">
        <v>0</v>
      </c>
      <c r="I24" s="1280">
        <v>132.29986333818411</v>
      </c>
      <c r="J24" s="1481">
        <v>2194.4532914974507</v>
      </c>
      <c r="K24" s="897">
        <v>398</v>
      </c>
    </row>
    <row r="25" spans="1:11" ht="12.75" customHeight="1" x14ac:dyDescent="0.2">
      <c r="A25" s="3" t="s">
        <v>962</v>
      </c>
      <c r="B25" s="1735">
        <v>1177.6063168900005</v>
      </c>
      <c r="C25" s="1011">
        <f t="shared" si="0"/>
        <v>6408.6485382183746</v>
      </c>
      <c r="D25" s="1471">
        <v>3373.4569999999999</v>
      </c>
      <c r="E25" s="1280">
        <v>0</v>
      </c>
      <c r="F25" s="1280">
        <v>285.863</v>
      </c>
      <c r="G25" s="1280">
        <v>0</v>
      </c>
      <c r="H25" s="1280">
        <v>0</v>
      </c>
      <c r="I25" s="1280">
        <v>45.657580749538276</v>
      </c>
      <c r="J25" s="1481">
        <v>2703.6709574688361</v>
      </c>
      <c r="K25" s="897">
        <v>420</v>
      </c>
    </row>
    <row r="26" spans="1:11" ht="12.75" customHeight="1" x14ac:dyDescent="0.2">
      <c r="A26" s="3" t="s">
        <v>1122</v>
      </c>
      <c r="B26" s="1735">
        <v>714.1090780400001</v>
      </c>
      <c r="C26" s="1011">
        <f t="shared" si="0"/>
        <v>7076.3610415077819</v>
      </c>
      <c r="D26" s="1471">
        <v>2668.6379999999999</v>
      </c>
      <c r="E26" s="1280">
        <v>0</v>
      </c>
      <c r="F26" s="1280">
        <v>290.49200000000002</v>
      </c>
      <c r="G26" s="1280">
        <v>0</v>
      </c>
      <c r="H26" s="1280">
        <v>0</v>
      </c>
      <c r="I26" s="1280">
        <v>75.360134623145015</v>
      </c>
      <c r="J26" s="1481">
        <v>4041.8709068846374</v>
      </c>
      <c r="K26" s="897">
        <v>358</v>
      </c>
    </row>
    <row r="27" spans="1:11" ht="12.75" customHeight="1" x14ac:dyDescent="0.2">
      <c r="A27" s="3" t="s">
        <v>443</v>
      </c>
      <c r="B27" s="1735">
        <v>1500.0734439000005</v>
      </c>
      <c r="C27" s="1011">
        <f t="shared" si="0"/>
        <v>8363.0332687662922</v>
      </c>
      <c r="D27" s="1471">
        <v>3943.366</v>
      </c>
      <c r="E27" s="1280">
        <v>0</v>
      </c>
      <c r="F27" s="1280">
        <v>181.61199999999999</v>
      </c>
      <c r="G27" s="1280">
        <v>0</v>
      </c>
      <c r="H27" s="1280">
        <v>0</v>
      </c>
      <c r="I27" s="1280">
        <v>73.984197146475523</v>
      </c>
      <c r="J27" s="1481">
        <v>4164.0710716198164</v>
      </c>
      <c r="K27" s="897">
        <v>534</v>
      </c>
    </row>
    <row r="28" spans="1:11" ht="12.75" customHeight="1" x14ac:dyDescent="0.2">
      <c r="A28" s="3" t="s">
        <v>1123</v>
      </c>
      <c r="B28" s="1735">
        <v>230.87613230000002</v>
      </c>
      <c r="C28" s="1011">
        <f t="shared" si="0"/>
        <v>872.39082351830302</v>
      </c>
      <c r="D28" s="1471">
        <v>440.58699999999999</v>
      </c>
      <c r="E28" s="1280">
        <v>0</v>
      </c>
      <c r="F28" s="1280">
        <v>3.1560000000000001</v>
      </c>
      <c r="G28" s="1280">
        <v>0</v>
      </c>
      <c r="H28" s="1280">
        <v>0</v>
      </c>
      <c r="I28" s="1280">
        <v>0.94055994957770928</v>
      </c>
      <c r="J28" s="1481">
        <v>427.70726356872524</v>
      </c>
      <c r="K28" s="897">
        <v>75</v>
      </c>
    </row>
    <row r="29" spans="1:11" ht="12.75" customHeight="1" x14ac:dyDescent="0.2">
      <c r="A29" s="3" t="s">
        <v>1124</v>
      </c>
      <c r="B29" s="1735">
        <v>476.9921318399999</v>
      </c>
      <c r="C29" s="1011">
        <f t="shared" si="0"/>
        <v>2354.9441163950478</v>
      </c>
      <c r="D29" s="1471">
        <v>995.51199999999994</v>
      </c>
      <c r="E29" s="1280">
        <v>0</v>
      </c>
      <c r="F29" s="1280">
        <v>61.069000000000003</v>
      </c>
      <c r="G29" s="1280">
        <v>0</v>
      </c>
      <c r="H29" s="1280">
        <v>0</v>
      </c>
      <c r="I29" s="1280">
        <v>15.025566580888992</v>
      </c>
      <c r="J29" s="1481">
        <v>1283.337549814159</v>
      </c>
      <c r="K29" s="897">
        <v>152</v>
      </c>
    </row>
    <row r="30" spans="1:11" ht="12.75" customHeight="1" x14ac:dyDescent="0.2">
      <c r="A30" s="3" t="s">
        <v>446</v>
      </c>
      <c r="B30" s="1735">
        <v>3145.7322242800001</v>
      </c>
      <c r="C30" s="1011">
        <f t="shared" si="0"/>
        <v>17486.772687231529</v>
      </c>
      <c r="D30" s="1471">
        <v>9401.1910000000007</v>
      </c>
      <c r="E30" s="1280">
        <v>0</v>
      </c>
      <c r="F30" s="1280">
        <v>878.77499999999998</v>
      </c>
      <c r="G30" s="1280">
        <v>0</v>
      </c>
      <c r="H30" s="1280">
        <v>0</v>
      </c>
      <c r="I30" s="1280">
        <v>136.25416873632122</v>
      </c>
      <c r="J30" s="1481">
        <v>7070.5525184952066</v>
      </c>
      <c r="K30" s="897">
        <v>889</v>
      </c>
    </row>
    <row r="31" spans="1:11" ht="12.75" customHeight="1" x14ac:dyDescent="0.2">
      <c r="A31" s="3" t="s">
        <v>260</v>
      </c>
      <c r="B31" s="1735">
        <v>36609.035809369998</v>
      </c>
      <c r="C31" s="1011">
        <f t="shared" si="0"/>
        <v>238930.48032592726</v>
      </c>
      <c r="D31" s="1471">
        <v>94800.467000000004</v>
      </c>
      <c r="E31" s="1280">
        <v>1722.6995400000001</v>
      </c>
      <c r="F31" s="1280">
        <v>16911.025000000001</v>
      </c>
      <c r="G31" s="1280">
        <v>0</v>
      </c>
      <c r="H31" s="1280">
        <v>2424.7862700000005</v>
      </c>
      <c r="I31" s="1280">
        <v>3845.6452473374461</v>
      </c>
      <c r="J31" s="1481">
        <v>119225.85726858981</v>
      </c>
      <c r="K31" s="897">
        <v>9629</v>
      </c>
    </row>
    <row r="32" spans="1:11" ht="12.75" customHeight="1" x14ac:dyDescent="0.2">
      <c r="A32" s="3" t="s">
        <v>1125</v>
      </c>
      <c r="B32" s="1735">
        <v>177.52049254000002</v>
      </c>
      <c r="C32" s="1011">
        <f t="shared" si="0"/>
        <v>716.65952734924122</v>
      </c>
      <c r="D32" s="1471">
        <v>436.46899999999999</v>
      </c>
      <c r="E32" s="1280">
        <v>0</v>
      </c>
      <c r="F32" s="1280">
        <v>3.8239999999999998</v>
      </c>
      <c r="G32" s="1280">
        <v>0</v>
      </c>
      <c r="H32" s="1280">
        <v>0</v>
      </c>
      <c r="I32" s="1280">
        <v>9.8014770323194433</v>
      </c>
      <c r="J32" s="1481">
        <v>266.56505031692177</v>
      </c>
      <c r="K32" s="897">
        <v>48</v>
      </c>
    </row>
    <row r="33" spans="1:11" ht="12.75" customHeight="1" x14ac:dyDescent="0.2">
      <c r="A33" s="3" t="s">
        <v>964</v>
      </c>
      <c r="B33" s="1735">
        <v>488.48575876999996</v>
      </c>
      <c r="C33" s="1011">
        <f t="shared" si="0"/>
        <v>5442.0111195139079</v>
      </c>
      <c r="D33" s="1471">
        <v>2743.91</v>
      </c>
      <c r="E33" s="1280">
        <v>0</v>
      </c>
      <c r="F33" s="1280">
        <v>57.823999999999998</v>
      </c>
      <c r="G33" s="1280">
        <v>0</v>
      </c>
      <c r="H33" s="1280">
        <v>0</v>
      </c>
      <c r="I33" s="1280">
        <v>45.070734486894864</v>
      </c>
      <c r="J33" s="1481">
        <v>2595.2063850270133</v>
      </c>
      <c r="K33" s="897">
        <v>263</v>
      </c>
    </row>
    <row r="34" spans="1:11" ht="12.75" customHeight="1" x14ac:dyDescent="0.2">
      <c r="A34" s="3" t="s">
        <v>78</v>
      </c>
      <c r="B34" s="1735">
        <v>280.52193060999991</v>
      </c>
      <c r="C34" s="1011">
        <f t="shared" si="0"/>
        <v>2736.6933747404473</v>
      </c>
      <c r="D34" s="1471">
        <v>1750.1780000000001</v>
      </c>
      <c r="E34" s="1280">
        <v>0</v>
      </c>
      <c r="F34" s="1280">
        <v>22.457999999999998</v>
      </c>
      <c r="G34" s="1280">
        <v>0</v>
      </c>
      <c r="H34" s="1280">
        <v>0</v>
      </c>
      <c r="I34" s="1280">
        <v>6.9878993075763898</v>
      </c>
      <c r="J34" s="1481">
        <v>957.06947543287072</v>
      </c>
      <c r="K34" s="897">
        <v>175</v>
      </c>
    </row>
    <row r="35" spans="1:11" ht="12.75" customHeight="1" x14ac:dyDescent="0.2">
      <c r="A35" s="3" t="s">
        <v>1126</v>
      </c>
      <c r="B35" s="1735">
        <v>236.55253665999996</v>
      </c>
      <c r="C35" s="1011">
        <f t="shared" si="0"/>
        <v>1131.1569389057795</v>
      </c>
      <c r="D35" s="1471">
        <v>768.13300000000004</v>
      </c>
      <c r="E35" s="1280">
        <v>0</v>
      </c>
      <c r="F35" s="1280">
        <v>29.492999999999999</v>
      </c>
      <c r="G35" s="1280">
        <v>0</v>
      </c>
      <c r="H35" s="1280">
        <v>0</v>
      </c>
      <c r="I35" s="1280">
        <v>19.209477862233602</v>
      </c>
      <c r="J35" s="1481">
        <v>314.32146104354587</v>
      </c>
      <c r="K35" s="897">
        <v>60</v>
      </c>
    </row>
    <row r="36" spans="1:11" ht="12.75" customHeight="1" x14ac:dyDescent="0.2">
      <c r="A36" s="3" t="s">
        <v>1127</v>
      </c>
      <c r="B36" s="1735">
        <v>410.3851087999999</v>
      </c>
      <c r="C36" s="1011">
        <f t="shared" si="0"/>
        <v>3662.8108050499604</v>
      </c>
      <c r="D36" s="1471">
        <v>2039.7380000000001</v>
      </c>
      <c r="E36" s="1280">
        <v>0</v>
      </c>
      <c r="F36" s="1280">
        <v>23.170999999999999</v>
      </c>
      <c r="G36" s="1280">
        <v>0</v>
      </c>
      <c r="H36" s="1280">
        <v>0</v>
      </c>
      <c r="I36" s="1280">
        <v>5.8300588192550604</v>
      </c>
      <c r="J36" s="1481">
        <v>1594.0717462307055</v>
      </c>
      <c r="K36" s="897">
        <v>204</v>
      </c>
    </row>
    <row r="37" spans="1:11" ht="12.75" customHeight="1" x14ac:dyDescent="0.2">
      <c r="A37" s="3" t="s">
        <v>1128</v>
      </c>
      <c r="B37" s="1735">
        <v>1533.5820648599999</v>
      </c>
      <c r="C37" s="1011">
        <f t="shared" si="0"/>
        <v>15162.312227750957</v>
      </c>
      <c r="D37" s="1471">
        <v>8818.0679999999993</v>
      </c>
      <c r="E37" s="1280">
        <v>0</v>
      </c>
      <c r="F37" s="1280">
        <v>373.565</v>
      </c>
      <c r="G37" s="1280">
        <v>0</v>
      </c>
      <c r="H37" s="1280">
        <v>0</v>
      </c>
      <c r="I37" s="1280">
        <v>100.67104295285843</v>
      </c>
      <c r="J37" s="1481">
        <v>5870.0081847980991</v>
      </c>
      <c r="K37" s="897">
        <v>857</v>
      </c>
    </row>
    <row r="38" spans="1:11" ht="12.75" customHeight="1" x14ac:dyDescent="0.2">
      <c r="A38" s="3" t="s">
        <v>1129</v>
      </c>
      <c r="B38" s="1735">
        <v>201.49845425000001</v>
      </c>
      <c r="C38" s="1011">
        <f t="shared" si="0"/>
        <v>1625.9508173930503</v>
      </c>
      <c r="D38" s="1471">
        <v>639.29300000000001</v>
      </c>
      <c r="E38" s="1280">
        <v>0</v>
      </c>
      <c r="F38" s="1280">
        <v>16.184000000000001</v>
      </c>
      <c r="G38" s="1280">
        <v>0</v>
      </c>
      <c r="H38" s="1280">
        <v>0</v>
      </c>
      <c r="I38" s="1280">
        <v>4.3294528106792338</v>
      </c>
      <c r="J38" s="1481">
        <v>966.14436458237128</v>
      </c>
      <c r="K38" s="897">
        <v>74</v>
      </c>
    </row>
    <row r="39" spans="1:11" ht="12.75" customHeight="1" x14ac:dyDescent="0.2">
      <c r="A39" s="3" t="s">
        <v>265</v>
      </c>
      <c r="B39" s="1735">
        <v>140.33713198000001</v>
      </c>
      <c r="C39" s="1011">
        <f t="shared" si="0"/>
        <v>1448.7896732099389</v>
      </c>
      <c r="D39" s="1471">
        <v>879.65499999999997</v>
      </c>
      <c r="E39" s="1280">
        <v>0</v>
      </c>
      <c r="F39" s="1280">
        <v>6.4349999999999996</v>
      </c>
      <c r="G39" s="1280">
        <v>0</v>
      </c>
      <c r="H39" s="1280">
        <v>0</v>
      </c>
      <c r="I39" s="1280">
        <v>7.78033167875037</v>
      </c>
      <c r="J39" s="1481">
        <v>554.91934153118848</v>
      </c>
      <c r="K39" s="897">
        <v>84</v>
      </c>
    </row>
    <row r="40" spans="1:11" ht="12.75" customHeight="1" x14ac:dyDescent="0.2">
      <c r="A40" s="3" t="s">
        <v>1130</v>
      </c>
      <c r="B40" s="1735">
        <v>161.17693827999997</v>
      </c>
      <c r="C40" s="1011">
        <f t="shared" si="0"/>
        <v>1218.3885527531763</v>
      </c>
      <c r="D40" s="1471">
        <v>837.38300000000004</v>
      </c>
      <c r="E40" s="1280">
        <v>0</v>
      </c>
      <c r="F40" s="1280">
        <v>11.834</v>
      </c>
      <c r="G40" s="1280">
        <v>0</v>
      </c>
      <c r="H40" s="1280">
        <v>0</v>
      </c>
      <c r="I40" s="1280">
        <v>0.68840323663997216</v>
      </c>
      <c r="J40" s="1481">
        <v>368.48314951653634</v>
      </c>
      <c r="K40" s="897">
        <v>87</v>
      </c>
    </row>
    <row r="41" spans="1:11" ht="12.75" customHeight="1" x14ac:dyDescent="0.2">
      <c r="A41" s="3" t="s">
        <v>151</v>
      </c>
      <c r="B41" s="1735">
        <v>55.815649379999989</v>
      </c>
      <c r="C41" s="1011">
        <f t="shared" si="0"/>
        <v>232.47694894028268</v>
      </c>
      <c r="D41" s="1471">
        <v>70.227999999999994</v>
      </c>
      <c r="E41" s="1280">
        <v>0</v>
      </c>
      <c r="F41" s="1280">
        <v>12.154999999999999</v>
      </c>
      <c r="G41" s="1280">
        <v>0</v>
      </c>
      <c r="H41" s="1280">
        <v>0</v>
      </c>
      <c r="I41" s="16">
        <v>0</v>
      </c>
      <c r="J41" s="1481">
        <v>150.09394894028267</v>
      </c>
      <c r="K41" s="897">
        <v>21</v>
      </c>
    </row>
    <row r="42" spans="1:11" ht="12.75" customHeight="1" x14ac:dyDescent="0.2">
      <c r="A42" s="3" t="s">
        <v>715</v>
      </c>
      <c r="B42" s="1735">
        <v>199.57171172999998</v>
      </c>
      <c r="C42" s="1011">
        <f t="shared" si="0"/>
        <v>1851.0011548149369</v>
      </c>
      <c r="D42" s="1471">
        <v>973.34900000000005</v>
      </c>
      <c r="E42" s="1280">
        <v>0</v>
      </c>
      <c r="F42" s="1280">
        <v>1.7150000000000001</v>
      </c>
      <c r="G42" s="1280">
        <v>0</v>
      </c>
      <c r="H42" s="1280">
        <v>0</v>
      </c>
      <c r="I42" s="1280">
        <v>16.385153034144857</v>
      </c>
      <c r="J42" s="1481">
        <v>859.55200178079201</v>
      </c>
      <c r="K42" s="897">
        <v>136</v>
      </c>
    </row>
    <row r="43" spans="1:11" ht="12.75" customHeight="1" x14ac:dyDescent="0.2">
      <c r="A43" s="3" t="s">
        <v>464</v>
      </c>
      <c r="B43" s="1735">
        <v>3727.8787955000007</v>
      </c>
      <c r="C43" s="1011">
        <f t="shared" si="0"/>
        <v>46780.724975236531</v>
      </c>
      <c r="D43" s="1471">
        <v>20518.439999999999</v>
      </c>
      <c r="E43" s="1280">
        <v>0</v>
      </c>
      <c r="F43" s="1280">
        <v>787.12900000000002</v>
      </c>
      <c r="G43" s="1280">
        <v>0</v>
      </c>
      <c r="H43" s="1280">
        <v>482.59124000000003</v>
      </c>
      <c r="I43" s="1280">
        <v>227.38357851051236</v>
      </c>
      <c r="J43" s="1481">
        <v>24765.181156726016</v>
      </c>
      <c r="K43" s="897">
        <v>2266</v>
      </c>
    </row>
    <row r="44" spans="1:11" ht="12.75" customHeight="1" x14ac:dyDescent="0.2">
      <c r="A44" s="3" t="s">
        <v>381</v>
      </c>
      <c r="B44" s="1735">
        <v>633.60597794</v>
      </c>
      <c r="C44" s="1011">
        <f t="shared" si="0"/>
        <v>5197.4843757609178</v>
      </c>
      <c r="D44" s="1471">
        <v>2704.6509999999998</v>
      </c>
      <c r="E44" s="1280">
        <v>0</v>
      </c>
      <c r="F44" s="1280">
        <v>135.01400000000001</v>
      </c>
      <c r="G44" s="1280">
        <v>0</v>
      </c>
      <c r="H44" s="1280">
        <v>0</v>
      </c>
      <c r="I44" s="1280">
        <v>28.822120835538698</v>
      </c>
      <c r="J44" s="1481">
        <v>2328.9972549253798</v>
      </c>
      <c r="K44" s="897">
        <v>341</v>
      </c>
    </row>
    <row r="45" spans="1:11" ht="12.75" customHeight="1" x14ac:dyDescent="0.2">
      <c r="A45" s="3" t="s">
        <v>789</v>
      </c>
      <c r="B45" s="1735">
        <v>282.68811935999997</v>
      </c>
      <c r="C45" s="1011">
        <f t="shared" si="0"/>
        <v>2345.9289342080638</v>
      </c>
      <c r="D45" s="1471">
        <v>1439.971</v>
      </c>
      <c r="E45" s="1280">
        <v>0</v>
      </c>
      <c r="F45" s="1280">
        <v>1.6839999999999999</v>
      </c>
      <c r="G45" s="1280">
        <v>0</v>
      </c>
      <c r="H45" s="1280">
        <v>0</v>
      </c>
      <c r="I45" s="1280">
        <v>13.939014350318214</v>
      </c>
      <c r="J45" s="1481">
        <v>890.33491985774526</v>
      </c>
      <c r="K45" s="897">
        <v>158</v>
      </c>
    </row>
    <row r="46" spans="1:11" ht="12.75" customHeight="1" x14ac:dyDescent="0.2">
      <c r="A46" s="3" t="s">
        <v>1131</v>
      </c>
      <c r="B46" s="1735">
        <v>84.627019970000006</v>
      </c>
      <c r="C46" s="1011">
        <f t="shared" si="0"/>
        <v>254.37488072572393</v>
      </c>
      <c r="D46" s="1471">
        <v>75.292000000000002</v>
      </c>
      <c r="E46" s="1280">
        <v>0</v>
      </c>
      <c r="F46" s="1280">
        <v>0.94699999999999995</v>
      </c>
      <c r="G46" s="1280">
        <v>0</v>
      </c>
      <c r="H46" s="1280">
        <v>0</v>
      </c>
      <c r="I46" s="1280">
        <v>2.4042801311222912</v>
      </c>
      <c r="J46" s="1481">
        <v>175.73160059460164</v>
      </c>
      <c r="K46" s="897">
        <v>35</v>
      </c>
    </row>
    <row r="47" spans="1:11" ht="12.75" customHeight="1" x14ac:dyDescent="0.2">
      <c r="A47" s="3" t="s">
        <v>1132</v>
      </c>
      <c r="B47" s="1735">
        <v>242.44128151999996</v>
      </c>
      <c r="C47" s="1011">
        <f t="shared" si="0"/>
        <v>1742.3715878583944</v>
      </c>
      <c r="D47" s="1471">
        <v>1153.5070000000001</v>
      </c>
      <c r="E47" s="1280">
        <v>0</v>
      </c>
      <c r="F47" s="1280">
        <v>20.452999999999999</v>
      </c>
      <c r="G47" s="1280">
        <v>0</v>
      </c>
      <c r="H47" s="1280">
        <v>0</v>
      </c>
      <c r="I47" s="1280">
        <v>49.027558719556922</v>
      </c>
      <c r="J47" s="1481">
        <v>519.38402913883749</v>
      </c>
      <c r="K47" s="897">
        <v>79</v>
      </c>
    </row>
    <row r="48" spans="1:11" ht="12.75" customHeight="1" x14ac:dyDescent="0.2">
      <c r="A48" s="3" t="s">
        <v>1058</v>
      </c>
      <c r="B48" s="1735">
        <v>727.94829133999997</v>
      </c>
      <c r="C48" s="1011">
        <f t="shared" si="0"/>
        <v>4921.829423159531</v>
      </c>
      <c r="D48" s="1471">
        <v>2491.3560000000002</v>
      </c>
      <c r="E48" s="1280">
        <v>0</v>
      </c>
      <c r="F48" s="1280">
        <v>111.449</v>
      </c>
      <c r="G48" s="1280">
        <v>0</v>
      </c>
      <c r="H48" s="1280">
        <v>0</v>
      </c>
      <c r="I48" s="1280">
        <v>63.692902088018549</v>
      </c>
      <c r="J48" s="1481">
        <v>2255.3315210715123</v>
      </c>
      <c r="K48" s="897">
        <v>399</v>
      </c>
    </row>
    <row r="49" spans="1:11" ht="12.75" customHeight="1" x14ac:dyDescent="0.2">
      <c r="A49" s="3" t="s">
        <v>1133</v>
      </c>
      <c r="B49" s="1735">
        <v>72.871035580000012</v>
      </c>
      <c r="C49" s="1011">
        <f t="shared" si="0"/>
        <v>362.53083996844384</v>
      </c>
      <c r="D49" s="1471">
        <v>132.90299999999999</v>
      </c>
      <c r="E49" s="1280">
        <v>0</v>
      </c>
      <c r="F49" s="1280">
        <v>22.353999999999999</v>
      </c>
      <c r="G49" s="1280">
        <v>0</v>
      </c>
      <c r="H49" s="1280">
        <v>0</v>
      </c>
      <c r="I49" s="1280">
        <v>3.2171718271224594</v>
      </c>
      <c r="J49" s="1481">
        <v>204.05666814132138</v>
      </c>
      <c r="K49" s="897">
        <v>26</v>
      </c>
    </row>
    <row r="50" spans="1:11" ht="12.75" customHeight="1" x14ac:dyDescent="0.2">
      <c r="A50" s="3" t="s">
        <v>154</v>
      </c>
      <c r="B50" s="1735">
        <v>442.07462995000003</v>
      </c>
      <c r="C50" s="1011">
        <f t="shared" si="0"/>
        <v>5759.8120065244084</v>
      </c>
      <c r="D50" s="1471">
        <v>3393.74</v>
      </c>
      <c r="E50" s="1280">
        <v>0</v>
      </c>
      <c r="F50" s="1280">
        <v>64.771000000000001</v>
      </c>
      <c r="G50" s="1280">
        <v>0</v>
      </c>
      <c r="H50" s="1280">
        <v>0</v>
      </c>
      <c r="I50" s="1280">
        <v>47.80839221345957</v>
      </c>
      <c r="J50" s="1481">
        <v>2253.4926143109487</v>
      </c>
      <c r="K50" s="897">
        <v>293</v>
      </c>
    </row>
    <row r="51" spans="1:11" ht="12.75" customHeight="1" x14ac:dyDescent="0.2">
      <c r="A51" s="3" t="s">
        <v>85</v>
      </c>
      <c r="B51" s="1735">
        <v>746.72276925999984</v>
      </c>
      <c r="C51" s="1011">
        <f t="shared" si="0"/>
        <v>4027.6917362238842</v>
      </c>
      <c r="D51" s="1471">
        <v>2404.8029999999999</v>
      </c>
      <c r="E51" s="1280">
        <v>0</v>
      </c>
      <c r="F51" s="1280">
        <v>65.248000000000005</v>
      </c>
      <c r="G51" s="1280">
        <v>0</v>
      </c>
      <c r="H51" s="1280">
        <v>0</v>
      </c>
      <c r="I51" s="1280">
        <v>23.517298155138111</v>
      </c>
      <c r="J51" s="1481">
        <v>1534.1234380687461</v>
      </c>
      <c r="K51" s="897">
        <v>254</v>
      </c>
    </row>
    <row r="52" spans="1:11" ht="12.75" customHeight="1" x14ac:dyDescent="0.2">
      <c r="A52" s="3" t="s">
        <v>157</v>
      </c>
      <c r="B52" s="1735">
        <v>397.50550985999996</v>
      </c>
      <c r="C52" s="1011">
        <f t="shared" si="0"/>
        <v>1847.8598681089823</v>
      </c>
      <c r="D52" s="1471">
        <v>932.12800000000004</v>
      </c>
      <c r="E52" s="1280">
        <v>0</v>
      </c>
      <c r="F52" s="1280">
        <v>32.859000000000002</v>
      </c>
      <c r="G52" s="1280">
        <v>0</v>
      </c>
      <c r="H52" s="1280">
        <v>0</v>
      </c>
      <c r="I52" s="1280">
        <v>58.780868396838251</v>
      </c>
      <c r="J52" s="1481">
        <v>824.09199971214389</v>
      </c>
      <c r="K52" s="897">
        <v>110</v>
      </c>
    </row>
    <row r="53" spans="1:11" ht="12.75" customHeight="1" x14ac:dyDescent="0.2">
      <c r="A53" s="3" t="s">
        <v>1134</v>
      </c>
      <c r="B53" s="1735">
        <v>482.40930917000014</v>
      </c>
      <c r="C53" s="1011">
        <f t="shared" si="0"/>
        <v>2479.0292271724388</v>
      </c>
      <c r="D53" s="1471">
        <v>1379.1</v>
      </c>
      <c r="E53" s="1280">
        <v>0</v>
      </c>
      <c r="F53" s="1280">
        <v>87.242999999999995</v>
      </c>
      <c r="G53" s="1280">
        <v>0</v>
      </c>
      <c r="H53" s="1280">
        <v>0</v>
      </c>
      <c r="I53" s="1280">
        <v>48.385822206723539</v>
      </c>
      <c r="J53" s="1481">
        <v>964.30040496571542</v>
      </c>
      <c r="K53" s="897">
        <v>186</v>
      </c>
    </row>
    <row r="54" spans="1:11" ht="12.75" customHeight="1" x14ac:dyDescent="0.2">
      <c r="A54" s="3" t="s">
        <v>1135</v>
      </c>
      <c r="B54" s="1735">
        <v>646.67538247999994</v>
      </c>
      <c r="C54" s="1011">
        <f t="shared" si="0"/>
        <v>3437.6019338338788</v>
      </c>
      <c r="D54" s="1471">
        <v>1900.0429999999999</v>
      </c>
      <c r="E54" s="1280">
        <v>0</v>
      </c>
      <c r="F54" s="1280">
        <v>80.819000000000003</v>
      </c>
      <c r="G54" s="1280">
        <v>0</v>
      </c>
      <c r="H54" s="1280">
        <v>0</v>
      </c>
      <c r="I54" s="1280">
        <v>58.722261436489376</v>
      </c>
      <c r="J54" s="1481">
        <v>1398.0176723973896</v>
      </c>
      <c r="K54" s="897">
        <v>251</v>
      </c>
    </row>
    <row r="55" spans="1:11" ht="12.75" customHeight="1" x14ac:dyDescent="0.2">
      <c r="A55" s="3" t="s">
        <v>1136</v>
      </c>
      <c r="B55" s="1735">
        <v>72.207171620000011</v>
      </c>
      <c r="C55" s="1011">
        <f t="shared" si="0"/>
        <v>19365.479672211382</v>
      </c>
      <c r="D55" s="1471">
        <v>358.685</v>
      </c>
      <c r="E55" s="1280">
        <v>591.77760000000001</v>
      </c>
      <c r="F55" s="1280">
        <v>4.4489999999999998</v>
      </c>
      <c r="G55" s="1280">
        <v>0</v>
      </c>
      <c r="H55" s="1280">
        <v>2727.1944600000002</v>
      </c>
      <c r="I55" s="1280">
        <v>0</v>
      </c>
      <c r="J55" s="1481">
        <v>15683.373612211381</v>
      </c>
      <c r="K55" s="897">
        <v>22</v>
      </c>
    </row>
    <row r="56" spans="1:11" ht="12.75" customHeight="1" x14ac:dyDescent="0.2">
      <c r="A56" s="3" t="s">
        <v>1137</v>
      </c>
      <c r="B56" s="1735">
        <v>428.73000522999996</v>
      </c>
      <c r="C56" s="1011">
        <f t="shared" si="0"/>
        <v>2596.6154840130316</v>
      </c>
      <c r="D56" s="1471">
        <v>900.49599999999998</v>
      </c>
      <c r="E56" s="1280">
        <v>0</v>
      </c>
      <c r="F56" s="1280">
        <v>16.832000000000001</v>
      </c>
      <c r="G56" s="1280">
        <v>0</v>
      </c>
      <c r="H56" s="1280">
        <v>0</v>
      </c>
      <c r="I56" s="1280">
        <v>57.293756643474076</v>
      </c>
      <c r="J56" s="1481">
        <v>1621.9937273695575</v>
      </c>
      <c r="K56" s="897">
        <v>135</v>
      </c>
    </row>
    <row r="57" spans="1:11" ht="12.75" customHeight="1" x14ac:dyDescent="0.2">
      <c r="A57" s="3" t="s">
        <v>583</v>
      </c>
      <c r="B57" s="1735">
        <v>736.64119287999983</v>
      </c>
      <c r="C57" s="1011">
        <f t="shared" si="0"/>
        <v>5331.2144246544685</v>
      </c>
      <c r="D57" s="1471">
        <v>3128.9580000000001</v>
      </c>
      <c r="E57" s="1280">
        <v>0</v>
      </c>
      <c r="F57" s="1280">
        <v>147.63200000000001</v>
      </c>
      <c r="G57" s="1280">
        <v>0</v>
      </c>
      <c r="H57" s="1280">
        <v>0</v>
      </c>
      <c r="I57" s="1280">
        <v>36.654063058913437</v>
      </c>
      <c r="J57" s="1481">
        <v>2017.9703615955546</v>
      </c>
      <c r="K57" s="897">
        <v>332</v>
      </c>
    </row>
    <row r="58" spans="1:11" ht="12.75" customHeight="1" x14ac:dyDescent="0.2">
      <c r="A58" s="3" t="s">
        <v>1138</v>
      </c>
      <c r="B58" s="1735">
        <v>18254.786957240001</v>
      </c>
      <c r="C58" s="1011">
        <f t="shared" si="0"/>
        <v>153871.30238234406</v>
      </c>
      <c r="D58" s="1471">
        <v>64678.224000000002</v>
      </c>
      <c r="E58" s="1280">
        <v>14.060090000000001</v>
      </c>
      <c r="F58" s="1280">
        <v>10118.073</v>
      </c>
      <c r="G58" s="1280">
        <v>0</v>
      </c>
      <c r="H58" s="1280">
        <v>28045.54076</v>
      </c>
      <c r="I58" s="1280">
        <v>2332.4202320635036</v>
      </c>
      <c r="J58" s="1481">
        <v>48682.98430028055</v>
      </c>
      <c r="K58" s="897">
        <v>6536</v>
      </c>
    </row>
    <row r="59" spans="1:11" ht="12.75" customHeight="1" x14ac:dyDescent="0.2">
      <c r="A59" s="3" t="s">
        <v>159</v>
      </c>
      <c r="B59" s="1735">
        <v>3101.6225617700002</v>
      </c>
      <c r="C59" s="1011">
        <f t="shared" si="0"/>
        <v>18480.99074525648</v>
      </c>
      <c r="D59" s="1471">
        <v>9394.8580000000002</v>
      </c>
      <c r="E59" s="1280">
        <v>212.99034</v>
      </c>
      <c r="F59" s="1280">
        <v>549.62300000000005</v>
      </c>
      <c r="G59" s="1280">
        <v>0</v>
      </c>
      <c r="H59" s="1280">
        <v>701.36542999999995</v>
      </c>
      <c r="I59" s="1280">
        <v>90.419603977960648</v>
      </c>
      <c r="J59" s="1481">
        <v>7531.7343712785205</v>
      </c>
      <c r="K59" s="897">
        <v>1057</v>
      </c>
    </row>
    <row r="60" spans="1:11" ht="12.75" customHeight="1" x14ac:dyDescent="0.2">
      <c r="A60" s="3" t="s">
        <v>161</v>
      </c>
      <c r="B60" s="1735">
        <v>61.406333490000002</v>
      </c>
      <c r="C60" s="1011">
        <f t="shared" si="0"/>
        <v>574.74731312563358</v>
      </c>
      <c r="D60" s="1471">
        <v>189.63300000000001</v>
      </c>
      <c r="E60" s="1280">
        <v>0</v>
      </c>
      <c r="F60" s="1280">
        <v>7.6740000000000004</v>
      </c>
      <c r="G60" s="1280">
        <v>0</v>
      </c>
      <c r="H60" s="1280">
        <v>0</v>
      </c>
      <c r="I60" s="1280">
        <v>8.4096375115589002</v>
      </c>
      <c r="J60" s="1481">
        <v>369.03067561407465</v>
      </c>
      <c r="K60" s="897">
        <v>21</v>
      </c>
    </row>
    <row r="61" spans="1:11" ht="12.75" customHeight="1" x14ac:dyDescent="0.2">
      <c r="A61" s="3" t="s">
        <v>1139</v>
      </c>
      <c r="B61" s="1735">
        <v>49.604857389999999</v>
      </c>
      <c r="C61" s="1011">
        <f t="shared" si="0"/>
        <v>444.39113320442073</v>
      </c>
      <c r="D61" s="1471">
        <v>236.64</v>
      </c>
      <c r="E61" s="1280">
        <v>0</v>
      </c>
      <c r="F61" s="1280">
        <v>9.1639999999999997</v>
      </c>
      <c r="G61" s="1280">
        <v>0</v>
      </c>
      <c r="H61" s="1280">
        <v>0</v>
      </c>
      <c r="I61" s="1280">
        <v>1.9359109883827974</v>
      </c>
      <c r="J61" s="1481">
        <v>196.65122221603795</v>
      </c>
      <c r="K61" s="897">
        <v>21</v>
      </c>
    </row>
    <row r="62" spans="1:11" ht="12.75" customHeight="1" x14ac:dyDescent="0.2">
      <c r="A62" s="3" t="s">
        <v>2088</v>
      </c>
      <c r="B62" s="1735">
        <v>36.850322400000017</v>
      </c>
      <c r="C62" s="1011">
        <f t="shared" si="0"/>
        <v>174.7874928800843</v>
      </c>
      <c r="D62" s="1471">
        <v>134.11199999999999</v>
      </c>
      <c r="E62" s="1280">
        <v>0</v>
      </c>
      <c r="F62" s="1752">
        <v>0</v>
      </c>
      <c r="G62" s="1280">
        <v>0</v>
      </c>
      <c r="H62" s="1280">
        <v>0</v>
      </c>
      <c r="I62" s="1280">
        <v>0.65449036495370305</v>
      </c>
      <c r="J62" s="1481">
        <v>40.02100251513059</v>
      </c>
      <c r="K62" s="897">
        <v>11</v>
      </c>
    </row>
    <row r="63" spans="1:11" ht="12.75" customHeight="1" x14ac:dyDescent="0.2">
      <c r="A63" s="3" t="s">
        <v>93</v>
      </c>
      <c r="B63" s="1735">
        <v>2599.9052478499993</v>
      </c>
      <c r="C63" s="1011">
        <f t="shared" si="0"/>
        <v>11864.858086771987</v>
      </c>
      <c r="D63" s="1471">
        <v>6379.9179999999997</v>
      </c>
      <c r="E63" s="1280">
        <v>0</v>
      </c>
      <c r="F63" s="1280">
        <v>551.21</v>
      </c>
      <c r="G63" s="1280">
        <v>0</v>
      </c>
      <c r="H63" s="1280">
        <v>0</v>
      </c>
      <c r="I63" s="1280">
        <v>393.41569242690377</v>
      </c>
      <c r="J63" s="1481">
        <v>4540.3143943450823</v>
      </c>
      <c r="K63" s="897">
        <v>796</v>
      </c>
    </row>
    <row r="64" spans="1:11" ht="12.75" customHeight="1" x14ac:dyDescent="0.2">
      <c r="A64" s="3" t="s">
        <v>1140</v>
      </c>
      <c r="B64" s="1735">
        <v>586.12781233999988</v>
      </c>
      <c r="C64" s="1011">
        <f t="shared" si="0"/>
        <v>7084.7767551320576</v>
      </c>
      <c r="D64" s="1471">
        <v>3709.97</v>
      </c>
      <c r="E64" s="1280">
        <v>0</v>
      </c>
      <c r="F64" s="1280">
        <v>98.62</v>
      </c>
      <c r="G64" s="1280">
        <v>0</v>
      </c>
      <c r="H64" s="1280">
        <v>0</v>
      </c>
      <c r="I64" s="1280">
        <v>19.435393638954878</v>
      </c>
      <c r="J64" s="1481">
        <v>3256.7513614931026</v>
      </c>
      <c r="K64" s="897">
        <v>380</v>
      </c>
    </row>
    <row r="65" spans="1:11" ht="12.75" customHeight="1" x14ac:dyDescent="0.2">
      <c r="A65" s="3" t="s">
        <v>1141</v>
      </c>
      <c r="B65" s="1735">
        <v>429.15653822000002</v>
      </c>
      <c r="C65" s="1011">
        <f t="shared" si="0"/>
        <v>2992.8406107719907</v>
      </c>
      <c r="D65" s="1471">
        <v>1575.5229999999999</v>
      </c>
      <c r="E65" s="1280">
        <v>0</v>
      </c>
      <c r="F65" s="1280">
        <v>96.013999999999996</v>
      </c>
      <c r="G65" s="1280">
        <v>0</v>
      </c>
      <c r="H65" s="1280">
        <v>0</v>
      </c>
      <c r="I65" s="1280">
        <v>11.108653119892418</v>
      </c>
      <c r="J65" s="1481">
        <v>1310.1949576520985</v>
      </c>
      <c r="K65" s="897">
        <v>174</v>
      </c>
    </row>
    <row r="66" spans="1:11" ht="12.75" customHeight="1" x14ac:dyDescent="0.2">
      <c r="A66" s="3" t="s">
        <v>1142</v>
      </c>
      <c r="B66" s="1735">
        <v>297.43591413000007</v>
      </c>
      <c r="C66" s="1011">
        <f t="shared" si="0"/>
        <v>2810.9736791465239</v>
      </c>
      <c r="D66" s="1471">
        <v>1277.999</v>
      </c>
      <c r="E66" s="1280">
        <v>0</v>
      </c>
      <c r="F66" s="1280">
        <v>24.724</v>
      </c>
      <c r="G66" s="1280">
        <v>0</v>
      </c>
      <c r="H66" s="1280">
        <v>0</v>
      </c>
      <c r="I66" s="1280">
        <v>0</v>
      </c>
      <c r="J66" s="1481">
        <v>1508.2506791465239</v>
      </c>
      <c r="K66" s="897">
        <v>134</v>
      </c>
    </row>
    <row r="67" spans="1:11" ht="12.75" customHeight="1" x14ac:dyDescent="0.2">
      <c r="A67" s="3" t="s">
        <v>732</v>
      </c>
      <c r="B67" s="1735">
        <v>623.05421927999998</v>
      </c>
      <c r="C67" s="1011">
        <f t="shared" si="0"/>
        <v>2618.4494728644277</v>
      </c>
      <c r="D67" s="1471">
        <v>1208.165</v>
      </c>
      <c r="E67" s="1280">
        <v>0</v>
      </c>
      <c r="F67" s="1280">
        <v>203.02699999999999</v>
      </c>
      <c r="G67" s="1280">
        <v>0</v>
      </c>
      <c r="H67" s="1280">
        <v>0</v>
      </c>
      <c r="I67" s="1280">
        <v>53.545104348298516</v>
      </c>
      <c r="J67" s="1481">
        <v>1153.7123685161293</v>
      </c>
      <c r="K67" s="897">
        <v>138</v>
      </c>
    </row>
    <row r="68" spans="1:11" ht="12.75" customHeight="1" x14ac:dyDescent="0.2">
      <c r="A68" s="3" t="s">
        <v>1143</v>
      </c>
      <c r="B68" s="1735">
        <v>397.05189196000009</v>
      </c>
      <c r="C68" s="1011">
        <f t="shared" si="0"/>
        <v>2914.6641645340251</v>
      </c>
      <c r="D68" s="1471">
        <v>1660.91</v>
      </c>
      <c r="E68" s="1280">
        <v>0</v>
      </c>
      <c r="F68" s="1280">
        <v>45.246000000000002</v>
      </c>
      <c r="G68" s="1280">
        <v>0</v>
      </c>
      <c r="H68" s="1280">
        <v>0</v>
      </c>
      <c r="I68" s="1280">
        <v>14.058780102499332</v>
      </c>
      <c r="J68" s="1481">
        <v>1194.4493844315255</v>
      </c>
      <c r="K68" s="897">
        <v>176</v>
      </c>
    </row>
    <row r="69" spans="1:11" ht="12.75" customHeight="1" x14ac:dyDescent="0.2">
      <c r="A69" s="3" t="s">
        <v>1144</v>
      </c>
      <c r="B69" s="1735">
        <v>1333.9687535300002</v>
      </c>
      <c r="C69" s="1011">
        <f t="shared" ref="C69:C96" si="1">SUM(D69:J69)</f>
        <v>6983.5891144887828</v>
      </c>
      <c r="D69" s="1471">
        <v>3824.43</v>
      </c>
      <c r="E69" s="1280">
        <v>0</v>
      </c>
      <c r="F69" s="1280">
        <v>298.49400000000003</v>
      </c>
      <c r="G69" s="1280">
        <v>0</v>
      </c>
      <c r="H69" s="1280">
        <v>0</v>
      </c>
      <c r="I69" s="1280">
        <v>46.368663822209697</v>
      </c>
      <c r="J69" s="1481">
        <v>2814.2964506665735</v>
      </c>
      <c r="K69" s="897">
        <v>427</v>
      </c>
    </row>
    <row r="70" spans="1:11" ht="12.75" customHeight="1" x14ac:dyDescent="0.2">
      <c r="A70" s="3" t="s">
        <v>739</v>
      </c>
      <c r="B70" s="1735">
        <v>265.04298191000004</v>
      </c>
      <c r="C70" s="1011">
        <f t="shared" si="1"/>
        <v>1349.2621972212301</v>
      </c>
      <c r="D70" s="1471">
        <v>789.29</v>
      </c>
      <c r="E70" s="1280">
        <v>0</v>
      </c>
      <c r="F70" s="1280">
        <v>91.77</v>
      </c>
      <c r="G70" s="1280">
        <v>0</v>
      </c>
      <c r="H70" s="1280">
        <v>0</v>
      </c>
      <c r="I70" s="1280">
        <v>21.283534068704995</v>
      </c>
      <c r="J70" s="1481">
        <v>446.91866315252508</v>
      </c>
      <c r="K70" s="897">
        <v>101</v>
      </c>
    </row>
    <row r="71" spans="1:11" ht="12.75" customHeight="1" x14ac:dyDescent="0.2">
      <c r="A71" s="3" t="s">
        <v>1145</v>
      </c>
      <c r="B71" s="1735">
        <v>211.94310316999997</v>
      </c>
      <c r="C71" s="1011">
        <f t="shared" si="1"/>
        <v>1025.9824662003316</v>
      </c>
      <c r="D71" s="1471">
        <v>645.72500000000002</v>
      </c>
      <c r="E71" s="1280">
        <v>0</v>
      </c>
      <c r="F71" s="1280">
        <v>15.553000000000001</v>
      </c>
      <c r="G71" s="1280">
        <v>0</v>
      </c>
      <c r="H71" s="1280">
        <v>0</v>
      </c>
      <c r="I71" s="1280">
        <v>80.058218217222532</v>
      </c>
      <c r="J71" s="1481">
        <v>284.64624798310905</v>
      </c>
      <c r="K71" s="897">
        <v>74</v>
      </c>
    </row>
    <row r="72" spans="1:11" ht="12.75" customHeight="1" x14ac:dyDescent="0.2">
      <c r="A72" s="3" t="s">
        <v>1068</v>
      </c>
      <c r="B72" s="1735">
        <v>694.08737657999995</v>
      </c>
      <c r="C72" s="1011">
        <f t="shared" si="1"/>
        <v>5327.2038696490217</v>
      </c>
      <c r="D72" s="1471">
        <v>3002.6550000000002</v>
      </c>
      <c r="E72" s="1280">
        <v>0</v>
      </c>
      <c r="F72" s="1280">
        <v>105.98399999999999</v>
      </c>
      <c r="G72" s="1280">
        <v>0</v>
      </c>
      <c r="H72" s="1280">
        <v>0</v>
      </c>
      <c r="I72" s="1280">
        <v>123.95702460563666</v>
      </c>
      <c r="J72" s="1481">
        <v>2094.6078450433852</v>
      </c>
      <c r="K72" s="897">
        <v>374</v>
      </c>
    </row>
    <row r="73" spans="1:11" ht="12.75" customHeight="1" x14ac:dyDescent="0.2">
      <c r="A73" s="3" t="s">
        <v>489</v>
      </c>
      <c r="B73" s="1735">
        <v>515.33774613999992</v>
      </c>
      <c r="C73" s="1011">
        <f t="shared" si="1"/>
        <v>2126.6080072476511</v>
      </c>
      <c r="D73" s="1471">
        <v>1394.3810000000001</v>
      </c>
      <c r="E73" s="1280">
        <v>0</v>
      </c>
      <c r="F73" s="1280">
        <v>100.09099999999999</v>
      </c>
      <c r="G73" s="1280">
        <v>0</v>
      </c>
      <c r="H73" s="1280">
        <v>0</v>
      </c>
      <c r="I73" s="1280">
        <v>3.6098963031869511</v>
      </c>
      <c r="J73" s="1481">
        <v>628.52611094446411</v>
      </c>
      <c r="K73" s="897">
        <v>187</v>
      </c>
    </row>
    <row r="74" spans="1:11" ht="12.75" customHeight="1" x14ac:dyDescent="0.2">
      <c r="A74" s="3" t="s">
        <v>1069</v>
      </c>
      <c r="B74" s="1735">
        <v>2141.4995202600003</v>
      </c>
      <c r="C74" s="1011">
        <f t="shared" si="1"/>
        <v>10420.624092529897</v>
      </c>
      <c r="D74" s="1471">
        <v>5708.1779999999999</v>
      </c>
      <c r="E74" s="1280">
        <v>0</v>
      </c>
      <c r="F74" s="1280">
        <v>357.66500000000002</v>
      </c>
      <c r="G74" s="1280">
        <v>0</v>
      </c>
      <c r="H74" s="1280">
        <v>0</v>
      </c>
      <c r="I74" s="1280">
        <v>157.6245504593432</v>
      </c>
      <c r="J74" s="1481">
        <v>4197.1565420705538</v>
      </c>
      <c r="K74" s="897">
        <v>738</v>
      </c>
    </row>
    <row r="75" spans="1:11" ht="12.75" customHeight="1" x14ac:dyDescent="0.2">
      <c r="A75" s="3" t="s">
        <v>168</v>
      </c>
      <c r="B75" s="1735">
        <v>413.74762771000007</v>
      </c>
      <c r="C75" s="1011">
        <f t="shared" si="1"/>
        <v>2524.5545525837806</v>
      </c>
      <c r="D75" s="1471">
        <v>1252.377</v>
      </c>
      <c r="E75" s="1280">
        <v>0</v>
      </c>
      <c r="F75" s="1280">
        <v>52.317</v>
      </c>
      <c r="G75" s="1280">
        <v>0</v>
      </c>
      <c r="H75" s="1280">
        <v>0</v>
      </c>
      <c r="I75" s="1280">
        <v>94.736984324140636</v>
      </c>
      <c r="J75" s="1481">
        <v>1125.1235682596398</v>
      </c>
      <c r="K75" s="897">
        <v>174</v>
      </c>
    </row>
    <row r="76" spans="1:11" ht="12.75" customHeight="1" x14ac:dyDescent="0.2">
      <c r="A76" s="3" t="s">
        <v>1146</v>
      </c>
      <c r="B76" s="1735">
        <v>809.88244256000007</v>
      </c>
      <c r="C76" s="1011">
        <f t="shared" si="1"/>
        <v>6530.9744668560415</v>
      </c>
      <c r="D76" s="1471">
        <v>4395.8239999999996</v>
      </c>
      <c r="E76" s="1280">
        <v>0</v>
      </c>
      <c r="F76" s="1280">
        <v>119.18300000000001</v>
      </c>
      <c r="G76" s="1280">
        <v>0</v>
      </c>
      <c r="H76" s="1280">
        <v>0</v>
      </c>
      <c r="I76" s="1280">
        <v>130.08968870526954</v>
      </c>
      <c r="J76" s="1481">
        <v>1885.8777781507722</v>
      </c>
      <c r="K76" s="897">
        <v>377</v>
      </c>
    </row>
    <row r="77" spans="1:11" ht="12.75" customHeight="1" x14ac:dyDescent="0.2">
      <c r="A77" s="3" t="s">
        <v>1147</v>
      </c>
      <c r="B77" s="1735">
        <v>827.34132168999986</v>
      </c>
      <c r="C77" s="1011">
        <f t="shared" si="1"/>
        <v>5156.8178033977629</v>
      </c>
      <c r="D77" s="1471">
        <v>3061.759</v>
      </c>
      <c r="E77" s="1280">
        <v>0</v>
      </c>
      <c r="F77" s="1280">
        <v>53.72</v>
      </c>
      <c r="G77" s="1280">
        <v>0</v>
      </c>
      <c r="H77" s="1280">
        <v>0</v>
      </c>
      <c r="I77" s="1280">
        <v>47.722594878941905</v>
      </c>
      <c r="J77" s="1481">
        <v>1993.6162085188212</v>
      </c>
      <c r="K77" s="897">
        <v>275</v>
      </c>
    </row>
    <row r="78" spans="1:11" ht="12.75" customHeight="1" x14ac:dyDescent="0.2">
      <c r="A78" s="3" t="s">
        <v>995</v>
      </c>
      <c r="B78" s="1735">
        <v>131.86214197000001</v>
      </c>
      <c r="C78" s="1011">
        <f t="shared" si="1"/>
        <v>868.26113419832325</v>
      </c>
      <c r="D78" s="1471">
        <v>530.91</v>
      </c>
      <c r="E78" s="1280">
        <v>0</v>
      </c>
      <c r="F78" s="1280">
        <v>8.0640000000000001</v>
      </c>
      <c r="G78" s="1280">
        <v>0</v>
      </c>
      <c r="H78" s="1280">
        <v>0</v>
      </c>
      <c r="I78" s="1280">
        <v>1.184377376638847</v>
      </c>
      <c r="J78" s="1481">
        <v>328.10275682168447</v>
      </c>
      <c r="K78" s="897">
        <v>52</v>
      </c>
    </row>
    <row r="79" spans="1:11" ht="12.75" customHeight="1" x14ac:dyDescent="0.2">
      <c r="A79" s="3" t="s">
        <v>173</v>
      </c>
      <c r="B79" s="1735">
        <v>1104.2020581899997</v>
      </c>
      <c r="C79" s="1011">
        <f t="shared" si="1"/>
        <v>5896.5657455310393</v>
      </c>
      <c r="D79" s="1471">
        <v>3511.7620000000002</v>
      </c>
      <c r="E79" s="1280">
        <v>0</v>
      </c>
      <c r="F79" s="1280">
        <v>330.63900000000001</v>
      </c>
      <c r="G79" s="1280">
        <v>0</v>
      </c>
      <c r="H79" s="1280">
        <v>0</v>
      </c>
      <c r="I79" s="1280">
        <v>55.812160554820061</v>
      </c>
      <c r="J79" s="1481">
        <v>1998.3525849762193</v>
      </c>
      <c r="K79" s="897">
        <v>355</v>
      </c>
    </row>
    <row r="80" spans="1:11" ht="12.75" customHeight="1" x14ac:dyDescent="0.2">
      <c r="A80" s="3" t="s">
        <v>1148</v>
      </c>
      <c r="B80" s="1735">
        <v>18013.931884159996</v>
      </c>
      <c r="C80" s="1011">
        <f t="shared" si="1"/>
        <v>156553.82631174804</v>
      </c>
      <c r="D80" s="1471">
        <v>87277.735000000001</v>
      </c>
      <c r="E80" s="1280">
        <v>7295.4796999999999</v>
      </c>
      <c r="F80" s="1280">
        <v>22249.916000000001</v>
      </c>
      <c r="G80" s="1280">
        <v>0</v>
      </c>
      <c r="H80" s="1280">
        <v>2088.93075</v>
      </c>
      <c r="I80" s="1280">
        <v>1334.349414490528</v>
      </c>
      <c r="J80" s="1481">
        <v>36307.415447257517</v>
      </c>
      <c r="K80" s="897">
        <v>4460</v>
      </c>
    </row>
    <row r="81" spans="1:11" ht="12.75" customHeight="1" x14ac:dyDescent="0.2">
      <c r="A81" s="3" t="s">
        <v>1149</v>
      </c>
      <c r="B81" s="1735">
        <v>1694.8138949799998</v>
      </c>
      <c r="C81" s="1011">
        <f t="shared" si="1"/>
        <v>11356.109286775605</v>
      </c>
      <c r="D81" s="1471">
        <v>6475.9290000000001</v>
      </c>
      <c r="E81" s="1280">
        <v>0</v>
      </c>
      <c r="F81" s="1280">
        <v>500.65699999999998</v>
      </c>
      <c r="G81" s="1280">
        <v>0</v>
      </c>
      <c r="H81" s="1280">
        <v>0</v>
      </c>
      <c r="I81" s="1280">
        <v>140.30739502367049</v>
      </c>
      <c r="J81" s="1481">
        <v>4239.2158917519355</v>
      </c>
      <c r="K81" s="897">
        <v>608</v>
      </c>
    </row>
    <row r="82" spans="1:11" ht="12.75" customHeight="1" x14ac:dyDescent="0.2">
      <c r="A82" s="3" t="s">
        <v>1150</v>
      </c>
      <c r="B82" s="1735">
        <v>2697.0716620999997</v>
      </c>
      <c r="C82" s="1011">
        <f t="shared" si="1"/>
        <v>20674.347801343269</v>
      </c>
      <c r="D82" s="1471">
        <v>10738.468999999999</v>
      </c>
      <c r="E82" s="1280">
        <v>0</v>
      </c>
      <c r="F82" s="1280">
        <v>683.95799999999997</v>
      </c>
      <c r="G82" s="1280">
        <v>0</v>
      </c>
      <c r="H82" s="1280">
        <v>0</v>
      </c>
      <c r="I82" s="1280">
        <v>319.75519390147707</v>
      </c>
      <c r="J82" s="1481">
        <v>8932.1656074417933</v>
      </c>
      <c r="K82" s="897">
        <v>1270</v>
      </c>
    </row>
    <row r="83" spans="1:11" ht="12.75" customHeight="1" x14ac:dyDescent="0.2">
      <c r="A83" s="3" t="s">
        <v>748</v>
      </c>
      <c r="B83" s="1735">
        <v>1050.1387452699998</v>
      </c>
      <c r="C83" s="1011">
        <f t="shared" si="1"/>
        <v>7415.1538480540003</v>
      </c>
      <c r="D83" s="1471">
        <v>3874.9079999999999</v>
      </c>
      <c r="E83" s="1280">
        <v>0</v>
      </c>
      <c r="F83" s="1280">
        <v>266.37299999999999</v>
      </c>
      <c r="G83" s="1280">
        <v>0</v>
      </c>
      <c r="H83" s="1280">
        <v>0</v>
      </c>
      <c r="I83" s="1280">
        <v>168.12032583802397</v>
      </c>
      <c r="J83" s="1481">
        <v>3105.7525222159761</v>
      </c>
      <c r="K83" s="897">
        <v>499</v>
      </c>
    </row>
    <row r="84" spans="1:11" ht="12.75" customHeight="1" x14ac:dyDescent="0.2">
      <c r="A84" s="3" t="s">
        <v>750</v>
      </c>
      <c r="B84" s="1735">
        <v>529.75288662000014</v>
      </c>
      <c r="C84" s="1011">
        <f t="shared" si="1"/>
        <v>5500.479630399841</v>
      </c>
      <c r="D84" s="1471">
        <v>1882.4960000000001</v>
      </c>
      <c r="E84" s="1280">
        <v>0</v>
      </c>
      <c r="F84" s="1280">
        <v>164.84200000000001</v>
      </c>
      <c r="G84" s="1280">
        <v>0</v>
      </c>
      <c r="H84" s="1280">
        <v>0</v>
      </c>
      <c r="I84" s="1280">
        <v>23.006941903624416</v>
      </c>
      <c r="J84" s="1481">
        <v>3430.1346884962163</v>
      </c>
      <c r="K84" s="897">
        <v>322</v>
      </c>
    </row>
    <row r="85" spans="1:11" ht="12.75" customHeight="1" x14ac:dyDescent="0.2">
      <c r="A85" s="3" t="s">
        <v>751</v>
      </c>
      <c r="B85" s="1735">
        <v>281.05251375</v>
      </c>
      <c r="C85" s="1011">
        <f t="shared" si="1"/>
        <v>2416.8100519276641</v>
      </c>
      <c r="D85" s="1471">
        <v>1426.761</v>
      </c>
      <c r="E85" s="1280">
        <v>0</v>
      </c>
      <c r="F85" s="1280">
        <v>33.655000000000001</v>
      </c>
      <c r="G85" s="1280">
        <v>0</v>
      </c>
      <c r="H85" s="1280">
        <v>0</v>
      </c>
      <c r="I85" s="1280">
        <v>9.848990231161789</v>
      </c>
      <c r="J85" s="1481">
        <v>946.54506169650222</v>
      </c>
      <c r="K85" s="897">
        <v>140</v>
      </c>
    </row>
    <row r="86" spans="1:11" ht="12.75" customHeight="1" x14ac:dyDescent="0.2">
      <c r="A86" s="3" t="s">
        <v>689</v>
      </c>
      <c r="B86" s="1735">
        <v>107.72117465000001</v>
      </c>
      <c r="C86" s="1011">
        <f t="shared" si="1"/>
        <v>433.99406243880577</v>
      </c>
      <c r="D86" s="1471">
        <v>94.466999999999999</v>
      </c>
      <c r="E86" s="1280">
        <v>0</v>
      </c>
      <c r="F86" s="1280">
        <v>13.657999999999999</v>
      </c>
      <c r="G86" s="1280">
        <v>0</v>
      </c>
      <c r="H86" s="1280">
        <v>0</v>
      </c>
      <c r="I86" s="1280">
        <v>2.1352902769922348</v>
      </c>
      <c r="J86" s="1481">
        <v>323.73377216181353</v>
      </c>
      <c r="K86" s="897">
        <v>38</v>
      </c>
    </row>
    <row r="87" spans="1:11" ht="12.75" customHeight="1" x14ac:dyDescent="0.2">
      <c r="A87" s="3" t="s">
        <v>754</v>
      </c>
      <c r="B87" s="1735">
        <v>457.87870630000009</v>
      </c>
      <c r="C87" s="1011">
        <f t="shared" si="1"/>
        <v>1584.6909278701046</v>
      </c>
      <c r="D87" s="1471">
        <v>817.11500000000001</v>
      </c>
      <c r="E87" s="1280">
        <v>0</v>
      </c>
      <c r="F87" s="1280">
        <v>71.677000000000007</v>
      </c>
      <c r="G87" s="1280">
        <v>0</v>
      </c>
      <c r="H87" s="1280">
        <v>0</v>
      </c>
      <c r="I87" s="1280">
        <v>18.694142411719909</v>
      </c>
      <c r="J87" s="1481">
        <v>677.20478545838478</v>
      </c>
      <c r="K87" s="897">
        <v>148</v>
      </c>
    </row>
    <row r="88" spans="1:11" ht="12.75" customHeight="1" x14ac:dyDescent="0.2">
      <c r="A88" s="3" t="s">
        <v>1151</v>
      </c>
      <c r="B88" s="1735">
        <v>505.93413892999996</v>
      </c>
      <c r="C88" s="1011">
        <f t="shared" si="1"/>
        <v>2625.6298695539726</v>
      </c>
      <c r="D88" s="1471">
        <v>1657.8879999999999</v>
      </c>
      <c r="E88" s="1280">
        <v>0</v>
      </c>
      <c r="F88" s="1280">
        <v>44.591000000000001</v>
      </c>
      <c r="G88" s="1280">
        <v>0</v>
      </c>
      <c r="H88" s="1280">
        <v>0</v>
      </c>
      <c r="I88" s="1280">
        <v>5.3392200084974544</v>
      </c>
      <c r="J88" s="1481">
        <v>917.81164954547535</v>
      </c>
      <c r="K88" s="897">
        <v>160</v>
      </c>
    </row>
    <row r="89" spans="1:11" ht="12.75" customHeight="1" x14ac:dyDescent="0.2">
      <c r="A89" s="3" t="s">
        <v>504</v>
      </c>
      <c r="B89" s="1735">
        <v>75.903588549999995</v>
      </c>
      <c r="C89" s="1011">
        <f t="shared" si="1"/>
        <v>746.57491807976373</v>
      </c>
      <c r="D89" s="1471">
        <v>384.75700000000001</v>
      </c>
      <c r="E89" s="1280">
        <v>0</v>
      </c>
      <c r="F89" s="1280">
        <v>10.861000000000001</v>
      </c>
      <c r="G89" s="1280">
        <v>0</v>
      </c>
      <c r="H89" s="1280">
        <v>0</v>
      </c>
      <c r="I89" s="1280">
        <v>19.661932365833955</v>
      </c>
      <c r="J89" s="1481">
        <v>331.2949857139298</v>
      </c>
      <c r="K89" s="897">
        <v>21</v>
      </c>
    </row>
    <row r="90" spans="1:11" ht="12.75" customHeight="1" x14ac:dyDescent="0.2">
      <c r="A90" s="3" t="s">
        <v>1152</v>
      </c>
      <c r="B90" s="1735">
        <v>477.44276046000004</v>
      </c>
      <c r="C90" s="1011">
        <f t="shared" si="1"/>
        <v>1409.131394614519</v>
      </c>
      <c r="D90" s="1471">
        <v>826.29600000000005</v>
      </c>
      <c r="E90" s="1280">
        <v>0</v>
      </c>
      <c r="F90" s="1280">
        <v>23.981999999999999</v>
      </c>
      <c r="G90" s="1280">
        <v>0</v>
      </c>
      <c r="H90" s="1280">
        <v>0</v>
      </c>
      <c r="I90" s="1280">
        <v>7.5369404607342938</v>
      </c>
      <c r="J90" s="1481">
        <v>551.31645415378466</v>
      </c>
      <c r="K90" s="897">
        <v>94</v>
      </c>
    </row>
    <row r="91" spans="1:11" ht="12.75" customHeight="1" x14ac:dyDescent="0.2">
      <c r="A91" s="3" t="s">
        <v>557</v>
      </c>
      <c r="B91" s="1735">
        <v>386.55521892000013</v>
      </c>
      <c r="C91" s="1011">
        <f t="shared" si="1"/>
        <v>2808.191864052108</v>
      </c>
      <c r="D91" s="1471">
        <v>1436.347</v>
      </c>
      <c r="E91" s="1280">
        <v>0</v>
      </c>
      <c r="F91" s="1280">
        <v>44.255000000000003</v>
      </c>
      <c r="G91" s="1280">
        <v>0</v>
      </c>
      <c r="H91" s="1280">
        <v>0</v>
      </c>
      <c r="I91" s="1280">
        <v>3.0023354845443326</v>
      </c>
      <c r="J91" s="1481">
        <v>1324.5875285675634</v>
      </c>
      <c r="K91" s="897">
        <v>209</v>
      </c>
    </row>
    <row r="92" spans="1:11" ht="12.75" customHeight="1" x14ac:dyDescent="0.2">
      <c r="A92" s="3" t="s">
        <v>2074</v>
      </c>
      <c r="B92" s="1735">
        <v>1354.1573906100002</v>
      </c>
      <c r="C92" s="1011">
        <f t="shared" si="1"/>
        <v>7162.3916057548595</v>
      </c>
      <c r="D92" s="1471">
        <v>3437.42</v>
      </c>
      <c r="E92" s="1280">
        <v>0</v>
      </c>
      <c r="F92" s="1280">
        <v>404.17099999999999</v>
      </c>
      <c r="G92" s="1280">
        <v>0</v>
      </c>
      <c r="H92" s="1280">
        <v>0</v>
      </c>
      <c r="I92" s="1280">
        <v>77.79673956721976</v>
      </c>
      <c r="J92" s="1481">
        <v>3243.0038661876401</v>
      </c>
      <c r="K92" s="897">
        <v>389</v>
      </c>
    </row>
    <row r="93" spans="1:11" ht="12.75" customHeight="1" x14ac:dyDescent="0.2">
      <c r="A93" s="3" t="s">
        <v>515</v>
      </c>
      <c r="B93" s="1735">
        <v>636.4571517200003</v>
      </c>
      <c r="C93" s="1011">
        <f t="shared" si="1"/>
        <v>2390.6114755988469</v>
      </c>
      <c r="D93" s="1471">
        <v>1152.992</v>
      </c>
      <c r="E93" s="1280">
        <v>0</v>
      </c>
      <c r="F93" s="1280">
        <v>110.313</v>
      </c>
      <c r="G93" s="1280">
        <v>0</v>
      </c>
      <c r="H93" s="1280">
        <v>0</v>
      </c>
      <c r="I93" s="1280">
        <v>56.341085609548877</v>
      </c>
      <c r="J93" s="1481">
        <v>1070.965389989298</v>
      </c>
      <c r="K93" s="897">
        <v>180</v>
      </c>
    </row>
    <row r="94" spans="1:11" ht="12.75" customHeight="1" x14ac:dyDescent="0.2">
      <c r="A94" s="3" t="s">
        <v>516</v>
      </c>
      <c r="B94" s="1735">
        <v>334.52741029000009</v>
      </c>
      <c r="C94" s="1011">
        <f t="shared" si="1"/>
        <v>2484.1175019584148</v>
      </c>
      <c r="D94" s="1471">
        <v>1476.665</v>
      </c>
      <c r="E94" s="1280">
        <v>0</v>
      </c>
      <c r="F94" s="1280">
        <v>6.4039999999999999</v>
      </c>
      <c r="G94" s="1280">
        <v>0</v>
      </c>
      <c r="H94" s="1280">
        <v>0</v>
      </c>
      <c r="I94" s="1280">
        <v>2.6601538743834685</v>
      </c>
      <c r="J94" s="1481">
        <v>998.38834808403146</v>
      </c>
      <c r="K94" s="897">
        <v>159</v>
      </c>
    </row>
    <row r="95" spans="1:11" ht="12.75" customHeight="1" x14ac:dyDescent="0.2">
      <c r="A95" s="3" t="s">
        <v>517</v>
      </c>
      <c r="B95" s="1735">
        <v>80.163355050000007</v>
      </c>
      <c r="C95" s="1011">
        <f t="shared" si="1"/>
        <v>383.65580648983689</v>
      </c>
      <c r="D95" s="1471">
        <v>179.5</v>
      </c>
      <c r="E95" s="1280">
        <v>0</v>
      </c>
      <c r="F95" s="1280">
        <v>0</v>
      </c>
      <c r="G95" s="1280">
        <v>0</v>
      </c>
      <c r="H95" s="1280">
        <v>0</v>
      </c>
      <c r="I95" s="1280">
        <v>0</v>
      </c>
      <c r="J95" s="1481">
        <v>204.15580648983692</v>
      </c>
      <c r="K95" s="897">
        <v>27</v>
      </c>
    </row>
    <row r="96" spans="1:11" ht="12.75" customHeight="1" x14ac:dyDescent="0.2">
      <c r="A96" s="3" t="s">
        <v>863</v>
      </c>
      <c r="B96" s="1735">
        <v>1032.73582296</v>
      </c>
      <c r="C96" s="1011">
        <f t="shared" si="1"/>
        <v>9262.9381577456988</v>
      </c>
      <c r="D96" s="1471">
        <v>4827.7160000000003</v>
      </c>
      <c r="E96" s="1280">
        <v>0</v>
      </c>
      <c r="F96" s="1280">
        <v>396.07299999999998</v>
      </c>
      <c r="G96" s="1280">
        <v>0</v>
      </c>
      <c r="H96" s="1280">
        <v>0</v>
      </c>
      <c r="I96" s="1280">
        <v>37.430467306339203</v>
      </c>
      <c r="J96" s="1481">
        <v>4001.7186904393598</v>
      </c>
      <c r="K96" s="897">
        <v>609</v>
      </c>
    </row>
    <row r="97" spans="1:14" ht="12.75" customHeight="1" x14ac:dyDescent="0.2">
      <c r="A97" s="374"/>
      <c r="B97" s="375"/>
      <c r="C97" s="1015"/>
      <c r="D97" s="1015"/>
      <c r="E97" s="1015"/>
      <c r="F97" s="1015"/>
      <c r="G97" s="1015"/>
      <c r="H97" s="1015"/>
      <c r="I97" s="1015"/>
      <c r="J97" s="1016"/>
      <c r="K97" s="737"/>
    </row>
    <row r="98" spans="1:14" ht="12.75" customHeight="1" x14ac:dyDescent="0.2">
      <c r="A98" s="376" t="s">
        <v>2040</v>
      </c>
      <c r="B98" s="377">
        <f>SUM(B4:B96)</f>
        <v>138773.40405489999</v>
      </c>
      <c r="C98" s="1281">
        <f t="shared" ref="C98:K98" si="2">SUM(C4:C96)</f>
        <v>1023760.9385743776</v>
      </c>
      <c r="D98" s="1281">
        <f t="shared" si="2"/>
        <v>487974.53399999987</v>
      </c>
      <c r="E98" s="1281">
        <f t="shared" si="2"/>
        <v>9837.0072700000001</v>
      </c>
      <c r="F98" s="1281">
        <f>SUM(F4:F96)</f>
        <v>63596.532000000007</v>
      </c>
      <c r="G98" s="1281">
        <f t="shared" si="2"/>
        <v>0</v>
      </c>
      <c r="H98" s="1281">
        <f t="shared" si="2"/>
        <v>36470.408909999998</v>
      </c>
      <c r="I98" s="1671">
        <f>SUM(I4:I96)</f>
        <v>12588.777077660419</v>
      </c>
      <c r="J98" s="1283">
        <f t="shared" si="2"/>
        <v>413293.6793167172</v>
      </c>
      <c r="K98" s="979">
        <f t="shared" si="2"/>
        <v>47275</v>
      </c>
    </row>
    <row r="99" spans="1:14" ht="12.75" customHeight="1" thickBot="1" x14ac:dyDescent="0.25">
      <c r="A99" s="374"/>
      <c r="B99" s="378"/>
      <c r="C99" s="1020"/>
      <c r="D99" s="1284"/>
      <c r="E99" s="1285"/>
      <c r="F99" s="1285"/>
      <c r="G99" s="1285"/>
      <c r="H99" s="1285"/>
      <c r="I99" s="1285"/>
      <c r="J99" s="1286"/>
      <c r="K99" s="738"/>
    </row>
    <row r="100" spans="1:14" ht="12.75" customHeight="1" x14ac:dyDescent="0.2">
      <c r="A100" s="154" t="s">
        <v>285</v>
      </c>
      <c r="B100" s="1738">
        <v>48757.190301960174</v>
      </c>
      <c r="C100" s="1011">
        <f>SUM(D100:J100)</f>
        <v>345874.55734664726</v>
      </c>
      <c r="D100" s="1471">
        <v>173248.42435195055</v>
      </c>
      <c r="E100" s="1013">
        <v>1295.27918</v>
      </c>
      <c r="F100" s="1023">
        <v>27612.495815134134</v>
      </c>
      <c r="G100" s="1013">
        <v>0</v>
      </c>
      <c r="H100" s="1013">
        <v>27502.301480000002</v>
      </c>
      <c r="I100" s="1023">
        <v>5025.9526952949464</v>
      </c>
      <c r="J100" s="1479">
        <v>111190.10382426757</v>
      </c>
      <c r="K100" s="847">
        <v>15495</v>
      </c>
    </row>
    <row r="101" spans="1:14" ht="12.75" customHeight="1" x14ac:dyDescent="0.2">
      <c r="A101" s="107" t="s">
        <v>286</v>
      </c>
      <c r="B101" s="1738">
        <v>44544.238340993463</v>
      </c>
      <c r="C101" s="1011">
        <f>SUM(D101:J101)</f>
        <v>333501.25683267775</v>
      </c>
      <c r="D101" s="1471">
        <v>133746.6896545527</v>
      </c>
      <c r="E101" s="1012">
        <v>8299.9932200000003</v>
      </c>
      <c r="F101" s="1011">
        <v>26839.676134004505</v>
      </c>
      <c r="G101" s="1012">
        <v>0</v>
      </c>
      <c r="H101" s="1012">
        <v>8266.7420000000002</v>
      </c>
      <c r="I101" s="1011">
        <v>4343.417565758692</v>
      </c>
      <c r="J101" s="1481">
        <v>152004.73825836187</v>
      </c>
      <c r="K101" s="847">
        <v>11560</v>
      </c>
    </row>
    <row r="102" spans="1:14" ht="12.75" customHeight="1" x14ac:dyDescent="0.2">
      <c r="A102" s="107" t="s">
        <v>287</v>
      </c>
      <c r="B102" s="1738">
        <v>45471.975411946361</v>
      </c>
      <c r="C102" s="1011">
        <f>SUM(D102:J102)</f>
        <v>344385.13777739194</v>
      </c>
      <c r="D102" s="1471">
        <v>180979.41999349673</v>
      </c>
      <c r="E102" s="1012">
        <v>241.73487</v>
      </c>
      <c r="F102" s="1011">
        <v>9144.3600508613617</v>
      </c>
      <c r="G102" s="1012">
        <v>0</v>
      </c>
      <c r="H102" s="1012">
        <v>701.36542999999995</v>
      </c>
      <c r="I102" s="1011">
        <v>3219.4201989463681</v>
      </c>
      <c r="J102" s="1481">
        <v>150098.83723408746</v>
      </c>
      <c r="K102" s="847">
        <v>20220</v>
      </c>
      <c r="M102" s="16"/>
    </row>
    <row r="103" spans="1:14" ht="12.75" customHeight="1" x14ac:dyDescent="0.2">
      <c r="A103" s="107"/>
      <c r="B103" s="375"/>
      <c r="C103" s="1015"/>
      <c r="D103" s="1015"/>
      <c r="E103" s="1015"/>
      <c r="F103" s="1015"/>
      <c r="G103" s="1015"/>
      <c r="H103" s="1015"/>
      <c r="I103" s="1015"/>
      <c r="J103" s="1669"/>
      <c r="K103" s="933"/>
    </row>
    <row r="104" spans="1:14" ht="12.75" customHeight="1" x14ac:dyDescent="0.2">
      <c r="A104" s="376" t="s">
        <v>2040</v>
      </c>
      <c r="B104" s="377">
        <f>SUM(B100:B102)</f>
        <v>138773.40405489999</v>
      </c>
      <c r="C104" s="1281">
        <f t="shared" ref="C104:J104" si="3">SUM(C100:C102)</f>
        <v>1023760.9519567169</v>
      </c>
      <c r="D104" s="1281">
        <f t="shared" si="3"/>
        <v>487974.53399999999</v>
      </c>
      <c r="E104" s="1281">
        <f t="shared" si="3"/>
        <v>9837.0072700000001</v>
      </c>
      <c r="F104" s="1281">
        <f t="shared" si="3"/>
        <v>63596.531999999999</v>
      </c>
      <c r="G104" s="1281">
        <f t="shared" si="3"/>
        <v>0</v>
      </c>
      <c r="H104" s="1281">
        <f t="shared" si="3"/>
        <v>36470.408909999998</v>
      </c>
      <c r="I104" s="1282">
        <f t="shared" si="3"/>
        <v>12588.790460000007</v>
      </c>
      <c r="J104" s="1283">
        <f t="shared" si="3"/>
        <v>413293.67931671691</v>
      </c>
      <c r="K104" s="979">
        <f>SUM(K100:K102)</f>
        <v>47275</v>
      </c>
    </row>
    <row r="105" spans="1:14" ht="12.75" thickBot="1" x14ac:dyDescent="0.25">
      <c r="A105" s="379"/>
      <c r="B105" s="380"/>
      <c r="C105" s="381"/>
      <c r="D105" s="381"/>
      <c r="E105" s="381"/>
      <c r="F105" s="381"/>
      <c r="G105" s="381"/>
      <c r="H105" s="381"/>
      <c r="I105" s="381"/>
      <c r="J105" s="614"/>
      <c r="K105" s="738"/>
    </row>
    <row r="106" spans="1:14" x14ac:dyDescent="0.2">
      <c r="A106" s="652"/>
      <c r="B106" s="653"/>
      <c r="C106" s="654"/>
      <c r="D106" s="654"/>
      <c r="E106" s="654"/>
      <c r="F106" s="654"/>
      <c r="G106" s="654"/>
      <c r="H106" s="654"/>
      <c r="I106" s="654"/>
      <c r="J106" s="654"/>
      <c r="K106" s="662"/>
    </row>
    <row r="107" spans="1:14" x14ac:dyDescent="0.2">
      <c r="A107" s="656" t="s">
        <v>2064</v>
      </c>
      <c r="B107" s="595"/>
      <c r="C107" s="266"/>
      <c r="D107" s="266"/>
      <c r="E107" s="266"/>
      <c r="F107" s="266"/>
      <c r="G107" s="266"/>
      <c r="H107" s="266"/>
      <c r="I107" s="266"/>
      <c r="J107" s="266"/>
      <c r="K107" s="663"/>
    </row>
    <row r="108" spans="1:14" ht="12" customHeight="1" x14ac:dyDescent="0.2">
      <c r="A108" s="1801" t="s">
        <v>2111</v>
      </c>
      <c r="B108" s="1799"/>
      <c r="C108" s="1799"/>
      <c r="D108" s="1799"/>
      <c r="E108" s="1799"/>
      <c r="F108" s="1799"/>
      <c r="G108" s="1799"/>
      <c r="H108" s="1799"/>
      <c r="I108" s="1800"/>
      <c r="J108" s="1801"/>
      <c r="K108" s="1800"/>
    </row>
    <row r="109" spans="1:14" ht="36" customHeight="1" x14ac:dyDescent="0.2">
      <c r="A109" s="1798" t="s">
        <v>2085</v>
      </c>
      <c r="B109" s="1799"/>
      <c r="C109" s="1799"/>
      <c r="D109" s="1799"/>
      <c r="E109" s="1799"/>
      <c r="F109" s="1799"/>
      <c r="G109" s="1799"/>
      <c r="H109" s="1799"/>
      <c r="I109" s="1799"/>
      <c r="J109" s="1799"/>
      <c r="K109" s="1800"/>
    </row>
    <row r="110" spans="1:14" ht="12" customHeight="1" x14ac:dyDescent="0.2">
      <c r="A110" s="1801" t="s">
        <v>1248</v>
      </c>
      <c r="B110" s="1799"/>
      <c r="C110" s="1799"/>
      <c r="D110" s="1799"/>
      <c r="E110" s="1799"/>
      <c r="F110" s="1799"/>
      <c r="G110" s="1799"/>
      <c r="H110" s="1799"/>
      <c r="I110" s="1799"/>
      <c r="J110" s="1799"/>
      <c r="K110" s="1800"/>
    </row>
    <row r="111" spans="1:14" ht="36" customHeight="1" x14ac:dyDescent="0.2">
      <c r="A111" s="1798" t="s">
        <v>2110</v>
      </c>
      <c r="B111" s="1799"/>
      <c r="C111" s="1799"/>
      <c r="D111" s="1799"/>
      <c r="E111" s="1799"/>
      <c r="F111" s="1799"/>
      <c r="G111" s="1799"/>
      <c r="H111" s="1799"/>
      <c r="I111" s="1800"/>
      <c r="J111" s="1801"/>
      <c r="K111" s="1800"/>
      <c r="N111" s="17"/>
    </row>
    <row r="112" spans="1:14" ht="12" customHeight="1" x14ac:dyDescent="0.2">
      <c r="A112" s="1801" t="s">
        <v>2080</v>
      </c>
      <c r="B112" s="1799"/>
      <c r="C112" s="1799"/>
      <c r="D112" s="1799"/>
      <c r="E112" s="1799"/>
      <c r="F112" s="1799"/>
      <c r="G112" s="1799"/>
      <c r="H112" s="1799"/>
      <c r="I112" s="1799"/>
      <c r="J112" s="1799"/>
      <c r="K112" s="1800"/>
    </row>
    <row r="113" spans="1:11" ht="24" customHeight="1" x14ac:dyDescent="0.2">
      <c r="A113" s="1798" t="s">
        <v>2089</v>
      </c>
      <c r="B113" s="1799"/>
      <c r="C113" s="1799"/>
      <c r="D113" s="1799"/>
      <c r="E113" s="1799"/>
      <c r="F113" s="1799"/>
      <c r="G113" s="1799"/>
      <c r="H113" s="1799"/>
      <c r="I113" s="1799"/>
      <c r="J113" s="1799"/>
      <c r="K113" s="1800"/>
    </row>
    <row r="114" spans="1:11" ht="24" customHeight="1" x14ac:dyDescent="0.2">
      <c r="A114" s="1798" t="s">
        <v>1249</v>
      </c>
      <c r="B114" s="1799"/>
      <c r="C114" s="1799"/>
      <c r="D114" s="1799"/>
      <c r="E114" s="1799"/>
      <c r="F114" s="1799"/>
      <c r="G114" s="1799"/>
      <c r="H114" s="1799"/>
      <c r="I114" s="1799"/>
      <c r="J114" s="1799"/>
      <c r="K114" s="1800"/>
    </row>
    <row r="115" spans="1:11" x14ac:dyDescent="0.2">
      <c r="A115" s="1801" t="s">
        <v>1250</v>
      </c>
      <c r="B115" s="1799"/>
      <c r="C115" s="1799"/>
      <c r="D115" s="1799"/>
      <c r="E115" s="1799"/>
      <c r="F115" s="1799"/>
      <c r="G115" s="1799"/>
      <c r="H115" s="1799"/>
      <c r="I115" s="1800"/>
      <c r="J115" s="1801"/>
      <c r="K115" s="1800"/>
    </row>
    <row r="116" spans="1:11" ht="13.5" customHeight="1" thickBot="1" x14ac:dyDescent="0.25">
      <c r="A116" s="1795" t="s">
        <v>2134</v>
      </c>
      <c r="B116" s="1796"/>
      <c r="C116" s="1796"/>
      <c r="D116" s="1796"/>
      <c r="E116" s="1796"/>
      <c r="F116" s="1796"/>
      <c r="G116" s="1796"/>
      <c r="H116" s="1796"/>
      <c r="I116" s="1796"/>
      <c r="J116" s="1796"/>
      <c r="K116" s="1797"/>
    </row>
    <row r="117" spans="1:11" x14ac:dyDescent="0.2">
      <c r="A117" s="46"/>
      <c r="B117" s="112"/>
      <c r="C117" s="135"/>
      <c r="D117" s="136"/>
      <c r="E117" s="136"/>
      <c r="F117" s="136"/>
      <c r="G117" s="136"/>
      <c r="H117" s="136"/>
      <c r="I117" s="136"/>
      <c r="J117" s="135"/>
      <c r="K117" s="557"/>
    </row>
  </sheetData>
  <mergeCells count="11">
    <mergeCell ref="A116:K116"/>
    <mergeCell ref="A115:K115"/>
    <mergeCell ref="A112:K112"/>
    <mergeCell ref="A1:K1"/>
    <mergeCell ref="A2:K2"/>
    <mergeCell ref="A108:K108"/>
    <mergeCell ref="A109:K109"/>
    <mergeCell ref="A113:K113"/>
    <mergeCell ref="A110:K110"/>
    <mergeCell ref="A111:K111"/>
    <mergeCell ref="A114:K114"/>
  </mergeCells>
  <phoneticPr fontId="2" type="noConversion"/>
  <printOptions horizontalCentered="1" gridLines="1"/>
  <pageMargins left="0.25" right="0.25" top="0.75" bottom="0.75" header="0.5" footer="0.5"/>
  <pageSetup scale="89" orientation="landscape" r:id="rId1"/>
  <headerFooter alignWithMargins="0">
    <oddHeader>&amp;C&amp;"Arial,Bold"&amp;11FY13 GEOGRAPHIC DISTRIBUTION OF VA EXPENDITURES (GDX)</oddHeader>
    <oddFooter>&amp;R&amp;8&amp;P of &amp;N</oddFooter>
  </headerFooter>
  <rowBreaks count="1" manualBreakCount="1">
    <brk id="105" max="10" man="1"/>
  </rowBreaks>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0"/>
  <sheetViews>
    <sheetView zoomScaleNormal="100" workbookViewId="0">
      <selection activeCell="A500" sqref="A500"/>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59" customWidth="1"/>
    <col min="12" max="16384" width="8.85546875" style="2"/>
  </cols>
  <sheetData>
    <row r="1" spans="1:11" x14ac:dyDescent="0.2">
      <c r="A1" s="1817" t="s">
        <v>2112</v>
      </c>
      <c r="B1" s="1826"/>
      <c r="C1" s="1826"/>
      <c r="D1" s="1826"/>
      <c r="E1" s="1826"/>
      <c r="F1" s="1826"/>
      <c r="G1" s="1826"/>
      <c r="H1" s="1826"/>
      <c r="I1" s="1826"/>
      <c r="J1" s="1826"/>
      <c r="K1" s="1827"/>
    </row>
    <row r="2" spans="1:11" ht="13.5" customHeight="1" thickBot="1" x14ac:dyDescent="0.25">
      <c r="A2" s="1805" t="s">
        <v>1946</v>
      </c>
      <c r="B2" s="1806"/>
      <c r="C2" s="1806"/>
      <c r="D2" s="1806"/>
      <c r="E2" s="1806"/>
      <c r="F2" s="1806"/>
      <c r="G2" s="1806"/>
      <c r="H2" s="1806"/>
      <c r="I2" s="1806"/>
      <c r="J2" s="1806"/>
      <c r="K2" s="1807"/>
    </row>
    <row r="3" spans="1:11" ht="57" customHeight="1" thickBot="1" x14ac:dyDescent="0.25">
      <c r="A3" s="1461" t="s">
        <v>1903</v>
      </c>
      <c r="B3" s="1462" t="s">
        <v>1947</v>
      </c>
      <c r="C3" s="22" t="s">
        <v>723</v>
      </c>
      <c r="D3" s="1462" t="s">
        <v>2083</v>
      </c>
      <c r="E3" s="22" t="s">
        <v>1899</v>
      </c>
      <c r="F3" s="1462" t="s">
        <v>284</v>
      </c>
      <c r="G3" s="1462" t="s">
        <v>2084</v>
      </c>
      <c r="H3" s="1462" t="s">
        <v>1950</v>
      </c>
      <c r="I3" s="1463" t="s">
        <v>1948</v>
      </c>
      <c r="J3" s="1461" t="s">
        <v>1949</v>
      </c>
      <c r="K3" s="1464" t="s">
        <v>1618</v>
      </c>
    </row>
    <row r="4" spans="1:11" ht="12.75" customHeight="1" x14ac:dyDescent="0.2">
      <c r="A4" s="3" t="s">
        <v>1164</v>
      </c>
      <c r="B4" s="1735">
        <v>6098.823344989999</v>
      </c>
      <c r="C4" s="1011">
        <f>SUM(D4:J4)</f>
        <v>36933.922947914238</v>
      </c>
      <c r="D4" s="1471">
        <v>18360.03</v>
      </c>
      <c r="E4" s="1287">
        <v>0</v>
      </c>
      <c r="F4" s="1287">
        <v>2007.047</v>
      </c>
      <c r="G4" s="1287">
        <v>0</v>
      </c>
      <c r="H4" s="1287">
        <v>0</v>
      </c>
      <c r="I4" s="1552">
        <v>631.8701234804912</v>
      </c>
      <c r="J4" s="1471">
        <v>15934.975824433752</v>
      </c>
      <c r="K4" s="896">
        <v>1793</v>
      </c>
    </row>
    <row r="5" spans="1:11" ht="12.75" customHeight="1" x14ac:dyDescent="0.2">
      <c r="A5" s="3" t="s">
        <v>137</v>
      </c>
      <c r="B5" s="1735">
        <v>5265.5825654200007</v>
      </c>
      <c r="C5" s="1011">
        <f t="shared" ref="C5:C13" si="0">SUM(D5:J5)</f>
        <v>24268.028335461924</v>
      </c>
      <c r="D5" s="1471">
        <v>12285.58</v>
      </c>
      <c r="E5" s="1287">
        <v>0</v>
      </c>
      <c r="F5" s="1287">
        <v>1010.659</v>
      </c>
      <c r="G5" s="1287">
        <v>0</v>
      </c>
      <c r="H5" s="1287">
        <v>0</v>
      </c>
      <c r="I5" s="1553">
        <v>345.43103486258923</v>
      </c>
      <c r="J5" s="1471">
        <v>10626.358300599335</v>
      </c>
      <c r="K5" s="897">
        <v>1303</v>
      </c>
    </row>
    <row r="6" spans="1:11" ht="12.75" customHeight="1" x14ac:dyDescent="0.2">
      <c r="A6" s="3" t="s">
        <v>1165</v>
      </c>
      <c r="B6" s="1735">
        <v>7055.4959491699983</v>
      </c>
      <c r="C6" s="1011">
        <f t="shared" si="0"/>
        <v>36479.984420551722</v>
      </c>
      <c r="D6" s="1471">
        <v>15968.92</v>
      </c>
      <c r="E6" s="1287">
        <v>0</v>
      </c>
      <c r="F6" s="1287">
        <v>2369.64</v>
      </c>
      <c r="G6" s="1287">
        <v>0</v>
      </c>
      <c r="H6" s="1287">
        <v>0</v>
      </c>
      <c r="I6" s="1553">
        <v>447.48995087319076</v>
      </c>
      <c r="J6" s="1471">
        <v>17693.93446967853</v>
      </c>
      <c r="K6" s="897">
        <v>1704</v>
      </c>
    </row>
    <row r="7" spans="1:11" ht="12.75" customHeight="1" x14ac:dyDescent="0.2">
      <c r="A7" s="3" t="s">
        <v>1166</v>
      </c>
      <c r="B7" s="1735">
        <v>3315.2020696099994</v>
      </c>
      <c r="C7" s="1011">
        <f t="shared" si="0"/>
        <v>19603.402525401085</v>
      </c>
      <c r="D7" s="1471">
        <v>9211.7060000000001</v>
      </c>
      <c r="E7" s="1287">
        <v>0</v>
      </c>
      <c r="F7" s="1287">
        <v>773.85500000000002</v>
      </c>
      <c r="G7" s="1287">
        <v>0</v>
      </c>
      <c r="H7" s="1287">
        <v>0</v>
      </c>
      <c r="I7" s="1553">
        <v>163.40949961108782</v>
      </c>
      <c r="J7" s="1471">
        <v>9454.4320257899981</v>
      </c>
      <c r="K7" s="897">
        <v>1390</v>
      </c>
    </row>
    <row r="8" spans="1:11" ht="12.75" customHeight="1" x14ac:dyDescent="0.2">
      <c r="A8" s="3" t="s">
        <v>1167</v>
      </c>
      <c r="B8" s="1735">
        <v>7346.4807795100005</v>
      </c>
      <c r="C8" s="1011">
        <f t="shared" si="0"/>
        <v>48320.619199469358</v>
      </c>
      <c r="D8" s="1471">
        <v>19061.994999999999</v>
      </c>
      <c r="E8" s="1287">
        <v>0</v>
      </c>
      <c r="F8" s="1287">
        <v>3748.2890000000002</v>
      </c>
      <c r="G8" s="1287">
        <v>0</v>
      </c>
      <c r="H8" s="1287">
        <v>0</v>
      </c>
      <c r="I8" s="1553">
        <v>592.88860291442779</v>
      </c>
      <c r="J8" s="1471">
        <v>24917.446596554932</v>
      </c>
      <c r="K8" s="897">
        <v>2478</v>
      </c>
    </row>
    <row r="9" spans="1:11" ht="12.75" customHeight="1" x14ac:dyDescent="0.2">
      <c r="A9" s="3" t="s">
        <v>386</v>
      </c>
      <c r="B9" s="1735">
        <v>30178.994541669996</v>
      </c>
      <c r="C9" s="1011">
        <f t="shared" si="0"/>
        <v>182668.17392043344</v>
      </c>
      <c r="D9" s="1471">
        <v>71565.811000000002</v>
      </c>
      <c r="E9" s="1287">
        <v>1282.4628300000002</v>
      </c>
      <c r="F9" s="1287">
        <v>16043.907999999999</v>
      </c>
      <c r="G9" s="1287">
        <v>0</v>
      </c>
      <c r="H9" s="1287">
        <v>6142.4301799999994</v>
      </c>
      <c r="I9" s="1553">
        <v>2651.4711165676354</v>
      </c>
      <c r="J9" s="1471">
        <v>84982.09079386582</v>
      </c>
      <c r="K9" s="897">
        <v>7678</v>
      </c>
    </row>
    <row r="10" spans="1:11" ht="12.75" customHeight="1" x14ac:dyDescent="0.2">
      <c r="A10" s="3" t="s">
        <v>1168</v>
      </c>
      <c r="B10" s="1735">
        <v>13034.531466969998</v>
      </c>
      <c r="C10" s="1011">
        <f t="shared" si="0"/>
        <v>67423.026860863873</v>
      </c>
      <c r="D10" s="1471">
        <v>28481.778999999999</v>
      </c>
      <c r="E10" s="1287">
        <v>0</v>
      </c>
      <c r="F10" s="1287">
        <v>6954.7430000000004</v>
      </c>
      <c r="G10" s="1287">
        <v>0</v>
      </c>
      <c r="H10" s="1287">
        <v>0</v>
      </c>
      <c r="I10" s="1553">
        <v>988.3487774539966</v>
      </c>
      <c r="J10" s="1471">
        <v>30998.156083409878</v>
      </c>
      <c r="K10" s="897">
        <v>2984</v>
      </c>
    </row>
    <row r="11" spans="1:11" ht="12.75" customHeight="1" x14ac:dyDescent="0.2">
      <c r="A11" s="3" t="s">
        <v>1169</v>
      </c>
      <c r="B11" s="1735">
        <v>23582.242476280004</v>
      </c>
      <c r="C11" s="1011">
        <f t="shared" si="0"/>
        <v>114108.89637609925</v>
      </c>
      <c r="D11" s="1471">
        <v>54813.205999999998</v>
      </c>
      <c r="E11" s="1287">
        <v>0</v>
      </c>
      <c r="F11" s="1287">
        <v>10577.984</v>
      </c>
      <c r="G11" s="1287">
        <v>0</v>
      </c>
      <c r="H11" s="1287">
        <v>0</v>
      </c>
      <c r="I11" s="1553">
        <v>1720.3350342381875</v>
      </c>
      <c r="J11" s="1471">
        <v>46997.371341861057</v>
      </c>
      <c r="K11" s="897">
        <v>5340</v>
      </c>
    </row>
    <row r="12" spans="1:11" ht="12.75" customHeight="1" x14ac:dyDescent="0.2">
      <c r="A12" s="3" t="s">
        <v>1170</v>
      </c>
      <c r="B12" s="1735">
        <v>10713.70216721</v>
      </c>
      <c r="C12" s="1011">
        <f t="shared" si="0"/>
        <v>53997.70257199058</v>
      </c>
      <c r="D12" s="1471">
        <v>26979.573</v>
      </c>
      <c r="E12" s="1287">
        <v>0</v>
      </c>
      <c r="F12" s="1287">
        <v>6720.4549999999999</v>
      </c>
      <c r="G12" s="1287">
        <v>0</v>
      </c>
      <c r="H12" s="1287">
        <v>0</v>
      </c>
      <c r="I12" s="1553">
        <v>751.04190954568787</v>
      </c>
      <c r="J12" s="1471">
        <v>19546.632662444892</v>
      </c>
      <c r="K12" s="897">
        <v>2397</v>
      </c>
    </row>
    <row r="13" spans="1:11" ht="12.75" customHeight="1" x14ac:dyDescent="0.2">
      <c r="A13" s="3" t="s">
        <v>640</v>
      </c>
      <c r="B13" s="1735">
        <v>4186.5461956500003</v>
      </c>
      <c r="C13" s="1011">
        <f t="shared" si="0"/>
        <v>30001.624319428673</v>
      </c>
      <c r="D13" s="1471">
        <v>12006.555</v>
      </c>
      <c r="E13" s="1287">
        <v>0</v>
      </c>
      <c r="F13" s="1287">
        <v>653.92600000000004</v>
      </c>
      <c r="G13" s="1287">
        <v>0</v>
      </c>
      <c r="H13" s="1287">
        <v>0</v>
      </c>
      <c r="I13" s="1553">
        <v>180.60015045270956</v>
      </c>
      <c r="J13" s="1471">
        <v>17160.543168975961</v>
      </c>
      <c r="K13" s="897">
        <v>1537</v>
      </c>
    </row>
    <row r="14" spans="1:11" ht="12.75" customHeight="1" x14ac:dyDescent="0.2">
      <c r="A14" s="353"/>
      <c r="B14" s="354"/>
      <c r="C14" s="1015"/>
      <c r="D14" s="1015"/>
      <c r="E14" s="1015"/>
      <c r="F14" s="1015"/>
      <c r="G14" s="1015"/>
      <c r="H14" s="1015"/>
      <c r="I14" s="1242"/>
      <c r="J14" s="1016"/>
      <c r="K14" s="743"/>
    </row>
    <row r="15" spans="1:11" ht="12.75" customHeight="1" x14ac:dyDescent="0.2">
      <c r="A15" s="355" t="s">
        <v>2043</v>
      </c>
      <c r="B15" s="356">
        <f>SUM(B4:B13)</f>
        <v>110777.60155647999</v>
      </c>
      <c r="C15" s="1288">
        <f t="shared" ref="C15:K15" si="1">SUM(C4:C13)</f>
        <v>613805.38147761417</v>
      </c>
      <c r="D15" s="1288">
        <f t="shared" si="1"/>
        <v>268735.15500000003</v>
      </c>
      <c r="E15" s="1288">
        <f t="shared" si="1"/>
        <v>1282.4628300000002</v>
      </c>
      <c r="F15" s="1288">
        <f t="shared" si="1"/>
        <v>50860.506000000001</v>
      </c>
      <c r="G15" s="1288">
        <f t="shared" si="1"/>
        <v>0</v>
      </c>
      <c r="H15" s="1288">
        <f t="shared" si="1"/>
        <v>6142.4301799999994</v>
      </c>
      <c r="I15" s="1289">
        <f t="shared" si="1"/>
        <v>8472.8862000000045</v>
      </c>
      <c r="J15" s="1290">
        <f t="shared" si="1"/>
        <v>278311.94126761414</v>
      </c>
      <c r="K15" s="987">
        <f t="shared" si="1"/>
        <v>28604</v>
      </c>
    </row>
    <row r="16" spans="1:11" ht="12.75" customHeight="1" thickBot="1" x14ac:dyDescent="0.25">
      <c r="A16" s="357"/>
      <c r="B16" s="358"/>
      <c r="C16" s="1020"/>
      <c r="D16" s="1291"/>
      <c r="E16" s="1291"/>
      <c r="F16" s="1291"/>
      <c r="G16" s="1291"/>
      <c r="H16" s="1291"/>
      <c r="I16" s="1554"/>
      <c r="J16" s="1292"/>
      <c r="K16" s="744"/>
    </row>
    <row r="17" spans="1:15" ht="12.75" customHeight="1" x14ac:dyDescent="0.2">
      <c r="A17" s="107" t="s">
        <v>285</v>
      </c>
      <c r="B17" s="1738">
        <v>55307.120276977657</v>
      </c>
      <c r="C17" s="1011">
        <f>SUM(D17:J17)</f>
        <v>321870.92802057421</v>
      </c>
      <c r="D17" s="1471">
        <v>145688.22586996551</v>
      </c>
      <c r="E17" s="1011">
        <v>1282.4628300000002</v>
      </c>
      <c r="F17" s="1012">
        <v>28161.188271537114</v>
      </c>
      <c r="G17" s="1012">
        <v>0</v>
      </c>
      <c r="H17" s="1011">
        <v>6142.4301799999994</v>
      </c>
      <c r="I17" s="1496">
        <v>4346.0696028322009</v>
      </c>
      <c r="J17" s="1471">
        <v>136250.5512662394</v>
      </c>
      <c r="K17" s="849">
        <v>14159</v>
      </c>
    </row>
    <row r="18" spans="1:15" ht="12.75" customHeight="1" x14ac:dyDescent="0.2">
      <c r="A18" s="107" t="s">
        <v>286</v>
      </c>
      <c r="B18" s="1738">
        <v>55470.481279502324</v>
      </c>
      <c r="C18" s="1011">
        <f>SUM(D18:J18)</f>
        <v>291934.45345703978</v>
      </c>
      <c r="D18" s="1471">
        <v>123046.92913003452</v>
      </c>
      <c r="E18" s="1011">
        <v>0</v>
      </c>
      <c r="F18" s="1012">
        <v>22699.317728462887</v>
      </c>
      <c r="G18" s="1012">
        <v>0</v>
      </c>
      <c r="H18" s="1293">
        <v>0</v>
      </c>
      <c r="I18" s="1496">
        <v>4126.8165971678036</v>
      </c>
      <c r="J18" s="1471">
        <v>142061.39000137456</v>
      </c>
      <c r="K18" s="849">
        <v>14445</v>
      </c>
    </row>
    <row r="19" spans="1:15" ht="12.75" customHeight="1" x14ac:dyDescent="0.2">
      <c r="A19" s="107"/>
      <c r="B19" s="354"/>
      <c r="C19" s="1015"/>
      <c r="D19" s="1015"/>
      <c r="E19" s="1015"/>
      <c r="F19" s="1015"/>
      <c r="G19" s="1015"/>
      <c r="H19" s="1015"/>
      <c r="I19" s="1242"/>
      <c r="J19" s="1016"/>
      <c r="K19" s="934"/>
    </row>
    <row r="20" spans="1:15" ht="12.75" customHeight="1" x14ac:dyDescent="0.2">
      <c r="A20" s="355" t="s">
        <v>2043</v>
      </c>
      <c r="B20" s="356">
        <f>SUM(B17:B18)</f>
        <v>110777.60155647999</v>
      </c>
      <c r="C20" s="1288">
        <f t="shared" ref="C20:K20" si="2">SUM(C17:C18)</f>
        <v>613805.38147761393</v>
      </c>
      <c r="D20" s="1288">
        <f t="shared" si="2"/>
        <v>268735.15500000003</v>
      </c>
      <c r="E20" s="1288">
        <f t="shared" si="2"/>
        <v>1282.4628300000002</v>
      </c>
      <c r="F20" s="1288">
        <f t="shared" si="2"/>
        <v>50860.506000000001</v>
      </c>
      <c r="G20" s="1288">
        <f t="shared" si="2"/>
        <v>0</v>
      </c>
      <c r="H20" s="1288">
        <f t="shared" si="2"/>
        <v>6142.4301799999994</v>
      </c>
      <c r="I20" s="1289">
        <f t="shared" si="2"/>
        <v>8472.8862000000045</v>
      </c>
      <c r="J20" s="1290">
        <f t="shared" si="2"/>
        <v>278311.94126761396</v>
      </c>
      <c r="K20" s="987">
        <f t="shared" si="2"/>
        <v>28604</v>
      </c>
    </row>
    <row r="21" spans="1:15" ht="12.75" customHeight="1" thickBot="1" x14ac:dyDescent="0.25">
      <c r="A21" s="359"/>
      <c r="B21" s="360"/>
      <c r="C21" s="361"/>
      <c r="D21" s="361"/>
      <c r="E21" s="361"/>
      <c r="F21" s="361"/>
      <c r="G21" s="361"/>
      <c r="H21" s="361"/>
      <c r="I21" s="1555"/>
      <c r="J21" s="616"/>
      <c r="K21" s="745"/>
    </row>
    <row r="22" spans="1:15" ht="12.75" customHeight="1" x14ac:dyDescent="0.2">
      <c r="A22" s="652"/>
      <c r="B22" s="653"/>
      <c r="C22" s="654"/>
      <c r="D22" s="654"/>
      <c r="E22" s="654"/>
      <c r="F22" s="654"/>
      <c r="G22" s="654"/>
      <c r="H22" s="654"/>
      <c r="I22" s="654"/>
      <c r="J22" s="654"/>
      <c r="K22" s="662"/>
    </row>
    <row r="23" spans="1:15" x14ac:dyDescent="0.2">
      <c r="A23" s="656" t="s">
        <v>2064</v>
      </c>
      <c r="B23" s="595"/>
      <c r="C23" s="266"/>
      <c r="D23" s="266"/>
      <c r="E23" s="266"/>
      <c r="F23" s="266"/>
      <c r="G23" s="266"/>
      <c r="H23" s="266"/>
      <c r="I23" s="1704"/>
      <c r="J23" s="1704"/>
      <c r="K23" s="663"/>
    </row>
    <row r="24" spans="1:15" ht="12" customHeight="1" x14ac:dyDescent="0.2">
      <c r="A24" s="1801" t="s">
        <v>2111</v>
      </c>
      <c r="B24" s="1799"/>
      <c r="C24" s="1799"/>
      <c r="D24" s="1799"/>
      <c r="E24" s="1799"/>
      <c r="F24" s="1799"/>
      <c r="G24" s="1799"/>
      <c r="H24" s="1799"/>
      <c r="I24" s="1800"/>
      <c r="J24" s="1801"/>
      <c r="K24" s="1800"/>
    </row>
    <row r="25" spans="1:15" ht="36" customHeight="1" x14ac:dyDescent="0.2">
      <c r="A25" s="1798" t="s">
        <v>2085</v>
      </c>
      <c r="B25" s="1799"/>
      <c r="C25" s="1799"/>
      <c r="D25" s="1799"/>
      <c r="E25" s="1799"/>
      <c r="F25" s="1799"/>
      <c r="G25" s="1799"/>
      <c r="H25" s="1799"/>
      <c r="I25" s="1800"/>
      <c r="J25" s="1801"/>
      <c r="K25" s="1800"/>
    </row>
    <row r="26" spans="1:15" ht="12.75" customHeight="1" x14ac:dyDescent="0.2">
      <c r="A26" s="1801" t="s">
        <v>1248</v>
      </c>
      <c r="B26" s="1799"/>
      <c r="C26" s="1799"/>
      <c r="D26" s="1799"/>
      <c r="E26" s="1799"/>
      <c r="F26" s="1799"/>
      <c r="G26" s="1799"/>
      <c r="H26" s="1799"/>
      <c r="I26" s="1800"/>
      <c r="J26" s="1801"/>
      <c r="K26" s="1800"/>
    </row>
    <row r="27" spans="1:15" ht="36" customHeight="1" x14ac:dyDescent="0.2">
      <c r="A27" s="1798" t="s">
        <v>2110</v>
      </c>
      <c r="B27" s="1799"/>
      <c r="C27" s="1799"/>
      <c r="D27" s="1799"/>
      <c r="E27" s="1799"/>
      <c r="F27" s="1799"/>
      <c r="G27" s="1799"/>
      <c r="H27" s="1799"/>
      <c r="I27" s="1800"/>
      <c r="J27" s="1801"/>
      <c r="K27" s="1800"/>
      <c r="N27" s="17"/>
    </row>
    <row r="28" spans="1:15" ht="12" customHeight="1" x14ac:dyDescent="0.2">
      <c r="A28" s="1801" t="s">
        <v>2080</v>
      </c>
      <c r="B28" s="1799"/>
      <c r="C28" s="1799"/>
      <c r="D28" s="1799"/>
      <c r="E28" s="1799"/>
      <c r="F28" s="1799"/>
      <c r="G28" s="1799"/>
      <c r="H28" s="1799"/>
      <c r="I28" s="1800"/>
      <c r="J28" s="1801"/>
      <c r="K28" s="1800"/>
      <c r="L28" s="15"/>
      <c r="M28" s="15"/>
      <c r="N28" s="15"/>
      <c r="O28" s="15"/>
    </row>
    <row r="29" spans="1:15" ht="24" customHeight="1" x14ac:dyDescent="0.2">
      <c r="A29" s="1798" t="s">
        <v>2089</v>
      </c>
      <c r="B29" s="1799"/>
      <c r="C29" s="1799"/>
      <c r="D29" s="1799"/>
      <c r="E29" s="1799"/>
      <c r="F29" s="1799"/>
      <c r="G29" s="1799"/>
      <c r="H29" s="1799"/>
      <c r="I29" s="1800"/>
      <c r="J29" s="1801"/>
      <c r="K29" s="1800"/>
    </row>
    <row r="30" spans="1:15" ht="24" customHeight="1" x14ac:dyDescent="0.2">
      <c r="A30" s="1798" t="s">
        <v>1249</v>
      </c>
      <c r="B30" s="1799"/>
      <c r="C30" s="1799"/>
      <c r="D30" s="1799"/>
      <c r="E30" s="1799"/>
      <c r="F30" s="1799"/>
      <c r="G30" s="1799"/>
      <c r="H30" s="1799"/>
      <c r="I30" s="1800"/>
      <c r="J30" s="1801"/>
      <c r="K30" s="1800"/>
    </row>
    <row r="31" spans="1:15" x14ac:dyDescent="0.2">
      <c r="A31" s="1801" t="s">
        <v>1250</v>
      </c>
      <c r="B31" s="1799"/>
      <c r="C31" s="1799"/>
      <c r="D31" s="1799"/>
      <c r="E31" s="1799"/>
      <c r="F31" s="1799"/>
      <c r="G31" s="1799"/>
      <c r="H31" s="1799"/>
      <c r="I31" s="1800"/>
      <c r="J31" s="1801"/>
      <c r="K31" s="1800"/>
    </row>
    <row r="32" spans="1:15" ht="13.5" customHeight="1" thickBot="1" x14ac:dyDescent="0.25">
      <c r="A32" s="1795" t="s">
        <v>2134</v>
      </c>
      <c r="B32" s="1796"/>
      <c r="C32" s="1796"/>
      <c r="D32" s="1796"/>
      <c r="E32" s="1796"/>
      <c r="F32" s="1796"/>
      <c r="G32" s="1796"/>
      <c r="H32" s="1796"/>
      <c r="I32" s="1796"/>
      <c r="J32" s="1796"/>
      <c r="K32" s="1797"/>
    </row>
    <row r="33" spans="1:10" x14ac:dyDescent="0.2">
      <c r="I33" s="19"/>
      <c r="J33" s="19"/>
    </row>
    <row r="34" spans="1:10" x14ac:dyDescent="0.2">
      <c r="B34" s="112"/>
      <c r="C34" s="301"/>
      <c r="D34" s="302"/>
      <c r="E34" s="302"/>
      <c r="F34" s="302"/>
      <c r="G34" s="302"/>
      <c r="H34" s="302"/>
      <c r="I34" s="302"/>
      <c r="J34" s="1654"/>
    </row>
    <row r="35" spans="1:10" x14ac:dyDescent="0.2">
      <c r="A35" s="46"/>
      <c r="B35" s="112"/>
      <c r="C35" s="301"/>
      <c r="D35" s="302"/>
      <c r="E35" s="302"/>
      <c r="F35" s="302"/>
      <c r="G35" s="302"/>
      <c r="H35" s="302"/>
      <c r="I35" s="302"/>
      <c r="J35" s="1654"/>
    </row>
    <row r="36" spans="1:10" x14ac:dyDescent="0.2">
      <c r="I36" s="19"/>
      <c r="J36" s="19"/>
    </row>
    <row r="37" spans="1:10" x14ac:dyDescent="0.2">
      <c r="I37" s="19"/>
      <c r="J37" s="19"/>
    </row>
    <row r="38" spans="1:10" x14ac:dyDescent="0.2">
      <c r="I38" s="19"/>
      <c r="J38" s="19"/>
    </row>
    <row r="39" spans="1:10" x14ac:dyDescent="0.2">
      <c r="I39" s="19"/>
      <c r="J39" s="19"/>
    </row>
    <row r="40" spans="1:10" x14ac:dyDescent="0.2">
      <c r="I40" s="19"/>
      <c r="J40" s="19"/>
    </row>
    <row r="41" spans="1:10" x14ac:dyDescent="0.2">
      <c r="I41" s="19"/>
      <c r="J41" s="19"/>
    </row>
    <row r="42" spans="1:10" x14ac:dyDescent="0.2">
      <c r="I42" s="19"/>
      <c r="J42" s="19"/>
    </row>
    <row r="43" spans="1:10" x14ac:dyDescent="0.2">
      <c r="I43" s="19"/>
      <c r="J43" s="19"/>
    </row>
    <row r="44" spans="1:10" x14ac:dyDescent="0.2">
      <c r="I44" s="19"/>
      <c r="J44" s="19"/>
    </row>
    <row r="45" spans="1:10" x14ac:dyDescent="0.2">
      <c r="I45" s="19"/>
      <c r="J45" s="19"/>
    </row>
    <row r="46" spans="1:10" x14ac:dyDescent="0.2">
      <c r="I46" s="19"/>
      <c r="J46" s="19"/>
    </row>
    <row r="47" spans="1:10" x14ac:dyDescent="0.2">
      <c r="I47" s="19"/>
      <c r="J47" s="19"/>
    </row>
    <row r="48" spans="1:10" x14ac:dyDescent="0.2">
      <c r="I48" s="19"/>
      <c r="J48" s="19"/>
    </row>
    <row r="49" spans="9:10" x14ac:dyDescent="0.2">
      <c r="I49" s="19"/>
      <c r="J49" s="19"/>
    </row>
    <row r="50" spans="9:10" x14ac:dyDescent="0.2">
      <c r="I50" s="19"/>
      <c r="J50" s="19"/>
    </row>
    <row r="51" spans="9:10" x14ac:dyDescent="0.2">
      <c r="I51" s="19"/>
      <c r="J51" s="19"/>
    </row>
    <row r="52" spans="9:10" x14ac:dyDescent="0.2">
      <c r="I52" s="19"/>
      <c r="J52" s="19"/>
    </row>
    <row r="53" spans="9:10" x14ac:dyDescent="0.2">
      <c r="I53" s="19"/>
      <c r="J53" s="19"/>
    </row>
    <row r="54" spans="9:10" x14ac:dyDescent="0.2">
      <c r="I54" s="19"/>
      <c r="J54" s="19"/>
    </row>
    <row r="55" spans="9:10" x14ac:dyDescent="0.2">
      <c r="I55" s="19"/>
      <c r="J55" s="19"/>
    </row>
    <row r="56" spans="9:10" x14ac:dyDescent="0.2">
      <c r="I56" s="19"/>
      <c r="J56" s="19"/>
    </row>
    <row r="57" spans="9:10" x14ac:dyDescent="0.2">
      <c r="I57" s="19"/>
      <c r="J57" s="19"/>
    </row>
    <row r="58" spans="9:10" x14ac:dyDescent="0.2">
      <c r="I58" s="19"/>
      <c r="J58" s="19"/>
    </row>
    <row r="59" spans="9:10" x14ac:dyDescent="0.2">
      <c r="I59" s="19"/>
      <c r="J59" s="19"/>
    </row>
    <row r="60" spans="9:10" x14ac:dyDescent="0.2">
      <c r="I60" s="19"/>
      <c r="J60" s="19"/>
    </row>
    <row r="61" spans="9:10" x14ac:dyDescent="0.2">
      <c r="I61" s="19"/>
      <c r="J61" s="19"/>
    </row>
    <row r="62" spans="9:10" x14ac:dyDescent="0.2">
      <c r="I62" s="19"/>
      <c r="J62" s="19"/>
    </row>
    <row r="63" spans="9:10" x14ac:dyDescent="0.2">
      <c r="I63" s="19"/>
      <c r="J63" s="19"/>
    </row>
    <row r="64" spans="9:10" x14ac:dyDescent="0.2">
      <c r="I64" s="19"/>
      <c r="J64" s="19"/>
    </row>
    <row r="65" spans="9:10" x14ac:dyDescent="0.2">
      <c r="I65" s="19"/>
      <c r="J65" s="19"/>
    </row>
    <row r="66" spans="9:10" x14ac:dyDescent="0.2">
      <c r="I66" s="19"/>
      <c r="J66" s="19"/>
    </row>
    <row r="67" spans="9:10" x14ac:dyDescent="0.2">
      <c r="I67" s="19"/>
      <c r="J67" s="19"/>
    </row>
    <row r="68" spans="9:10" x14ac:dyDescent="0.2">
      <c r="I68" s="19"/>
      <c r="J68" s="19"/>
    </row>
    <row r="69" spans="9:10" x14ac:dyDescent="0.2">
      <c r="I69" s="19"/>
      <c r="J69" s="19"/>
    </row>
    <row r="70" spans="9:10" x14ac:dyDescent="0.2">
      <c r="I70" s="19"/>
      <c r="J70" s="19"/>
    </row>
  </sheetData>
  <mergeCells count="11">
    <mergeCell ref="A32:K32"/>
    <mergeCell ref="A1:K1"/>
    <mergeCell ref="A2:K2"/>
    <mergeCell ref="A24:K24"/>
    <mergeCell ref="A25:K25"/>
    <mergeCell ref="A31:K31"/>
    <mergeCell ref="A29:K29"/>
    <mergeCell ref="A30:K30"/>
    <mergeCell ref="A26:K26"/>
    <mergeCell ref="A27:K27"/>
    <mergeCell ref="A28:K28"/>
  </mergeCells>
  <phoneticPr fontId="2" type="noConversion"/>
  <printOptions horizontalCentered="1" gridLines="1"/>
  <pageMargins left="0.25" right="0.25" top="0.75" bottom="0.75" header="0.5" footer="0.5"/>
  <pageSetup scale="89" orientation="landscape" r:id="rId1"/>
  <headerFooter alignWithMargins="0">
    <oddHeader>&amp;C&amp;"Arial,Bold"&amp;11FY13 GEOGRAPHIC DISTRIBUTION OF VA EXPENDITURES (GDX)</oddHeader>
    <oddFooter>&amp;R&amp;8&amp;P of &amp;N</oddFooter>
  </headerFooter>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0"/>
  <sheetViews>
    <sheetView zoomScaleNormal="100" workbookViewId="0">
      <selection activeCell="A500" sqref="A500"/>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59" customWidth="1"/>
    <col min="12" max="16384" width="8.85546875" style="2"/>
  </cols>
  <sheetData>
    <row r="1" spans="1:11" x14ac:dyDescent="0.2">
      <c r="A1" s="1817" t="s">
        <v>2112</v>
      </c>
      <c r="B1" s="1818"/>
      <c r="C1" s="1818"/>
      <c r="D1" s="1818"/>
      <c r="E1" s="1818"/>
      <c r="F1" s="1818"/>
      <c r="G1" s="1818"/>
      <c r="H1" s="1818"/>
      <c r="I1" s="1818"/>
      <c r="J1" s="1818"/>
      <c r="K1" s="1819"/>
    </row>
    <row r="2" spans="1:11" ht="13.5" customHeight="1" thickBot="1" x14ac:dyDescent="0.25">
      <c r="A2" s="1805" t="s">
        <v>1946</v>
      </c>
      <c r="B2" s="1806"/>
      <c r="C2" s="1806"/>
      <c r="D2" s="1806"/>
      <c r="E2" s="1806"/>
      <c r="F2" s="1806"/>
      <c r="G2" s="1806"/>
      <c r="H2" s="1806"/>
      <c r="I2" s="1806"/>
      <c r="J2" s="1806"/>
      <c r="K2" s="1807"/>
    </row>
    <row r="3" spans="1:11" ht="57" customHeight="1" thickBot="1" x14ac:dyDescent="0.25">
      <c r="A3" s="1461" t="s">
        <v>1903</v>
      </c>
      <c r="B3" s="1462" t="s">
        <v>1947</v>
      </c>
      <c r="C3" s="22" t="s">
        <v>723</v>
      </c>
      <c r="D3" s="1462" t="s">
        <v>2083</v>
      </c>
      <c r="E3" s="22" t="s">
        <v>1899</v>
      </c>
      <c r="F3" s="1462" t="s">
        <v>284</v>
      </c>
      <c r="G3" s="1462" t="s">
        <v>2084</v>
      </c>
      <c r="H3" s="1462" t="s">
        <v>1950</v>
      </c>
      <c r="I3" s="1463" t="s">
        <v>1948</v>
      </c>
      <c r="J3" s="1461" t="s">
        <v>1949</v>
      </c>
      <c r="K3" s="1464" t="s">
        <v>1618</v>
      </c>
    </row>
    <row r="4" spans="1:11" ht="12.75" customHeight="1" x14ac:dyDescent="0.2">
      <c r="A4" s="23" t="s">
        <v>1171</v>
      </c>
      <c r="B4" s="1735">
        <v>17173.831328160002</v>
      </c>
      <c r="C4" s="1011">
        <f>SUM(D4:J4)</f>
        <v>65025.777639279753</v>
      </c>
      <c r="D4" s="1471">
        <v>36560.131000000001</v>
      </c>
      <c r="E4" s="1294">
        <v>0</v>
      </c>
      <c r="F4" s="1294">
        <v>6556.8969999999999</v>
      </c>
      <c r="G4" s="1294">
        <v>0</v>
      </c>
      <c r="H4" s="1471">
        <v>0</v>
      </c>
      <c r="I4" s="1546">
        <v>1470.7235628123417</v>
      </c>
      <c r="J4" s="1471">
        <v>20438.026076467417</v>
      </c>
      <c r="K4" s="896">
        <v>2961</v>
      </c>
    </row>
    <row r="5" spans="1:11" ht="12.75" customHeight="1" x14ac:dyDescent="0.2">
      <c r="A5" s="3" t="s">
        <v>1172</v>
      </c>
      <c r="B5" s="1735">
        <v>33589.78258603</v>
      </c>
      <c r="C5" s="1011">
        <f t="shared" ref="C5:C24" si="0">SUM(D5:J5)</f>
        <v>138676.52814708842</v>
      </c>
      <c r="D5" s="1471">
        <v>63225.220999999998</v>
      </c>
      <c r="E5" s="1294">
        <v>0</v>
      </c>
      <c r="F5" s="1294">
        <v>17467.723999999998</v>
      </c>
      <c r="G5" s="1294">
        <v>0</v>
      </c>
      <c r="H5" s="1471">
        <v>0</v>
      </c>
      <c r="I5" s="1547">
        <v>6098.5860092530356</v>
      </c>
      <c r="J5" s="1471">
        <v>51884.997137835395</v>
      </c>
      <c r="K5" s="897">
        <v>6757</v>
      </c>
    </row>
    <row r="6" spans="1:11" ht="12.75" customHeight="1" x14ac:dyDescent="0.2">
      <c r="A6" s="3" t="s">
        <v>1173</v>
      </c>
      <c r="B6" s="1735">
        <v>33670.403785380004</v>
      </c>
      <c r="C6" s="1011">
        <f t="shared" si="0"/>
        <v>180391.37374244165</v>
      </c>
      <c r="D6" s="1471">
        <v>111015.372</v>
      </c>
      <c r="E6" s="1294">
        <v>0</v>
      </c>
      <c r="F6" s="1294">
        <v>26351.763999999999</v>
      </c>
      <c r="G6" s="1294">
        <v>0</v>
      </c>
      <c r="H6" s="1471">
        <v>0</v>
      </c>
      <c r="I6" s="1547">
        <v>2536.6985788724332</v>
      </c>
      <c r="J6" s="1471">
        <v>40487.539163569229</v>
      </c>
      <c r="K6" s="897">
        <v>6061</v>
      </c>
    </row>
    <row r="7" spans="1:11" ht="12.75" customHeight="1" x14ac:dyDescent="0.2">
      <c r="A7" s="3" t="s">
        <v>428</v>
      </c>
      <c r="B7" s="1735">
        <v>30510.420520979998</v>
      </c>
      <c r="C7" s="1011">
        <f t="shared" si="0"/>
        <v>139164.16595372086</v>
      </c>
      <c r="D7" s="1471">
        <v>77311.597999999998</v>
      </c>
      <c r="E7" s="1294">
        <v>0</v>
      </c>
      <c r="F7" s="1294">
        <v>12889.741</v>
      </c>
      <c r="G7" s="1294">
        <v>0</v>
      </c>
      <c r="H7" s="1471">
        <v>0</v>
      </c>
      <c r="I7" s="1547">
        <v>2305.1763440540981</v>
      </c>
      <c r="J7" s="1471">
        <v>46657.650609666758</v>
      </c>
      <c r="K7" s="897">
        <v>5634</v>
      </c>
    </row>
    <row r="8" spans="1:11" ht="12.75" customHeight="1" x14ac:dyDescent="0.2">
      <c r="A8" s="3" t="s">
        <v>1174</v>
      </c>
      <c r="B8" s="1735">
        <v>8741.3987779199997</v>
      </c>
      <c r="C8" s="1011">
        <f t="shared" si="0"/>
        <v>30607.157148895283</v>
      </c>
      <c r="D8" s="1471">
        <v>19436.377</v>
      </c>
      <c r="E8" s="1294">
        <v>0</v>
      </c>
      <c r="F8" s="1294">
        <v>1969.9349999999999</v>
      </c>
      <c r="G8" s="1294">
        <v>0</v>
      </c>
      <c r="H8" s="1471">
        <v>0</v>
      </c>
      <c r="I8" s="1547">
        <v>1014.00290136438</v>
      </c>
      <c r="J8" s="1471">
        <v>8186.8422475309035</v>
      </c>
      <c r="K8" s="897">
        <v>1570</v>
      </c>
    </row>
    <row r="9" spans="1:11" ht="12.75" customHeight="1" x14ac:dyDescent="0.2">
      <c r="A9" s="3" t="s">
        <v>567</v>
      </c>
      <c r="B9" s="1735">
        <v>9117.3002711699974</v>
      </c>
      <c r="C9" s="1011">
        <f t="shared" si="0"/>
        <v>35535.500728604515</v>
      </c>
      <c r="D9" s="1471">
        <v>20069.082999999999</v>
      </c>
      <c r="E9" s="1294">
        <v>0</v>
      </c>
      <c r="F9" s="1294">
        <v>2368.02</v>
      </c>
      <c r="G9" s="1294">
        <v>0</v>
      </c>
      <c r="H9" s="1471">
        <v>0</v>
      </c>
      <c r="I9" s="1547">
        <v>462.67417733775181</v>
      </c>
      <c r="J9" s="1471">
        <v>12635.723551266765</v>
      </c>
      <c r="K9" s="897">
        <v>1775</v>
      </c>
    </row>
    <row r="10" spans="1:11" ht="12.75" customHeight="1" x14ac:dyDescent="0.2">
      <c r="A10" s="3" t="s">
        <v>883</v>
      </c>
      <c r="B10" s="1735">
        <v>26070.242792649999</v>
      </c>
      <c r="C10" s="1011">
        <f t="shared" si="0"/>
        <v>225697.79160111398</v>
      </c>
      <c r="D10" s="1471">
        <v>62527.601999999999</v>
      </c>
      <c r="E10" s="1294">
        <v>6577.6887400000005</v>
      </c>
      <c r="F10" s="1294">
        <v>17719.919000000002</v>
      </c>
      <c r="G10" s="1294">
        <v>0</v>
      </c>
      <c r="H10" s="1471">
        <v>14755.519860000002</v>
      </c>
      <c r="I10" s="1547">
        <v>3282.0842461047182</v>
      </c>
      <c r="J10" s="1471">
        <v>120834.97775500925</v>
      </c>
      <c r="K10" s="897">
        <v>6593</v>
      </c>
    </row>
    <row r="11" spans="1:11" ht="12.75" customHeight="1" x14ac:dyDescent="0.2">
      <c r="A11" s="3" t="s">
        <v>1175</v>
      </c>
      <c r="B11" s="1735">
        <v>20065.439992299995</v>
      </c>
      <c r="C11" s="1011">
        <f t="shared" si="0"/>
        <v>81522.129047344308</v>
      </c>
      <c r="D11" s="1471">
        <v>45710.576999999997</v>
      </c>
      <c r="E11" s="1294">
        <v>0</v>
      </c>
      <c r="F11" s="1294">
        <v>6829.59</v>
      </c>
      <c r="G11" s="1294">
        <v>0</v>
      </c>
      <c r="H11" s="1471">
        <v>0</v>
      </c>
      <c r="I11" s="1547">
        <v>1164.3585382249837</v>
      </c>
      <c r="J11" s="1471">
        <v>27817.60350911933</v>
      </c>
      <c r="K11" s="897">
        <v>3848</v>
      </c>
    </row>
    <row r="12" spans="1:11" ht="12.75" customHeight="1" x14ac:dyDescent="0.2">
      <c r="A12" s="3" t="s">
        <v>1176</v>
      </c>
      <c r="B12" s="1735">
        <v>15693.26101858</v>
      </c>
      <c r="C12" s="1011">
        <f t="shared" si="0"/>
        <v>78764.088568945532</v>
      </c>
      <c r="D12" s="1471">
        <v>30721.155999999999</v>
      </c>
      <c r="E12" s="1294">
        <v>0</v>
      </c>
      <c r="F12" s="1294">
        <v>16207.531000000001</v>
      </c>
      <c r="G12" s="1294">
        <v>0</v>
      </c>
      <c r="H12" s="1471">
        <v>0</v>
      </c>
      <c r="I12" s="1547">
        <v>1179.3781223710878</v>
      </c>
      <c r="J12" s="1471">
        <v>30656.023446574451</v>
      </c>
      <c r="K12" s="897">
        <v>2857</v>
      </c>
    </row>
    <row r="13" spans="1:11" ht="12.75" customHeight="1" x14ac:dyDescent="0.2">
      <c r="A13" s="3" t="s">
        <v>1177</v>
      </c>
      <c r="B13" s="1735">
        <v>7099.3292000299998</v>
      </c>
      <c r="C13" s="1011">
        <f t="shared" si="0"/>
        <v>25765.954229387891</v>
      </c>
      <c r="D13" s="1471">
        <v>11547.703</v>
      </c>
      <c r="E13" s="1294">
        <v>0</v>
      </c>
      <c r="F13" s="1294">
        <v>1875.7090000000001</v>
      </c>
      <c r="G13" s="1294">
        <v>0</v>
      </c>
      <c r="H13" s="1471">
        <v>0</v>
      </c>
      <c r="I13" s="1547">
        <v>1165.5561052411385</v>
      </c>
      <c r="J13" s="1471">
        <v>11176.98612414675</v>
      </c>
      <c r="K13" s="897">
        <v>876</v>
      </c>
    </row>
    <row r="14" spans="1:11" ht="12.75" customHeight="1" x14ac:dyDescent="0.2">
      <c r="A14" s="3" t="s">
        <v>593</v>
      </c>
      <c r="B14" s="1735">
        <v>17266.697310119998</v>
      </c>
      <c r="C14" s="1011">
        <f t="shared" si="0"/>
        <v>60272.41740498993</v>
      </c>
      <c r="D14" s="1471">
        <v>32280.615000000002</v>
      </c>
      <c r="E14" s="1294">
        <v>0</v>
      </c>
      <c r="F14" s="1294">
        <v>7135.2539999999999</v>
      </c>
      <c r="G14" s="1294">
        <v>0</v>
      </c>
      <c r="H14" s="1471">
        <v>0</v>
      </c>
      <c r="I14" s="1547">
        <v>2187.5915441850407</v>
      </c>
      <c r="J14" s="1471">
        <v>18668.956860804898</v>
      </c>
      <c r="K14" s="897">
        <v>2086</v>
      </c>
    </row>
    <row r="15" spans="1:11" ht="12.75" customHeight="1" x14ac:dyDescent="0.2">
      <c r="A15" s="3" t="s">
        <v>356</v>
      </c>
      <c r="B15" s="1735">
        <v>31612.249019800001</v>
      </c>
      <c r="C15" s="1011">
        <f t="shared" si="0"/>
        <v>132453.35548612606</v>
      </c>
      <c r="D15" s="1471">
        <v>59106.394</v>
      </c>
      <c r="E15" s="1294">
        <v>0</v>
      </c>
      <c r="F15" s="1294">
        <v>15221.074000000001</v>
      </c>
      <c r="G15" s="1294">
        <v>0</v>
      </c>
      <c r="H15" s="1471">
        <v>0</v>
      </c>
      <c r="I15" s="1547">
        <v>4151.5047372636391</v>
      </c>
      <c r="J15" s="1471">
        <v>53974.382748862445</v>
      </c>
      <c r="K15" s="897">
        <v>5396</v>
      </c>
    </row>
    <row r="16" spans="1:11" ht="12.75" customHeight="1" x14ac:dyDescent="0.2">
      <c r="A16" s="3" t="s">
        <v>1178</v>
      </c>
      <c r="B16" s="1735">
        <v>33437.815673370009</v>
      </c>
      <c r="C16" s="1011">
        <f t="shared" si="0"/>
        <v>124450.69251362182</v>
      </c>
      <c r="D16" s="1471">
        <v>67932.917000000001</v>
      </c>
      <c r="E16" s="1294">
        <v>0</v>
      </c>
      <c r="F16" s="1294">
        <v>11538.495000000001</v>
      </c>
      <c r="G16" s="1294">
        <v>0</v>
      </c>
      <c r="H16" s="1471">
        <v>0</v>
      </c>
      <c r="I16" s="1547">
        <v>5707.1925821184295</v>
      </c>
      <c r="J16" s="1471">
        <v>39272.087931503396</v>
      </c>
      <c r="K16" s="897">
        <v>4971</v>
      </c>
    </row>
    <row r="17" spans="1:11" ht="12.75" customHeight="1" x14ac:dyDescent="0.2">
      <c r="A17" s="3" t="s">
        <v>730</v>
      </c>
      <c r="B17" s="1735">
        <v>23380.772091229996</v>
      </c>
      <c r="C17" s="1011">
        <f t="shared" si="0"/>
        <v>73860.647188181931</v>
      </c>
      <c r="D17" s="1471">
        <v>31434.280999999999</v>
      </c>
      <c r="E17" s="1294">
        <v>0</v>
      </c>
      <c r="F17" s="1294">
        <v>7655.9790000000003</v>
      </c>
      <c r="G17" s="1294">
        <v>0</v>
      </c>
      <c r="H17" s="1471">
        <v>0</v>
      </c>
      <c r="I17" s="1547">
        <v>4189.9472999650707</v>
      </c>
      <c r="J17" s="1471">
        <v>30580.439888216853</v>
      </c>
      <c r="K17" s="897">
        <v>3403</v>
      </c>
    </row>
    <row r="18" spans="1:11" ht="12.75" customHeight="1" x14ac:dyDescent="0.2">
      <c r="A18" s="3" t="s">
        <v>1179</v>
      </c>
      <c r="B18" s="1735">
        <v>45053.484839989986</v>
      </c>
      <c r="C18" s="1011">
        <f t="shared" si="0"/>
        <v>184225.69819882303</v>
      </c>
      <c r="D18" s="1471">
        <v>105258.054</v>
      </c>
      <c r="E18" s="1294">
        <v>0</v>
      </c>
      <c r="F18" s="1294">
        <v>12102.995999999999</v>
      </c>
      <c r="G18" s="1294">
        <v>0</v>
      </c>
      <c r="H18" s="1471">
        <v>0</v>
      </c>
      <c r="I18" s="1547">
        <v>5872.4878502840229</v>
      </c>
      <c r="J18" s="1471">
        <v>60992.160348539008</v>
      </c>
      <c r="K18" s="897">
        <v>9566</v>
      </c>
    </row>
    <row r="19" spans="1:11" ht="12.75" customHeight="1" x14ac:dyDescent="0.2">
      <c r="A19" s="3" t="s">
        <v>1180</v>
      </c>
      <c r="B19" s="1735">
        <v>17436.046091519998</v>
      </c>
      <c r="C19" s="1011">
        <f t="shared" si="0"/>
        <v>71316.93785989967</v>
      </c>
      <c r="D19" s="1471">
        <v>28935.525000000001</v>
      </c>
      <c r="E19" s="1294">
        <v>0</v>
      </c>
      <c r="F19" s="1294">
        <v>10093.371999999999</v>
      </c>
      <c r="G19" s="1294">
        <v>0</v>
      </c>
      <c r="H19" s="1471">
        <v>0</v>
      </c>
      <c r="I19" s="1547">
        <v>2721.9288719748838</v>
      </c>
      <c r="J19" s="1471">
        <v>29566.111987924785</v>
      </c>
      <c r="K19" s="897">
        <v>3080</v>
      </c>
    </row>
    <row r="20" spans="1:11" ht="12.75" customHeight="1" x14ac:dyDescent="0.2">
      <c r="A20" s="3" t="s">
        <v>1181</v>
      </c>
      <c r="B20" s="1735">
        <v>5534.2032953799981</v>
      </c>
      <c r="C20" s="1011">
        <f t="shared" si="0"/>
        <v>19872.685194330596</v>
      </c>
      <c r="D20" s="1471">
        <v>10346.794</v>
      </c>
      <c r="E20" s="1294">
        <v>0</v>
      </c>
      <c r="F20" s="1294">
        <v>1341.527</v>
      </c>
      <c r="G20" s="1294">
        <v>0</v>
      </c>
      <c r="H20" s="1471">
        <v>0</v>
      </c>
      <c r="I20" s="1547">
        <v>183.2011105024759</v>
      </c>
      <c r="J20" s="1471">
        <v>8001.1630838281199</v>
      </c>
      <c r="K20" s="897">
        <v>865</v>
      </c>
    </row>
    <row r="21" spans="1:11" ht="12.75" customHeight="1" x14ac:dyDescent="0.2">
      <c r="A21" s="3" t="s">
        <v>861</v>
      </c>
      <c r="B21" s="1735">
        <v>13416.215343670001</v>
      </c>
      <c r="C21" s="1011">
        <f t="shared" si="0"/>
        <v>87321.828557517467</v>
      </c>
      <c r="D21" s="1471">
        <v>23681.916000000001</v>
      </c>
      <c r="E21" s="1294">
        <v>0</v>
      </c>
      <c r="F21" s="1294">
        <v>3786.261</v>
      </c>
      <c r="G21" s="1294">
        <v>0</v>
      </c>
      <c r="H21" s="1471">
        <v>1112.4015400000001</v>
      </c>
      <c r="I21" s="1547">
        <v>2050.3669636639784</v>
      </c>
      <c r="J21" s="1471">
        <v>56690.883053853497</v>
      </c>
      <c r="K21" s="897">
        <v>2427</v>
      </c>
    </row>
    <row r="22" spans="1:11" ht="12.75" customHeight="1" x14ac:dyDescent="0.2">
      <c r="A22" s="3" t="s">
        <v>363</v>
      </c>
      <c r="B22" s="1735">
        <v>9096.5578805199984</v>
      </c>
      <c r="C22" s="1011">
        <f t="shared" si="0"/>
        <v>33919.273561697584</v>
      </c>
      <c r="D22" s="1471">
        <v>15997.218000000001</v>
      </c>
      <c r="E22" s="1294">
        <v>0</v>
      </c>
      <c r="F22" s="1294">
        <v>3176.56</v>
      </c>
      <c r="G22" s="1294">
        <v>0</v>
      </c>
      <c r="H22" s="1471">
        <v>0</v>
      </c>
      <c r="I22" s="1547">
        <v>610.50829548125296</v>
      </c>
      <c r="J22" s="1471">
        <v>14134.987266216331</v>
      </c>
      <c r="K22" s="897">
        <v>1489</v>
      </c>
    </row>
    <row r="23" spans="1:11" ht="12.75" customHeight="1" x14ac:dyDescent="0.2">
      <c r="A23" s="3" t="s">
        <v>180</v>
      </c>
      <c r="B23" s="1735">
        <v>19480.515356859996</v>
      </c>
      <c r="C23" s="1011">
        <f t="shared" si="0"/>
        <v>112335.40428183715</v>
      </c>
      <c r="D23" s="1471">
        <v>40246.447</v>
      </c>
      <c r="E23" s="1294">
        <v>0</v>
      </c>
      <c r="F23" s="1294">
        <v>11392.931</v>
      </c>
      <c r="G23" s="1294">
        <v>0</v>
      </c>
      <c r="H23" s="1471">
        <v>0</v>
      </c>
      <c r="I23" s="1547">
        <v>3005.4648357351389</v>
      </c>
      <c r="J23" s="1471">
        <v>57690.561446102016</v>
      </c>
      <c r="K23" s="897">
        <v>3965</v>
      </c>
    </row>
    <row r="24" spans="1:11" ht="12.75" customHeight="1" x14ac:dyDescent="0.2">
      <c r="A24" s="3" t="s">
        <v>514</v>
      </c>
      <c r="B24" s="1735">
        <v>7647.8273874699998</v>
      </c>
      <c r="C24" s="1011">
        <f t="shared" si="0"/>
        <v>25841.713720855685</v>
      </c>
      <c r="D24" s="1471">
        <v>13399.075000000001</v>
      </c>
      <c r="E24" s="1294">
        <v>0</v>
      </c>
      <c r="F24" s="1294">
        <v>2431.607</v>
      </c>
      <c r="G24" s="1294">
        <v>0</v>
      </c>
      <c r="H24" s="1471">
        <v>0</v>
      </c>
      <c r="I24" s="1547">
        <v>634.88620319011136</v>
      </c>
      <c r="J24" s="1471">
        <v>9376.1455176655727</v>
      </c>
      <c r="K24" s="897">
        <v>999</v>
      </c>
    </row>
    <row r="25" spans="1:11" ht="12.75" customHeight="1" x14ac:dyDescent="0.2">
      <c r="A25" s="3"/>
      <c r="B25" s="5"/>
      <c r="C25" s="1049"/>
      <c r="D25" s="1015"/>
      <c r="E25" s="1015"/>
      <c r="F25" s="1015"/>
      <c r="G25" s="1015"/>
      <c r="H25" s="1015"/>
      <c r="I25" s="1242"/>
      <c r="J25" s="1016"/>
      <c r="K25" s="746"/>
    </row>
    <row r="26" spans="1:11" ht="12.75" customHeight="1" x14ac:dyDescent="0.2">
      <c r="A26" s="347" t="s">
        <v>2044</v>
      </c>
      <c r="B26" s="348">
        <f>SUM(B4:B24)</f>
        <v>425093.79456313001</v>
      </c>
      <c r="C26" s="1297">
        <f t="shared" ref="C26:K26" si="1">SUM(C4:C24)</f>
        <v>1927021.1207747033</v>
      </c>
      <c r="D26" s="1297">
        <f t="shared" si="1"/>
        <v>906744.05599999987</v>
      </c>
      <c r="E26" s="1297">
        <f t="shared" si="1"/>
        <v>6577.6887400000005</v>
      </c>
      <c r="F26" s="1297">
        <f t="shared" si="1"/>
        <v>196112.88599999997</v>
      </c>
      <c r="G26" s="1297">
        <f t="shared" si="1"/>
        <v>0</v>
      </c>
      <c r="H26" s="1297">
        <f t="shared" si="1"/>
        <v>15867.921400000003</v>
      </c>
      <c r="I26" s="1298">
        <f t="shared" si="1"/>
        <v>51994.318880000006</v>
      </c>
      <c r="J26" s="1299">
        <f t="shared" si="1"/>
        <v>749724.24975470314</v>
      </c>
      <c r="K26" s="988">
        <f t="shared" si="1"/>
        <v>77179</v>
      </c>
    </row>
    <row r="27" spans="1:11" ht="12.75" customHeight="1" thickBot="1" x14ac:dyDescent="0.25">
      <c r="A27" s="349"/>
      <c r="B27" s="350"/>
      <c r="C27" s="1065"/>
      <c r="D27" s="1295"/>
      <c r="E27" s="1295"/>
      <c r="F27" s="1295"/>
      <c r="G27" s="1295"/>
      <c r="H27" s="1295"/>
      <c r="I27" s="1548"/>
      <c r="J27" s="1296"/>
      <c r="K27" s="747"/>
    </row>
    <row r="28" spans="1:11" ht="12.75" customHeight="1" x14ac:dyDescent="0.2">
      <c r="A28" s="154" t="s">
        <v>285</v>
      </c>
      <c r="B28" s="1738">
        <v>46271.75220594542</v>
      </c>
      <c r="C28" s="1011">
        <f>SUM(D28:J28)</f>
        <v>208093.88836327515</v>
      </c>
      <c r="D28" s="1471">
        <v>116688.14114525521</v>
      </c>
      <c r="E28" s="1013">
        <v>0</v>
      </c>
      <c r="F28" s="1023">
        <v>19379.08146249476</v>
      </c>
      <c r="G28" s="1013">
        <v>0</v>
      </c>
      <c r="H28" s="1012">
        <v>0</v>
      </c>
      <c r="I28" s="1549">
        <v>3142.9800271082236</v>
      </c>
      <c r="J28" s="1471">
        <v>68883.685728416953</v>
      </c>
      <c r="K28" s="850">
        <v>8736</v>
      </c>
    </row>
    <row r="29" spans="1:11" ht="12.75" customHeight="1" x14ac:dyDescent="0.2">
      <c r="A29" s="107" t="s">
        <v>286</v>
      </c>
      <c r="B29" s="1738">
        <v>51091.191376569535</v>
      </c>
      <c r="C29" s="1011">
        <f t="shared" ref="C29:C39" si="2">SUM(D29:J29)</f>
        <v>186219.18670551182</v>
      </c>
      <c r="D29" s="1471">
        <v>106133.66817592116</v>
      </c>
      <c r="E29" s="1012">
        <v>0</v>
      </c>
      <c r="F29" s="1011">
        <v>15004.380506084141</v>
      </c>
      <c r="G29" s="1012">
        <v>0</v>
      </c>
      <c r="H29" s="1012">
        <v>0</v>
      </c>
      <c r="I29" s="1550">
        <v>3998.2161927449192</v>
      </c>
      <c r="J29" s="1471">
        <v>61082.921830761603</v>
      </c>
      <c r="K29" s="850">
        <v>8927</v>
      </c>
    </row>
    <row r="30" spans="1:11" ht="12.75" customHeight="1" x14ac:dyDescent="0.2">
      <c r="A30" s="107" t="s">
        <v>287</v>
      </c>
      <c r="B30" s="1738">
        <v>57520.513285400913</v>
      </c>
      <c r="C30" s="1011">
        <f t="shared" si="2"/>
        <v>270499.28118736402</v>
      </c>
      <c r="D30" s="1471">
        <v>162276.31251197326</v>
      </c>
      <c r="E30" s="1012">
        <v>0</v>
      </c>
      <c r="F30" s="1011">
        <v>31358.030951479726</v>
      </c>
      <c r="G30" s="1012">
        <v>0</v>
      </c>
      <c r="H30" s="1012">
        <v>0</v>
      </c>
      <c r="I30" s="1550">
        <v>5092.6941064115581</v>
      </c>
      <c r="J30" s="1471">
        <v>71772.243617499422</v>
      </c>
      <c r="K30" s="850">
        <v>11034</v>
      </c>
    </row>
    <row r="31" spans="1:11" ht="12.75" customHeight="1" x14ac:dyDescent="0.2">
      <c r="A31" s="107" t="s">
        <v>288</v>
      </c>
      <c r="B31" s="1738">
        <v>43723.206882485756</v>
      </c>
      <c r="C31" s="1011">
        <f t="shared" si="2"/>
        <v>168835.90811646567</v>
      </c>
      <c r="D31" s="1471">
        <v>93523.144552484009</v>
      </c>
      <c r="E31" s="1012">
        <v>0</v>
      </c>
      <c r="F31" s="1011">
        <v>14074.289219014159</v>
      </c>
      <c r="G31" s="1012">
        <v>0</v>
      </c>
      <c r="H31" s="1012">
        <v>0</v>
      </c>
      <c r="I31" s="1496">
        <v>7116.8402460076277</v>
      </c>
      <c r="J31" s="1471">
        <v>54121.634098959854</v>
      </c>
      <c r="K31" s="850">
        <v>7556</v>
      </c>
    </row>
    <row r="32" spans="1:11" ht="12.75" customHeight="1" x14ac:dyDescent="0.2">
      <c r="A32" s="107" t="s">
        <v>289</v>
      </c>
      <c r="B32" s="1738">
        <v>34034.516657200911</v>
      </c>
      <c r="C32" s="1011">
        <f t="shared" si="2"/>
        <v>122412.43504688737</v>
      </c>
      <c r="D32" s="1471">
        <v>56544.775060118147</v>
      </c>
      <c r="E32" s="1012">
        <v>0</v>
      </c>
      <c r="F32" s="1011">
        <v>14111.02809932275</v>
      </c>
      <c r="G32" s="1012">
        <v>0</v>
      </c>
      <c r="H32" s="1012">
        <v>0</v>
      </c>
      <c r="I32" s="1550">
        <v>5098.9801960376826</v>
      </c>
      <c r="J32" s="1471">
        <v>46657.651691408799</v>
      </c>
      <c r="K32" s="850">
        <v>6044</v>
      </c>
    </row>
    <row r="33" spans="1:14" ht="12.75" customHeight="1" x14ac:dyDescent="0.2">
      <c r="A33" s="107" t="s">
        <v>290</v>
      </c>
      <c r="B33" s="1738">
        <v>29727.8234341762</v>
      </c>
      <c r="C33" s="1011">
        <f t="shared" si="2"/>
        <v>125403.01519793543</v>
      </c>
      <c r="D33" s="1471">
        <v>60577.547601156373</v>
      </c>
      <c r="E33" s="1012">
        <v>0</v>
      </c>
      <c r="F33" s="1011">
        <v>13567.394883510402</v>
      </c>
      <c r="G33" s="1012">
        <v>0</v>
      </c>
      <c r="H33" s="1012">
        <v>0</v>
      </c>
      <c r="I33" s="1550">
        <v>3746.0581210416603</v>
      </c>
      <c r="J33" s="1471">
        <v>47512.014592227002</v>
      </c>
      <c r="K33" s="850">
        <v>4765</v>
      </c>
    </row>
    <row r="34" spans="1:14" ht="12.75" customHeight="1" x14ac:dyDescent="0.2">
      <c r="A34" s="107" t="s">
        <v>291</v>
      </c>
      <c r="B34" s="1738">
        <v>34198.461870628045</v>
      </c>
      <c r="C34" s="1011">
        <f t="shared" si="2"/>
        <v>156528.82475774619</v>
      </c>
      <c r="D34" s="1471">
        <v>54490.865471276957</v>
      </c>
      <c r="E34" s="1012">
        <v>0</v>
      </c>
      <c r="F34" s="1011">
        <v>10766.225281657871</v>
      </c>
      <c r="G34" s="1012">
        <v>0</v>
      </c>
      <c r="H34" s="1012">
        <v>1112.4015400000001</v>
      </c>
      <c r="I34" s="1550">
        <v>5590.4769803684831</v>
      </c>
      <c r="J34" s="1471">
        <v>84568.855484442858</v>
      </c>
      <c r="K34" s="850">
        <v>5116</v>
      </c>
    </row>
    <row r="35" spans="1:14" ht="12.75" customHeight="1" x14ac:dyDescent="0.2">
      <c r="A35" s="107" t="s">
        <v>292</v>
      </c>
      <c r="B35" s="1738">
        <v>14383.108170932863</v>
      </c>
      <c r="C35" s="1011">
        <f t="shared" si="2"/>
        <v>84851.092098004039</v>
      </c>
      <c r="D35" s="1471">
        <v>31110.353897819521</v>
      </c>
      <c r="E35" s="1012">
        <v>0</v>
      </c>
      <c r="F35" s="1011">
        <v>12463.504324024301</v>
      </c>
      <c r="G35" s="1012">
        <v>0</v>
      </c>
      <c r="H35" s="1012">
        <v>0</v>
      </c>
      <c r="I35" s="1550">
        <v>1175.2390975384142</v>
      </c>
      <c r="J35" s="1471">
        <v>40101.994778621811</v>
      </c>
      <c r="K35" s="850">
        <v>3053</v>
      </c>
    </row>
    <row r="36" spans="1:14" ht="12.75" customHeight="1" x14ac:dyDescent="0.2">
      <c r="A36" s="107" t="s">
        <v>293</v>
      </c>
      <c r="B36" s="1738">
        <v>22559.775279835725</v>
      </c>
      <c r="C36" s="1011">
        <f t="shared" si="2"/>
        <v>110394.11554026458</v>
      </c>
      <c r="D36" s="1471">
        <v>48328.597352014782</v>
      </c>
      <c r="E36" s="1012">
        <v>0</v>
      </c>
      <c r="F36" s="1011">
        <v>15255.249159549743</v>
      </c>
      <c r="G36" s="1012">
        <v>0</v>
      </c>
      <c r="H36" s="1012">
        <v>0</v>
      </c>
      <c r="I36" s="1550">
        <v>3273.1296064748094</v>
      </c>
      <c r="J36" s="1471">
        <v>43537.139422225242</v>
      </c>
      <c r="K36" s="850">
        <v>4656</v>
      </c>
    </row>
    <row r="37" spans="1:14" ht="12.75" customHeight="1" x14ac:dyDescent="0.2">
      <c r="A37" s="107" t="s">
        <v>294</v>
      </c>
      <c r="B37" s="1738">
        <v>25441.540538610785</v>
      </c>
      <c r="C37" s="1011">
        <f t="shared" si="2"/>
        <v>246348.12544820126</v>
      </c>
      <c r="D37" s="1471">
        <v>75579.197229566489</v>
      </c>
      <c r="E37" s="1012">
        <v>6577.6887400000005</v>
      </c>
      <c r="F37" s="1011">
        <v>24644.29447357322</v>
      </c>
      <c r="G37" s="1012">
        <v>0</v>
      </c>
      <c r="H37" s="1012">
        <v>14755.519860000002</v>
      </c>
      <c r="I37" s="1496">
        <v>1962.2744291938548</v>
      </c>
      <c r="J37" s="1471">
        <v>122829.15071586768</v>
      </c>
      <c r="K37" s="850">
        <v>6904</v>
      </c>
    </row>
    <row r="38" spans="1:14" ht="12.75" customHeight="1" x14ac:dyDescent="0.2">
      <c r="A38" s="107" t="s">
        <v>295</v>
      </c>
      <c r="B38" s="1738">
        <v>34949.708552802855</v>
      </c>
      <c r="C38" s="1011">
        <f t="shared" si="2"/>
        <v>112837.35729733994</v>
      </c>
      <c r="D38" s="1471">
        <v>42427.536814988751</v>
      </c>
      <c r="E38" s="1012">
        <v>0</v>
      </c>
      <c r="F38" s="1011">
        <v>11280.611760859867</v>
      </c>
      <c r="G38" s="1012">
        <v>0</v>
      </c>
      <c r="H38" s="1012">
        <v>0</v>
      </c>
      <c r="I38" s="1550">
        <v>6788.2304095873887</v>
      </c>
      <c r="J38" s="1471">
        <v>52340.978311903935</v>
      </c>
      <c r="K38" s="850">
        <v>5196</v>
      </c>
    </row>
    <row r="39" spans="1:14" ht="12.75" customHeight="1" x14ac:dyDescent="0.2">
      <c r="A39" s="107" t="s">
        <v>296</v>
      </c>
      <c r="B39" s="1738">
        <v>31192.196308541006</v>
      </c>
      <c r="C39" s="1011">
        <f t="shared" si="2"/>
        <v>134597.8910157072</v>
      </c>
      <c r="D39" s="1471">
        <v>59063.91618742534</v>
      </c>
      <c r="E39" s="1012">
        <v>0</v>
      </c>
      <c r="F39" s="1011">
        <v>14208.795878429055</v>
      </c>
      <c r="G39" s="1012">
        <v>0</v>
      </c>
      <c r="H39" s="1012">
        <v>0</v>
      </c>
      <c r="I39" s="1550">
        <v>5009.1994674853968</v>
      </c>
      <c r="J39" s="1471">
        <v>56315.979482367402</v>
      </c>
      <c r="K39" s="850">
        <v>5191</v>
      </c>
    </row>
    <row r="40" spans="1:14" ht="12.75" customHeight="1" x14ac:dyDescent="0.2">
      <c r="A40" s="107"/>
      <c r="B40" s="352"/>
      <c r="C40" s="1049"/>
      <c r="D40" s="1015"/>
      <c r="E40" s="1015"/>
      <c r="F40" s="1015"/>
      <c r="G40" s="1015"/>
      <c r="H40" s="1015"/>
      <c r="I40" s="1242"/>
      <c r="J40" s="1016"/>
      <c r="K40" s="935"/>
    </row>
    <row r="41" spans="1:14" ht="12.75" customHeight="1" x14ac:dyDescent="0.2">
      <c r="A41" s="347" t="s">
        <v>2044</v>
      </c>
      <c r="B41" s="348">
        <f t="shared" ref="B41:K41" si="3">SUM(B28:B39)</f>
        <v>425093.79456313001</v>
      </c>
      <c r="C41" s="1297">
        <f t="shared" si="3"/>
        <v>1927021.1207747029</v>
      </c>
      <c r="D41" s="1297">
        <f t="shared" si="3"/>
        <v>906744.05599999998</v>
      </c>
      <c r="E41" s="1297">
        <f t="shared" si="3"/>
        <v>6577.6887400000005</v>
      </c>
      <c r="F41" s="1297">
        <f t="shared" si="3"/>
        <v>196112.886</v>
      </c>
      <c r="G41" s="1297">
        <f t="shared" si="3"/>
        <v>0</v>
      </c>
      <c r="H41" s="1297">
        <f t="shared" si="3"/>
        <v>15867.921400000003</v>
      </c>
      <c r="I41" s="1298">
        <f t="shared" si="3"/>
        <v>51994.318880000021</v>
      </c>
      <c r="J41" s="1299">
        <f t="shared" si="3"/>
        <v>749724.24975470256</v>
      </c>
      <c r="K41" s="988">
        <f t="shared" si="3"/>
        <v>77178</v>
      </c>
    </row>
    <row r="42" spans="1:14" ht="12.75" customHeight="1" thickBot="1" x14ac:dyDescent="0.25">
      <c r="A42" s="349"/>
      <c r="B42" s="350"/>
      <c r="C42" s="351"/>
      <c r="D42" s="351"/>
      <c r="E42" s="351"/>
      <c r="F42" s="338"/>
      <c r="G42" s="338"/>
      <c r="H42" s="351"/>
      <c r="I42" s="1551"/>
      <c r="J42" s="617"/>
      <c r="K42" s="748"/>
    </row>
    <row r="43" spans="1:14" ht="12.75" customHeight="1" x14ac:dyDescent="0.2">
      <c r="A43" s="652"/>
      <c r="B43" s="653"/>
      <c r="C43" s="654"/>
      <c r="D43" s="654"/>
      <c r="E43" s="654"/>
      <c r="F43" s="654"/>
      <c r="G43" s="654"/>
      <c r="H43" s="654"/>
      <c r="I43" s="654"/>
      <c r="J43" s="654"/>
      <c r="K43" s="662"/>
    </row>
    <row r="44" spans="1:14" x14ac:dyDescent="0.2">
      <c r="A44" s="656" t="s">
        <v>2064</v>
      </c>
      <c r="B44" s="595"/>
      <c r="C44" s="266"/>
      <c r="D44" s="266"/>
      <c r="E44" s="266"/>
      <c r="F44" s="266"/>
      <c r="G44" s="266"/>
      <c r="H44" s="266"/>
      <c r="I44" s="1704"/>
      <c r="J44" s="1704"/>
      <c r="K44" s="663"/>
    </row>
    <row r="45" spans="1:14" ht="12" customHeight="1" x14ac:dyDescent="0.2">
      <c r="A45" s="1801" t="s">
        <v>2111</v>
      </c>
      <c r="B45" s="1799"/>
      <c r="C45" s="1799"/>
      <c r="D45" s="1799"/>
      <c r="E45" s="1799"/>
      <c r="F45" s="1799"/>
      <c r="G45" s="1799"/>
      <c r="H45" s="1799"/>
      <c r="I45" s="1800"/>
      <c r="J45" s="1801"/>
      <c r="K45" s="1800"/>
    </row>
    <row r="46" spans="1:14" ht="36" customHeight="1" x14ac:dyDescent="0.2">
      <c r="A46" s="1798" t="s">
        <v>2085</v>
      </c>
      <c r="B46" s="1799"/>
      <c r="C46" s="1799"/>
      <c r="D46" s="1799"/>
      <c r="E46" s="1799"/>
      <c r="F46" s="1799"/>
      <c r="G46" s="1799"/>
      <c r="H46" s="1799"/>
      <c r="I46" s="1800"/>
      <c r="J46" s="1801"/>
      <c r="K46" s="1800"/>
    </row>
    <row r="47" spans="1:14" ht="12.75" customHeight="1" x14ac:dyDescent="0.2">
      <c r="A47" s="1801" t="s">
        <v>1248</v>
      </c>
      <c r="B47" s="1799"/>
      <c r="C47" s="1799"/>
      <c r="D47" s="1799"/>
      <c r="E47" s="1799"/>
      <c r="F47" s="1799"/>
      <c r="G47" s="1799"/>
      <c r="H47" s="1799"/>
      <c r="I47" s="1800"/>
      <c r="J47" s="1801"/>
      <c r="K47" s="1800"/>
    </row>
    <row r="48" spans="1:14" ht="36" customHeight="1" x14ac:dyDescent="0.2">
      <c r="A48" s="1798" t="s">
        <v>2110</v>
      </c>
      <c r="B48" s="1799"/>
      <c r="C48" s="1799"/>
      <c r="D48" s="1799"/>
      <c r="E48" s="1799"/>
      <c r="F48" s="1799"/>
      <c r="G48" s="1799"/>
      <c r="H48" s="1799"/>
      <c r="I48" s="1800"/>
      <c r="J48" s="1801"/>
      <c r="K48" s="1800"/>
      <c r="N48" s="17"/>
    </row>
    <row r="49" spans="1:15" ht="12" customHeight="1" x14ac:dyDescent="0.2">
      <c r="A49" s="1801" t="s">
        <v>2080</v>
      </c>
      <c r="B49" s="1799"/>
      <c r="C49" s="1799"/>
      <c r="D49" s="1799"/>
      <c r="E49" s="1799"/>
      <c r="F49" s="1799"/>
      <c r="G49" s="1799"/>
      <c r="H49" s="1799"/>
      <c r="I49" s="1800"/>
      <c r="J49" s="1801"/>
      <c r="K49" s="1800"/>
      <c r="L49" s="15"/>
      <c r="M49" s="15"/>
      <c r="N49" s="15"/>
      <c r="O49" s="15"/>
    </row>
    <row r="50" spans="1:15" ht="24" customHeight="1" x14ac:dyDescent="0.2">
      <c r="A50" s="1798" t="s">
        <v>2089</v>
      </c>
      <c r="B50" s="1799"/>
      <c r="C50" s="1799"/>
      <c r="D50" s="1799"/>
      <c r="E50" s="1799"/>
      <c r="F50" s="1799"/>
      <c r="G50" s="1799"/>
      <c r="H50" s="1799"/>
      <c r="I50" s="1800"/>
      <c r="J50" s="1801"/>
      <c r="K50" s="1800"/>
    </row>
    <row r="51" spans="1:15" ht="24" customHeight="1" x14ac:dyDescent="0.2">
      <c r="A51" s="1798" t="s">
        <v>1249</v>
      </c>
      <c r="B51" s="1799"/>
      <c r="C51" s="1799"/>
      <c r="D51" s="1799"/>
      <c r="E51" s="1799"/>
      <c r="F51" s="1799"/>
      <c r="G51" s="1799"/>
      <c r="H51" s="1799"/>
      <c r="I51" s="1800"/>
      <c r="J51" s="1801"/>
      <c r="K51" s="1800"/>
    </row>
    <row r="52" spans="1:15" x14ac:dyDescent="0.2">
      <c r="A52" s="1801" t="s">
        <v>1250</v>
      </c>
      <c r="B52" s="1799"/>
      <c r="C52" s="1799"/>
      <c r="D52" s="1799"/>
      <c r="E52" s="1799"/>
      <c r="F52" s="1799"/>
      <c r="G52" s="1799"/>
      <c r="H52" s="1799"/>
      <c r="I52" s="1800"/>
      <c r="J52" s="1801"/>
      <c r="K52" s="1800"/>
    </row>
    <row r="53" spans="1:15" ht="13.5" customHeight="1" thickBot="1" x14ac:dyDescent="0.25">
      <c r="A53" s="1795" t="s">
        <v>2134</v>
      </c>
      <c r="B53" s="1796"/>
      <c r="C53" s="1796"/>
      <c r="D53" s="1796"/>
      <c r="E53" s="1796"/>
      <c r="F53" s="1796"/>
      <c r="G53" s="1796"/>
      <c r="H53" s="1796"/>
      <c r="I53" s="1796"/>
      <c r="J53" s="1796"/>
      <c r="K53" s="1797"/>
    </row>
    <row r="54" spans="1:15" x14ac:dyDescent="0.2">
      <c r="I54" s="19"/>
      <c r="J54" s="19"/>
    </row>
    <row r="55" spans="1:15" x14ac:dyDescent="0.2">
      <c r="B55" s="112"/>
      <c r="C55" s="301"/>
      <c r="D55" s="302"/>
      <c r="E55" s="302"/>
      <c r="F55" s="302"/>
      <c r="G55" s="302"/>
      <c r="H55" s="302"/>
      <c r="I55" s="302"/>
      <c r="J55" s="1654"/>
      <c r="K55" s="557"/>
    </row>
    <row r="56" spans="1:15" x14ac:dyDescent="0.2">
      <c r="A56" s="46"/>
      <c r="B56" s="112"/>
      <c r="C56" s="301"/>
      <c r="D56" s="302"/>
      <c r="E56" s="302"/>
      <c r="F56" s="302"/>
      <c r="G56" s="302"/>
      <c r="H56" s="302"/>
      <c r="I56" s="302"/>
      <c r="J56" s="1654"/>
      <c r="K56" s="557"/>
    </row>
    <row r="57" spans="1:15" x14ac:dyDescent="0.2">
      <c r="I57" s="19"/>
      <c r="J57" s="19"/>
    </row>
    <row r="58" spans="1:15" x14ac:dyDescent="0.2">
      <c r="I58" s="19"/>
      <c r="J58" s="19"/>
    </row>
    <row r="59" spans="1:15" x14ac:dyDescent="0.2">
      <c r="I59" s="19"/>
      <c r="J59" s="19"/>
    </row>
    <row r="60" spans="1:15" x14ac:dyDescent="0.2">
      <c r="I60" s="19"/>
      <c r="J60" s="19"/>
    </row>
    <row r="61" spans="1:15" x14ac:dyDescent="0.2">
      <c r="I61" s="19"/>
      <c r="J61" s="19"/>
    </row>
    <row r="62" spans="1:15" x14ac:dyDescent="0.2">
      <c r="I62" s="19"/>
      <c r="J62" s="19"/>
    </row>
    <row r="63" spans="1:15" x14ac:dyDescent="0.2">
      <c r="I63" s="19"/>
      <c r="J63" s="19"/>
    </row>
    <row r="64" spans="1:15" x14ac:dyDescent="0.2">
      <c r="I64" s="19"/>
      <c r="J64" s="19"/>
    </row>
    <row r="65" spans="9:10" x14ac:dyDescent="0.2">
      <c r="I65" s="19"/>
      <c r="J65" s="19"/>
    </row>
    <row r="66" spans="9:10" x14ac:dyDescent="0.2">
      <c r="I66" s="19"/>
      <c r="J66" s="19"/>
    </row>
    <row r="67" spans="9:10" x14ac:dyDescent="0.2">
      <c r="I67" s="19"/>
      <c r="J67" s="19"/>
    </row>
    <row r="68" spans="9:10" x14ac:dyDescent="0.2">
      <c r="I68" s="19"/>
      <c r="J68" s="19"/>
    </row>
    <row r="69" spans="9:10" x14ac:dyDescent="0.2">
      <c r="I69" s="19"/>
      <c r="J69" s="19"/>
    </row>
    <row r="70" spans="9:10" x14ac:dyDescent="0.2">
      <c r="I70" s="19"/>
      <c r="J70" s="19"/>
    </row>
  </sheetData>
  <mergeCells count="11">
    <mergeCell ref="A53:K53"/>
    <mergeCell ref="A1:K1"/>
    <mergeCell ref="A2:K2"/>
    <mergeCell ref="A45:K45"/>
    <mergeCell ref="A46:K46"/>
    <mergeCell ref="A52:K52"/>
    <mergeCell ref="A50:K50"/>
    <mergeCell ref="A51:K51"/>
    <mergeCell ref="A47:K47"/>
    <mergeCell ref="A48:K48"/>
    <mergeCell ref="A49:K49"/>
  </mergeCells>
  <phoneticPr fontId="2" type="noConversion"/>
  <printOptions horizontalCentered="1" gridLines="1"/>
  <pageMargins left="0.25" right="0.25" top="0.75" bottom="0.75" header="0.5" footer="0.5"/>
  <pageSetup scale="89" orientation="landscape" r:id="rId1"/>
  <headerFooter alignWithMargins="0">
    <oddHeader>&amp;C&amp;"Arial,Bold"&amp;11FY13 GEOGRAPHIC DISTRIBUTION OF VA EXPENDITURES (GDX)</oddHeader>
    <oddFooter>&amp;R&amp;8&amp;P of &amp;N</oddFooter>
  </headerFooter>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2"/>
  <sheetViews>
    <sheetView zoomScaleNormal="100" workbookViewId="0">
      <selection activeCell="A500" sqref="A500"/>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59" customWidth="1"/>
    <col min="12" max="16384" width="8.85546875" style="2"/>
  </cols>
  <sheetData>
    <row r="1" spans="1:11" x14ac:dyDescent="0.2">
      <c r="A1" s="1817" t="s">
        <v>2112</v>
      </c>
      <c r="B1" s="1818"/>
      <c r="C1" s="1818"/>
      <c r="D1" s="1818"/>
      <c r="E1" s="1818"/>
      <c r="F1" s="1818"/>
      <c r="G1" s="1818"/>
      <c r="H1" s="1818"/>
      <c r="I1" s="1818"/>
      <c r="J1" s="1818"/>
      <c r="K1" s="1819"/>
    </row>
    <row r="2" spans="1:11" ht="13.5" customHeight="1" thickBot="1" x14ac:dyDescent="0.25">
      <c r="A2" s="1805" t="s">
        <v>1946</v>
      </c>
      <c r="B2" s="1806"/>
      <c r="C2" s="1806"/>
      <c r="D2" s="1806"/>
      <c r="E2" s="1806"/>
      <c r="F2" s="1806"/>
      <c r="G2" s="1806"/>
      <c r="H2" s="1806"/>
      <c r="I2" s="1806"/>
      <c r="J2" s="1806"/>
      <c r="K2" s="1807"/>
    </row>
    <row r="3" spans="1:11" ht="57" customHeight="1" thickBot="1" x14ac:dyDescent="0.25">
      <c r="A3" s="1461" t="s">
        <v>1903</v>
      </c>
      <c r="B3" s="1462" t="s">
        <v>1947</v>
      </c>
      <c r="C3" s="22" t="s">
        <v>723</v>
      </c>
      <c r="D3" s="1462" t="s">
        <v>2083</v>
      </c>
      <c r="E3" s="22" t="s">
        <v>1899</v>
      </c>
      <c r="F3" s="1462" t="s">
        <v>284</v>
      </c>
      <c r="G3" s="1462" t="s">
        <v>2084</v>
      </c>
      <c r="H3" s="1462" t="s">
        <v>1950</v>
      </c>
      <c r="I3" s="1463" t="s">
        <v>1948</v>
      </c>
      <c r="J3" s="1461" t="s">
        <v>1949</v>
      </c>
      <c r="K3" s="1464" t="s">
        <v>1618</v>
      </c>
    </row>
    <row r="4" spans="1:11" ht="12.75" customHeight="1" x14ac:dyDescent="0.2">
      <c r="A4" s="3" t="s">
        <v>1182</v>
      </c>
      <c r="B4" s="1735">
        <v>54076.874380580004</v>
      </c>
      <c r="C4" s="1011">
        <f>SUM(D4:J4)</f>
        <v>530007.39558431797</v>
      </c>
      <c r="D4" s="1471">
        <v>238373.38399999999</v>
      </c>
      <c r="E4" s="1300">
        <v>19141.202309999997</v>
      </c>
      <c r="F4" s="1300">
        <v>29471.804</v>
      </c>
      <c r="G4" s="1300">
        <v>0</v>
      </c>
      <c r="H4" s="1300">
        <v>10998.880490000001</v>
      </c>
      <c r="I4" s="1543">
        <v>4781.2402468623341</v>
      </c>
      <c r="J4" s="1471">
        <v>227240.8845374556</v>
      </c>
      <c r="K4" s="896">
        <v>17050</v>
      </c>
    </row>
    <row r="5" spans="1:11" ht="12.75" customHeight="1" x14ac:dyDescent="0.2">
      <c r="A5" s="3" t="s">
        <v>1183</v>
      </c>
      <c r="B5" s="1735">
        <v>481.8795950899999</v>
      </c>
      <c r="C5" s="1011">
        <f t="shared" ref="C5:C36" si="0">SUM(D5:J5)</f>
        <v>4173.7610524423399</v>
      </c>
      <c r="D5" s="1471">
        <v>2219.4609999999998</v>
      </c>
      <c r="E5" s="1300">
        <v>0</v>
      </c>
      <c r="F5" s="1300">
        <v>76.23</v>
      </c>
      <c r="G5" s="1300">
        <v>0</v>
      </c>
      <c r="H5" s="1300">
        <v>0</v>
      </c>
      <c r="I5" s="1544">
        <v>16.72878332970626</v>
      </c>
      <c r="J5" s="1471">
        <v>1861.3412691126332</v>
      </c>
      <c r="K5" s="897">
        <v>185</v>
      </c>
    </row>
    <row r="6" spans="1:11" ht="12.75" customHeight="1" x14ac:dyDescent="0.2">
      <c r="A6" s="3" t="s">
        <v>1184</v>
      </c>
      <c r="B6" s="1735">
        <v>5299.0485264900008</v>
      </c>
      <c r="C6" s="1011">
        <f t="shared" si="0"/>
        <v>25792.081185661111</v>
      </c>
      <c r="D6" s="1471">
        <v>14759.017</v>
      </c>
      <c r="E6" s="1300">
        <v>0</v>
      </c>
      <c r="F6" s="1300">
        <v>1100.5630000000001</v>
      </c>
      <c r="G6" s="1300">
        <v>0</v>
      </c>
      <c r="H6" s="1300">
        <v>0</v>
      </c>
      <c r="I6" s="1544">
        <v>372.33591222163955</v>
      </c>
      <c r="J6" s="1471">
        <v>9560.165273439472</v>
      </c>
      <c r="K6" s="897">
        <v>1267</v>
      </c>
    </row>
    <row r="7" spans="1:11" ht="12.75" customHeight="1" x14ac:dyDescent="0.2">
      <c r="A7" s="3" t="s">
        <v>1185</v>
      </c>
      <c r="B7" s="1735">
        <v>2148.2703646800001</v>
      </c>
      <c r="C7" s="1011">
        <f t="shared" si="0"/>
        <v>17473.243295732973</v>
      </c>
      <c r="D7" s="1471">
        <v>9213.5570000000007</v>
      </c>
      <c r="E7" s="1300">
        <v>0</v>
      </c>
      <c r="F7" s="1300">
        <v>257.77100000000002</v>
      </c>
      <c r="G7" s="1300">
        <v>0</v>
      </c>
      <c r="H7" s="1300">
        <v>0</v>
      </c>
      <c r="I7" s="1544">
        <v>28.872488213362836</v>
      </c>
      <c r="J7" s="1471">
        <v>7973.0428075196087</v>
      </c>
      <c r="K7" s="897">
        <v>643</v>
      </c>
    </row>
    <row r="8" spans="1:11" ht="12.75" customHeight="1" x14ac:dyDescent="0.2">
      <c r="A8" s="3" t="s">
        <v>1120</v>
      </c>
      <c r="B8" s="1735">
        <v>1542.3940761399997</v>
      </c>
      <c r="C8" s="1011">
        <f t="shared" si="0"/>
        <v>11446.421463794741</v>
      </c>
      <c r="D8" s="1471">
        <v>6543.61</v>
      </c>
      <c r="E8" s="1300">
        <v>0</v>
      </c>
      <c r="F8" s="1300">
        <v>149.11699999999999</v>
      </c>
      <c r="G8" s="1300">
        <v>0</v>
      </c>
      <c r="H8" s="1300">
        <v>0</v>
      </c>
      <c r="I8" s="1544">
        <v>53.770168259533357</v>
      </c>
      <c r="J8" s="1471">
        <v>4699.9242955352074</v>
      </c>
      <c r="K8" s="897">
        <v>540</v>
      </c>
    </row>
    <row r="9" spans="1:11" ht="12.75" customHeight="1" x14ac:dyDescent="0.2">
      <c r="A9" s="3" t="s">
        <v>1186</v>
      </c>
      <c r="B9" s="1735">
        <v>4887.0128942700003</v>
      </c>
      <c r="C9" s="1011">
        <f t="shared" si="0"/>
        <v>33282.607275963572</v>
      </c>
      <c r="D9" s="1471">
        <v>19737.940999999999</v>
      </c>
      <c r="E9" s="1300">
        <v>0</v>
      </c>
      <c r="F9" s="1300">
        <v>3042.1489999999999</v>
      </c>
      <c r="G9" s="1300">
        <v>0</v>
      </c>
      <c r="H9" s="1300">
        <v>0</v>
      </c>
      <c r="I9" s="1544">
        <v>851.98947478002708</v>
      </c>
      <c r="J9" s="1471">
        <v>9650.5278011835471</v>
      </c>
      <c r="K9" s="897">
        <v>1361</v>
      </c>
    </row>
    <row r="10" spans="1:11" ht="12.75" customHeight="1" x14ac:dyDescent="0.2">
      <c r="A10" s="3" t="s">
        <v>1187</v>
      </c>
      <c r="B10" s="1735">
        <v>225.10787606</v>
      </c>
      <c r="C10" s="1011">
        <f t="shared" si="0"/>
        <v>1415.696561836083</v>
      </c>
      <c r="D10" s="1471">
        <v>843.56899999999996</v>
      </c>
      <c r="E10" s="1300">
        <v>0</v>
      </c>
      <c r="F10" s="1300">
        <v>16.218</v>
      </c>
      <c r="G10" s="1300">
        <v>0</v>
      </c>
      <c r="H10" s="1300">
        <v>0</v>
      </c>
      <c r="I10" s="1544">
        <v>2.1703675068978776</v>
      </c>
      <c r="J10" s="1471">
        <v>553.73919432918524</v>
      </c>
      <c r="K10" s="897">
        <v>69</v>
      </c>
    </row>
    <row r="11" spans="1:11" ht="12.75" customHeight="1" x14ac:dyDescent="0.2">
      <c r="A11" s="3" t="s">
        <v>1188</v>
      </c>
      <c r="B11" s="1735">
        <v>14840.840617649996</v>
      </c>
      <c r="C11" s="1011">
        <f t="shared" si="0"/>
        <v>91417.300281214964</v>
      </c>
      <c r="D11" s="1471">
        <v>54828.851000000002</v>
      </c>
      <c r="E11" s="1300">
        <v>0</v>
      </c>
      <c r="F11" s="1300">
        <v>8928.9490000000005</v>
      </c>
      <c r="G11" s="1300">
        <v>0</v>
      </c>
      <c r="H11" s="1300">
        <v>0</v>
      </c>
      <c r="I11" s="1544">
        <v>1356.5307641599848</v>
      </c>
      <c r="J11" s="1471">
        <v>26302.969517054968</v>
      </c>
      <c r="K11" s="897">
        <v>4086</v>
      </c>
    </row>
    <row r="12" spans="1:11" ht="12.75" customHeight="1" x14ac:dyDescent="0.2">
      <c r="A12" s="3" t="s">
        <v>1189</v>
      </c>
      <c r="B12" s="1735">
        <v>4274.7000643299998</v>
      </c>
      <c r="C12" s="1011">
        <f t="shared" si="0"/>
        <v>18210.639784866362</v>
      </c>
      <c r="D12" s="1471">
        <v>10808.791999999999</v>
      </c>
      <c r="E12" s="1300">
        <v>0</v>
      </c>
      <c r="F12" s="1300">
        <v>342.00099999999998</v>
      </c>
      <c r="G12" s="1300">
        <v>0</v>
      </c>
      <c r="H12" s="1300">
        <v>0</v>
      </c>
      <c r="I12" s="1544">
        <v>121.95610824206148</v>
      </c>
      <c r="J12" s="1471">
        <v>6937.8906766243008</v>
      </c>
      <c r="K12" s="897">
        <v>1003</v>
      </c>
    </row>
    <row r="13" spans="1:11" ht="12.75" customHeight="1" x14ac:dyDescent="0.2">
      <c r="A13" s="3" t="s">
        <v>151</v>
      </c>
      <c r="B13" s="1735">
        <v>3554.2751094999999</v>
      </c>
      <c r="C13" s="1011">
        <f t="shared" si="0"/>
        <v>24520.79311067715</v>
      </c>
      <c r="D13" s="1471">
        <v>12899.16</v>
      </c>
      <c r="E13" s="1300">
        <v>3054.0775700000004</v>
      </c>
      <c r="F13" s="1300">
        <v>575.79600000000005</v>
      </c>
      <c r="G13" s="1300">
        <v>0</v>
      </c>
      <c r="H13" s="1300">
        <v>0</v>
      </c>
      <c r="I13" s="1544">
        <v>302.03932023856316</v>
      </c>
      <c r="J13" s="1471">
        <v>7689.7202204385876</v>
      </c>
      <c r="K13" s="897">
        <v>1122</v>
      </c>
    </row>
    <row r="14" spans="1:11" ht="12.75" customHeight="1" x14ac:dyDescent="0.2">
      <c r="A14" s="3" t="s">
        <v>1190</v>
      </c>
      <c r="B14" s="1735">
        <v>444.02937160000022</v>
      </c>
      <c r="C14" s="1011">
        <f t="shared" si="0"/>
        <v>3663.3617144356817</v>
      </c>
      <c r="D14" s="1471">
        <v>2112.413</v>
      </c>
      <c r="E14" s="1300">
        <v>0</v>
      </c>
      <c r="F14" s="1300">
        <v>50.21</v>
      </c>
      <c r="G14" s="1300">
        <v>0</v>
      </c>
      <c r="H14" s="1300">
        <v>0</v>
      </c>
      <c r="I14" s="1544">
        <v>16.170911471939661</v>
      </c>
      <c r="J14" s="1471">
        <v>1484.567802963742</v>
      </c>
      <c r="K14" s="897">
        <v>142</v>
      </c>
    </row>
    <row r="15" spans="1:11" ht="12.75" customHeight="1" x14ac:dyDescent="0.2">
      <c r="A15" s="3" t="s">
        <v>1191</v>
      </c>
      <c r="B15" s="1735">
        <v>92.027703009999996</v>
      </c>
      <c r="C15" s="1011">
        <f t="shared" si="0"/>
        <v>1175.5064400361757</v>
      </c>
      <c r="D15" s="1471">
        <v>301.66399999999999</v>
      </c>
      <c r="E15" s="1300">
        <v>0</v>
      </c>
      <c r="F15" s="1300">
        <v>17.850999999999999</v>
      </c>
      <c r="G15" s="1300">
        <v>0</v>
      </c>
      <c r="H15" s="1300">
        <v>0</v>
      </c>
      <c r="I15" s="1777">
        <v>0</v>
      </c>
      <c r="J15" s="1471">
        <v>855.99144003617573</v>
      </c>
      <c r="K15" s="897">
        <v>38</v>
      </c>
    </row>
    <row r="16" spans="1:11" ht="12.75" customHeight="1" x14ac:dyDescent="0.2">
      <c r="A16" s="3" t="s">
        <v>1192</v>
      </c>
      <c r="B16" s="1735">
        <v>468.29295552999986</v>
      </c>
      <c r="C16" s="1011">
        <f t="shared" si="0"/>
        <v>1874.9220293736776</v>
      </c>
      <c r="D16" s="1471">
        <v>1046.2070000000001</v>
      </c>
      <c r="E16" s="1300">
        <v>0</v>
      </c>
      <c r="F16" s="1300">
        <v>65.244</v>
      </c>
      <c r="G16" s="1300">
        <v>0</v>
      </c>
      <c r="H16" s="1300">
        <v>0</v>
      </c>
      <c r="I16" s="1544">
        <v>2.3242676760194168</v>
      </c>
      <c r="J16" s="1471">
        <v>761.14676169765812</v>
      </c>
      <c r="K16" s="897">
        <v>95</v>
      </c>
    </row>
    <row r="17" spans="1:11" ht="12.75" customHeight="1" x14ac:dyDescent="0.2">
      <c r="A17" s="3" t="s">
        <v>1193</v>
      </c>
      <c r="B17" s="1735">
        <v>3613.2206693400003</v>
      </c>
      <c r="C17" s="1011">
        <f t="shared" si="0"/>
        <v>16280.491842642947</v>
      </c>
      <c r="D17" s="1471">
        <v>8199.7729999999992</v>
      </c>
      <c r="E17" s="1300">
        <v>0</v>
      </c>
      <c r="F17" s="1300">
        <v>536.077</v>
      </c>
      <c r="G17" s="1300">
        <v>0</v>
      </c>
      <c r="H17" s="1300">
        <v>0</v>
      </c>
      <c r="I17" s="1544">
        <v>110.63436512547749</v>
      </c>
      <c r="J17" s="1471">
        <v>7434.0074775174717</v>
      </c>
      <c r="K17" s="897">
        <v>883</v>
      </c>
    </row>
    <row r="18" spans="1:11" ht="12.75" customHeight="1" x14ac:dyDescent="0.2">
      <c r="A18" s="3" t="s">
        <v>159</v>
      </c>
      <c r="B18" s="1735">
        <v>2324.1713026500001</v>
      </c>
      <c r="C18" s="1011">
        <f t="shared" si="0"/>
        <v>13734.35287583928</v>
      </c>
      <c r="D18" s="1471">
        <v>7771.3609999999999</v>
      </c>
      <c r="E18" s="1300">
        <v>0</v>
      </c>
      <c r="F18" s="1300">
        <v>286.22500000000002</v>
      </c>
      <c r="G18" s="1300">
        <v>0</v>
      </c>
      <c r="H18" s="1300">
        <v>0</v>
      </c>
      <c r="I18" s="1544">
        <v>191.28020357597623</v>
      </c>
      <c r="J18" s="1471">
        <v>5485.4866722633033</v>
      </c>
      <c r="K18" s="897">
        <v>662</v>
      </c>
    </row>
    <row r="19" spans="1:11" ht="12.75" customHeight="1" x14ac:dyDescent="0.2">
      <c r="A19" s="3" t="s">
        <v>1194</v>
      </c>
      <c r="B19" s="1735">
        <v>1670.3413745799996</v>
      </c>
      <c r="C19" s="1011">
        <f t="shared" si="0"/>
        <v>3186.9776167421519</v>
      </c>
      <c r="D19" s="1471">
        <v>2052.694</v>
      </c>
      <c r="E19" s="1300">
        <v>0</v>
      </c>
      <c r="F19" s="1300">
        <v>268.37</v>
      </c>
      <c r="G19" s="1300">
        <v>0</v>
      </c>
      <c r="H19" s="1300">
        <v>0</v>
      </c>
      <c r="I19" s="1544">
        <v>112.67090900790296</v>
      </c>
      <c r="J19" s="1471">
        <v>753.24270773424905</v>
      </c>
      <c r="K19" s="897">
        <v>128</v>
      </c>
    </row>
    <row r="20" spans="1:11" ht="12.75" customHeight="1" x14ac:dyDescent="0.2">
      <c r="A20" s="3" t="s">
        <v>1195</v>
      </c>
      <c r="B20" s="1735">
        <v>2353.8887193899991</v>
      </c>
      <c r="C20" s="1011">
        <f t="shared" si="0"/>
        <v>13653.400991092501</v>
      </c>
      <c r="D20" s="1471">
        <v>7846.6080000000002</v>
      </c>
      <c r="E20" s="1300">
        <v>0</v>
      </c>
      <c r="F20" s="1300">
        <v>232.078</v>
      </c>
      <c r="G20" s="1300">
        <v>0</v>
      </c>
      <c r="H20" s="1300">
        <v>0</v>
      </c>
      <c r="I20" s="1544">
        <v>147.55007908847497</v>
      </c>
      <c r="J20" s="1471">
        <v>5427.1649120040256</v>
      </c>
      <c r="K20" s="897">
        <v>669</v>
      </c>
    </row>
    <row r="21" spans="1:11" ht="12.75" customHeight="1" x14ac:dyDescent="0.2">
      <c r="A21" s="3" t="s">
        <v>1580</v>
      </c>
      <c r="B21" s="1735">
        <v>3727.846480050001</v>
      </c>
      <c r="C21" s="1011">
        <f t="shared" si="0"/>
        <v>29947.543751874615</v>
      </c>
      <c r="D21" s="1471">
        <v>17929.687000000002</v>
      </c>
      <c r="E21" s="1300">
        <v>0</v>
      </c>
      <c r="F21" s="1300">
        <v>1208.192</v>
      </c>
      <c r="G21" s="1300">
        <v>0</v>
      </c>
      <c r="H21" s="1300">
        <v>0</v>
      </c>
      <c r="I21" s="1544">
        <v>79.891799945379574</v>
      </c>
      <c r="J21" s="1471">
        <v>10729.772951929233</v>
      </c>
      <c r="K21" s="897">
        <v>1200</v>
      </c>
    </row>
    <row r="22" spans="1:11" ht="12.75" customHeight="1" x14ac:dyDescent="0.2">
      <c r="A22" s="3" t="s">
        <v>1196</v>
      </c>
      <c r="B22" s="1735">
        <v>468.95683854999993</v>
      </c>
      <c r="C22" s="1011">
        <f t="shared" si="0"/>
        <v>6439.3030323169505</v>
      </c>
      <c r="D22" s="1471">
        <v>3893.8470000000002</v>
      </c>
      <c r="E22" s="1300">
        <v>0</v>
      </c>
      <c r="F22" s="1300">
        <v>39.307000000000002</v>
      </c>
      <c r="G22" s="1300">
        <v>0</v>
      </c>
      <c r="H22" s="1300">
        <v>0</v>
      </c>
      <c r="I22" s="1544">
        <v>57.576557624749988</v>
      </c>
      <c r="J22" s="1471">
        <v>2448.5724746922006</v>
      </c>
      <c r="K22" s="897">
        <v>219</v>
      </c>
    </row>
    <row r="23" spans="1:11" ht="12.75" customHeight="1" x14ac:dyDescent="0.2">
      <c r="A23" s="3" t="s">
        <v>281</v>
      </c>
      <c r="B23" s="1735">
        <v>8831.7498036899997</v>
      </c>
      <c r="C23" s="1011">
        <f t="shared" si="0"/>
        <v>54498.921506131432</v>
      </c>
      <c r="D23" s="1471">
        <v>35305.569000000003</v>
      </c>
      <c r="E23" s="1300">
        <v>0</v>
      </c>
      <c r="F23" s="1300">
        <v>4312.2560000000003</v>
      </c>
      <c r="G23" s="1300">
        <v>0</v>
      </c>
      <c r="H23" s="1300">
        <v>0</v>
      </c>
      <c r="I23" s="1544">
        <v>360.96556907218195</v>
      </c>
      <c r="J23" s="1471">
        <v>14520.130937059244</v>
      </c>
      <c r="K23" s="897">
        <v>2257</v>
      </c>
    </row>
    <row r="24" spans="1:11" ht="12.75" customHeight="1" x14ac:dyDescent="0.2">
      <c r="A24" s="3" t="s">
        <v>1197</v>
      </c>
      <c r="B24" s="1735">
        <v>982.85060969999995</v>
      </c>
      <c r="C24" s="1011">
        <f t="shared" si="0"/>
        <v>7674.9215490184042</v>
      </c>
      <c r="D24" s="1471">
        <v>4160.6769999999997</v>
      </c>
      <c r="E24" s="1300">
        <v>0</v>
      </c>
      <c r="F24" s="1300">
        <v>106.527</v>
      </c>
      <c r="G24" s="1300">
        <v>0</v>
      </c>
      <c r="H24" s="1300">
        <v>0</v>
      </c>
      <c r="I24" s="1544">
        <v>53.948591222713922</v>
      </c>
      <c r="J24" s="1471">
        <v>3353.7689577956908</v>
      </c>
      <c r="K24" s="897">
        <v>375</v>
      </c>
    </row>
    <row r="25" spans="1:11" ht="12.75" customHeight="1" x14ac:dyDescent="0.2">
      <c r="A25" s="3" t="s">
        <v>1198</v>
      </c>
      <c r="B25" s="1735">
        <v>2650.2459240899989</v>
      </c>
      <c r="C25" s="1011">
        <f t="shared" si="0"/>
        <v>20414.838456445217</v>
      </c>
      <c r="D25" s="1471">
        <v>12900.210999999999</v>
      </c>
      <c r="E25" s="1300">
        <v>0</v>
      </c>
      <c r="F25" s="1300">
        <v>399.92099999999999</v>
      </c>
      <c r="G25" s="1300">
        <v>0</v>
      </c>
      <c r="H25" s="1300">
        <v>0</v>
      </c>
      <c r="I25" s="1544">
        <v>221.26591029169103</v>
      </c>
      <c r="J25" s="1471">
        <v>6893.4405461535271</v>
      </c>
      <c r="K25" s="897">
        <v>714</v>
      </c>
    </row>
    <row r="26" spans="1:11" ht="12.75" customHeight="1" x14ac:dyDescent="0.2">
      <c r="A26" s="3" t="s">
        <v>1102</v>
      </c>
      <c r="B26" s="1735">
        <v>1405.2024680100003</v>
      </c>
      <c r="C26" s="1011">
        <f t="shared" si="0"/>
        <v>7334.6732287334144</v>
      </c>
      <c r="D26" s="1471">
        <v>4228.3789999999999</v>
      </c>
      <c r="E26" s="1300">
        <v>0</v>
      </c>
      <c r="F26" s="1300">
        <v>801.3</v>
      </c>
      <c r="G26" s="1300">
        <v>0</v>
      </c>
      <c r="H26" s="1300">
        <v>0</v>
      </c>
      <c r="I26" s="1544">
        <v>55.102654689905094</v>
      </c>
      <c r="J26" s="1471">
        <v>2249.8915740435091</v>
      </c>
      <c r="K26" s="897">
        <v>318</v>
      </c>
    </row>
    <row r="27" spans="1:11" ht="12.75" customHeight="1" x14ac:dyDescent="0.2">
      <c r="A27" s="3" t="s">
        <v>1199</v>
      </c>
      <c r="B27" s="1735">
        <v>12539.761106590004</v>
      </c>
      <c r="C27" s="1011">
        <f t="shared" si="0"/>
        <v>102802.25109815803</v>
      </c>
      <c r="D27" s="1471">
        <v>56637.521000000001</v>
      </c>
      <c r="E27" s="1300">
        <v>0</v>
      </c>
      <c r="F27" s="1300">
        <v>6106.1779999999999</v>
      </c>
      <c r="G27" s="1300">
        <v>0</v>
      </c>
      <c r="H27" s="1300">
        <v>0</v>
      </c>
      <c r="I27" s="1544">
        <v>952.25670446654874</v>
      </c>
      <c r="J27" s="1471">
        <v>39106.295393691478</v>
      </c>
      <c r="K27" s="897">
        <v>3661</v>
      </c>
    </row>
    <row r="28" spans="1:11" ht="12.75" customHeight="1" x14ac:dyDescent="0.2">
      <c r="A28" s="3" t="s">
        <v>347</v>
      </c>
      <c r="B28" s="1735">
        <v>9361.3877895800033</v>
      </c>
      <c r="C28" s="1011">
        <f t="shared" si="0"/>
        <v>41155.355688121395</v>
      </c>
      <c r="D28" s="1471">
        <v>23876.607</v>
      </c>
      <c r="E28" s="1300">
        <v>0</v>
      </c>
      <c r="F28" s="1300">
        <v>2250.2979999999998</v>
      </c>
      <c r="G28" s="1300">
        <v>0</v>
      </c>
      <c r="H28" s="1300">
        <v>0</v>
      </c>
      <c r="I28" s="1544">
        <v>277.50605276536601</v>
      </c>
      <c r="J28" s="1471">
        <v>14750.944635356032</v>
      </c>
      <c r="K28" s="897">
        <v>1996</v>
      </c>
    </row>
    <row r="29" spans="1:11" ht="12.75" customHeight="1" x14ac:dyDescent="0.2">
      <c r="A29" s="3" t="s">
        <v>348</v>
      </c>
      <c r="B29" s="1735">
        <v>2129.3986089499999</v>
      </c>
      <c r="C29" s="1011">
        <f t="shared" si="0"/>
        <v>22971.58644354693</v>
      </c>
      <c r="D29" s="1471">
        <v>14534.825999999999</v>
      </c>
      <c r="E29" s="1300">
        <v>0</v>
      </c>
      <c r="F29" s="1300">
        <v>432.62799999999999</v>
      </c>
      <c r="G29" s="1300">
        <v>0</v>
      </c>
      <c r="H29" s="1300">
        <v>0</v>
      </c>
      <c r="I29" s="1544">
        <v>80.589630267483344</v>
      </c>
      <c r="J29" s="1471">
        <v>7923.5428132794477</v>
      </c>
      <c r="K29" s="897">
        <v>843</v>
      </c>
    </row>
    <row r="30" spans="1:11" ht="12.75" customHeight="1" x14ac:dyDescent="0.2">
      <c r="A30" s="3" t="s">
        <v>1200</v>
      </c>
      <c r="B30" s="1735">
        <v>10835.572611450001</v>
      </c>
      <c r="C30" s="1011">
        <f t="shared" si="0"/>
        <v>72934.035991365105</v>
      </c>
      <c r="D30" s="1471">
        <v>40623.375</v>
      </c>
      <c r="E30" s="1300">
        <v>4375.5922</v>
      </c>
      <c r="F30" s="1300">
        <v>2520.5450000000001</v>
      </c>
      <c r="G30" s="1300">
        <v>0</v>
      </c>
      <c r="H30" s="1300">
        <v>1587.08854</v>
      </c>
      <c r="I30" s="1544">
        <v>753.24274131221705</v>
      </c>
      <c r="J30" s="1471">
        <v>23074.192510052893</v>
      </c>
      <c r="K30" s="897">
        <v>2976</v>
      </c>
    </row>
    <row r="31" spans="1:11" ht="12.75" customHeight="1" x14ac:dyDescent="0.2">
      <c r="A31" s="3" t="s">
        <v>229</v>
      </c>
      <c r="B31" s="1735">
        <v>2238.9584351800013</v>
      </c>
      <c r="C31" s="1011">
        <f t="shared" si="0"/>
        <v>16597.851122155644</v>
      </c>
      <c r="D31" s="1471">
        <v>8824.17</v>
      </c>
      <c r="E31" s="1300">
        <v>0</v>
      </c>
      <c r="F31" s="1300">
        <v>140.71100000000001</v>
      </c>
      <c r="G31" s="1300">
        <v>0</v>
      </c>
      <c r="H31" s="1300">
        <v>0</v>
      </c>
      <c r="I31" s="1544">
        <v>211.37202252430029</v>
      </c>
      <c r="J31" s="1471">
        <v>7421.5980996313447</v>
      </c>
      <c r="K31" s="897">
        <v>829</v>
      </c>
    </row>
    <row r="32" spans="1:11" ht="12.75" customHeight="1" x14ac:dyDescent="0.2">
      <c r="A32" s="3" t="s">
        <v>1201</v>
      </c>
      <c r="B32" s="1735">
        <v>1592.99825672</v>
      </c>
      <c r="C32" s="1011">
        <f t="shared" si="0"/>
        <v>12485.557442291098</v>
      </c>
      <c r="D32" s="1471">
        <v>6894.2330000000002</v>
      </c>
      <c r="E32" s="1300">
        <v>0</v>
      </c>
      <c r="F32" s="1300">
        <v>438.94099999999997</v>
      </c>
      <c r="G32" s="1300">
        <v>0</v>
      </c>
      <c r="H32" s="1300">
        <v>0</v>
      </c>
      <c r="I32" s="1544">
        <v>45.278813806736494</v>
      </c>
      <c r="J32" s="1471">
        <v>5107.1046284843605</v>
      </c>
      <c r="K32" s="897">
        <v>509</v>
      </c>
    </row>
    <row r="33" spans="1:11" ht="12.75" customHeight="1" x14ac:dyDescent="0.2">
      <c r="A33" s="3" t="s">
        <v>1202</v>
      </c>
      <c r="B33" s="1735">
        <v>2549.8833644900005</v>
      </c>
      <c r="C33" s="1011">
        <f t="shared" si="0"/>
        <v>24796.309640058862</v>
      </c>
      <c r="D33" s="1471">
        <v>15647.64</v>
      </c>
      <c r="E33" s="1300">
        <v>0</v>
      </c>
      <c r="F33" s="1300">
        <v>412.01799999999997</v>
      </c>
      <c r="G33" s="1300">
        <v>0</v>
      </c>
      <c r="H33" s="1300">
        <v>0</v>
      </c>
      <c r="I33" s="1544">
        <v>467.04979115001987</v>
      </c>
      <c r="J33" s="1471">
        <v>8269.6018489088419</v>
      </c>
      <c r="K33" s="897">
        <v>1102</v>
      </c>
    </row>
    <row r="34" spans="1:11" ht="12.75" customHeight="1" x14ac:dyDescent="0.2">
      <c r="A34" s="3" t="s">
        <v>1203</v>
      </c>
      <c r="B34" s="1735">
        <v>1931.3030617099996</v>
      </c>
      <c r="C34" s="1011">
        <f t="shared" si="0"/>
        <v>15171.251278163323</v>
      </c>
      <c r="D34" s="1471">
        <v>7716.3419999999996</v>
      </c>
      <c r="E34" s="1300">
        <v>0</v>
      </c>
      <c r="F34" s="1300">
        <v>276.27999999999997</v>
      </c>
      <c r="G34" s="1300">
        <v>0</v>
      </c>
      <c r="H34" s="1300">
        <v>0</v>
      </c>
      <c r="I34" s="1544">
        <v>39.995760291397644</v>
      </c>
      <c r="J34" s="1471">
        <v>7138.6335178719273</v>
      </c>
      <c r="K34" s="897">
        <v>580</v>
      </c>
    </row>
    <row r="35" spans="1:11" ht="12.75" customHeight="1" x14ac:dyDescent="0.2">
      <c r="A35" s="3" t="s">
        <v>180</v>
      </c>
      <c r="B35" s="1735">
        <v>270.00347262000003</v>
      </c>
      <c r="C35" s="1011">
        <f t="shared" si="0"/>
        <v>2033.9656114450727</v>
      </c>
      <c r="D35" s="1471">
        <v>1246.5319999999999</v>
      </c>
      <c r="E35" s="1300">
        <v>0</v>
      </c>
      <c r="F35" s="1300">
        <v>26.527000000000001</v>
      </c>
      <c r="G35" s="1300">
        <v>0</v>
      </c>
      <c r="H35" s="1300">
        <v>0</v>
      </c>
      <c r="I35" s="1544">
        <v>28.818574418283138</v>
      </c>
      <c r="J35" s="1471">
        <v>732.08803702678961</v>
      </c>
      <c r="K35" s="897">
        <v>125</v>
      </c>
    </row>
    <row r="36" spans="1:11" ht="12.75" customHeight="1" x14ac:dyDescent="0.2">
      <c r="A36" s="3" t="s">
        <v>1204</v>
      </c>
      <c r="B36" s="1735">
        <v>6886.4625996099994</v>
      </c>
      <c r="C36" s="1011">
        <f t="shared" si="0"/>
        <v>64375.30186080969</v>
      </c>
      <c r="D36" s="1471">
        <v>32244.111000000001</v>
      </c>
      <c r="E36" s="1300">
        <v>0</v>
      </c>
      <c r="F36" s="1300">
        <v>2427.1570000000002</v>
      </c>
      <c r="G36" s="1300">
        <v>0</v>
      </c>
      <c r="H36" s="1300">
        <v>0</v>
      </c>
      <c r="I36" s="1544">
        <v>596.89911639113791</v>
      </c>
      <c r="J36" s="1471">
        <v>29107.134744418545</v>
      </c>
      <c r="K36" s="897">
        <v>2334</v>
      </c>
    </row>
    <row r="37" spans="1:11" ht="12.75" customHeight="1" x14ac:dyDescent="0.2">
      <c r="A37" s="340"/>
      <c r="B37" s="341"/>
      <c r="C37" s="1015"/>
      <c r="D37" s="1015"/>
      <c r="E37" s="1015"/>
      <c r="F37" s="1015"/>
      <c r="G37" s="1015"/>
      <c r="H37" s="1015"/>
      <c r="I37" s="1242"/>
      <c r="J37" s="1016"/>
      <c r="K37" s="749"/>
    </row>
    <row r="38" spans="1:11" ht="12.75" customHeight="1" x14ac:dyDescent="0.2">
      <c r="A38" s="342" t="s">
        <v>2045</v>
      </c>
      <c r="B38" s="343">
        <f>SUM(B4:B36)</f>
        <v>170698.9570318801</v>
      </c>
      <c r="C38" s="1301">
        <f t="shared" ref="C38:K38" si="1">SUM(C4:C36)</f>
        <v>1312942.620807305</v>
      </c>
      <c r="D38" s="1301">
        <f t="shared" si="1"/>
        <v>686221.78899999999</v>
      </c>
      <c r="E38" s="1301">
        <f t="shared" si="1"/>
        <v>26570.872079999997</v>
      </c>
      <c r="F38" s="1301">
        <f t="shared" si="1"/>
        <v>67315.439000000013</v>
      </c>
      <c r="G38" s="1301">
        <f t="shared" si="1"/>
        <v>0</v>
      </c>
      <c r="H38" s="1301">
        <f t="shared" si="1"/>
        <v>12585.969030000002</v>
      </c>
      <c r="I38" s="1302">
        <f>SUM(I4:I36)</f>
        <v>12750.02466000001</v>
      </c>
      <c r="J38" s="1303">
        <f t="shared" si="1"/>
        <v>507498.52703730465</v>
      </c>
      <c r="K38" s="989">
        <f t="shared" si="1"/>
        <v>49981</v>
      </c>
    </row>
    <row r="39" spans="1:11" ht="12.75" customHeight="1" thickBot="1" x14ac:dyDescent="0.25">
      <c r="A39" s="340"/>
      <c r="B39" s="341"/>
      <c r="C39" s="1015"/>
      <c r="D39" s="1304"/>
      <c r="E39" s="1069"/>
      <c r="F39" s="1069"/>
      <c r="G39" s="1069"/>
      <c r="H39" s="1069"/>
      <c r="I39" s="1538"/>
      <c r="J39" s="1136"/>
      <c r="K39" s="749"/>
    </row>
    <row r="40" spans="1:11" ht="12.75" customHeight="1" x14ac:dyDescent="0.2">
      <c r="A40" s="154" t="s">
        <v>285</v>
      </c>
      <c r="B40" s="1739">
        <v>57152.741390629126</v>
      </c>
      <c r="C40" s="1023">
        <f>SUM(D40:J40)</f>
        <v>564070.0954673629</v>
      </c>
      <c r="D40" s="1472">
        <v>257491.72963270164</v>
      </c>
      <c r="E40" s="1305">
        <v>19141.202309999997</v>
      </c>
      <c r="F40" s="1305">
        <v>30489.283898345588</v>
      </c>
      <c r="G40" s="1305">
        <v>0</v>
      </c>
      <c r="H40" s="1305">
        <v>10998.880490000001</v>
      </c>
      <c r="I40" s="1047">
        <v>4921.0056374503984</v>
      </c>
      <c r="J40" s="1479">
        <v>241027.99349886525</v>
      </c>
      <c r="K40" s="981">
        <v>18019</v>
      </c>
    </row>
    <row r="41" spans="1:11" ht="12.75" customHeight="1" x14ac:dyDescent="0.2">
      <c r="A41" s="107" t="s">
        <v>286</v>
      </c>
      <c r="B41" s="1738">
        <v>60174.776087797523</v>
      </c>
      <c r="C41" s="1011">
        <f>SUM(D41:J41)</f>
        <v>381681.00459678198</v>
      </c>
      <c r="D41" s="1471">
        <v>217299.27788009465</v>
      </c>
      <c r="E41" s="1046">
        <v>3054.0775700000004</v>
      </c>
      <c r="F41" s="1046">
        <v>20104.559870946512</v>
      </c>
      <c r="G41" s="1046">
        <v>0</v>
      </c>
      <c r="H41" s="1046">
        <v>0</v>
      </c>
      <c r="I41" s="1048">
        <v>3843.2169017551173</v>
      </c>
      <c r="J41" s="1471">
        <v>137379.87237398571</v>
      </c>
      <c r="K41" s="851">
        <v>16843</v>
      </c>
    </row>
    <row r="42" spans="1:11" ht="12.75" customHeight="1" x14ac:dyDescent="0.2">
      <c r="A42" s="107" t="s">
        <v>287</v>
      </c>
      <c r="B42" s="1738">
        <v>53371.439553453332</v>
      </c>
      <c r="C42" s="1011">
        <f>SUM(D42:J42)</f>
        <v>367191.52074315964</v>
      </c>
      <c r="D42" s="1471">
        <v>211430.78148720373</v>
      </c>
      <c r="E42" s="1046">
        <v>4375.5922</v>
      </c>
      <c r="F42" s="1046">
        <v>16721.595230707906</v>
      </c>
      <c r="G42" s="1046">
        <v>0</v>
      </c>
      <c r="H42" s="1046">
        <v>1587.08854</v>
      </c>
      <c r="I42" s="1048">
        <v>3985.8021207944985</v>
      </c>
      <c r="J42" s="1471">
        <v>129090.66116445347</v>
      </c>
      <c r="K42" s="851">
        <v>15119</v>
      </c>
    </row>
    <row r="43" spans="1:11" ht="12.75" customHeight="1" x14ac:dyDescent="0.2">
      <c r="A43" s="340"/>
      <c r="B43" s="341"/>
      <c r="C43" s="1015"/>
      <c r="D43" s="1015"/>
      <c r="E43" s="1015"/>
      <c r="F43" s="1015"/>
      <c r="G43" s="1015"/>
      <c r="H43" s="1015"/>
      <c r="I43" s="1242"/>
      <c r="J43" s="1016"/>
      <c r="K43" s="936"/>
    </row>
    <row r="44" spans="1:11" ht="12.75" customHeight="1" x14ac:dyDescent="0.2">
      <c r="A44" s="342" t="s">
        <v>2045</v>
      </c>
      <c r="B44" s="343">
        <f>SUM(B40:B42)</f>
        <v>170698.95703187998</v>
      </c>
      <c r="C44" s="1301">
        <f t="shared" ref="C44:K44" si="2">SUM(C40:C42)</f>
        <v>1312942.6208073045</v>
      </c>
      <c r="D44" s="1301">
        <f t="shared" si="2"/>
        <v>686221.78900000011</v>
      </c>
      <c r="E44" s="1301">
        <f t="shared" si="2"/>
        <v>26570.872079999997</v>
      </c>
      <c r="F44" s="1301">
        <f t="shared" si="2"/>
        <v>67315.439000000013</v>
      </c>
      <c r="G44" s="1301">
        <f t="shared" si="2"/>
        <v>0</v>
      </c>
      <c r="H44" s="1301">
        <f t="shared" si="2"/>
        <v>12585.969030000002</v>
      </c>
      <c r="I44" s="1302">
        <f t="shared" si="2"/>
        <v>12750.024660000014</v>
      </c>
      <c r="J44" s="1303">
        <f t="shared" si="2"/>
        <v>507498.52703730448</v>
      </c>
      <c r="K44" s="989">
        <f t="shared" si="2"/>
        <v>49981</v>
      </c>
    </row>
    <row r="45" spans="1:11" ht="12.75" customHeight="1" thickBot="1" x14ac:dyDescent="0.25">
      <c r="A45" s="344"/>
      <c r="B45" s="345"/>
      <c r="C45" s="346"/>
      <c r="D45" s="346"/>
      <c r="E45" s="346"/>
      <c r="F45" s="346"/>
      <c r="G45" s="346"/>
      <c r="H45" s="346"/>
      <c r="I45" s="1545"/>
      <c r="J45" s="618"/>
      <c r="K45" s="750"/>
    </row>
    <row r="46" spans="1:11" x14ac:dyDescent="0.2">
      <c r="A46" s="652"/>
      <c r="B46" s="653"/>
      <c r="C46" s="654"/>
      <c r="D46" s="654"/>
      <c r="E46" s="654"/>
      <c r="F46" s="654"/>
      <c r="G46" s="654"/>
      <c r="H46" s="654"/>
      <c r="I46" s="654"/>
      <c r="J46" s="654"/>
      <c r="K46" s="662"/>
    </row>
    <row r="47" spans="1:11" x14ac:dyDescent="0.2">
      <c r="A47" s="656" t="s">
        <v>2064</v>
      </c>
      <c r="B47" s="595"/>
      <c r="C47" s="266"/>
      <c r="D47" s="266"/>
      <c r="E47" s="266"/>
      <c r="F47" s="266"/>
      <c r="G47" s="266"/>
      <c r="H47" s="266"/>
      <c r="I47" s="1704"/>
      <c r="J47" s="1704"/>
      <c r="K47" s="663"/>
    </row>
    <row r="48" spans="1:11" ht="12" customHeight="1" x14ac:dyDescent="0.2">
      <c r="A48" s="1801" t="s">
        <v>2111</v>
      </c>
      <c r="B48" s="1799"/>
      <c r="C48" s="1799"/>
      <c r="D48" s="1799"/>
      <c r="E48" s="1799"/>
      <c r="F48" s="1799"/>
      <c r="G48" s="1799"/>
      <c r="H48" s="1799"/>
      <c r="I48" s="1800"/>
      <c r="J48" s="1801"/>
      <c r="K48" s="1800"/>
    </row>
    <row r="49" spans="1:14" ht="36" customHeight="1" x14ac:dyDescent="0.2">
      <c r="A49" s="1798" t="s">
        <v>2085</v>
      </c>
      <c r="B49" s="1799"/>
      <c r="C49" s="1799"/>
      <c r="D49" s="1799"/>
      <c r="E49" s="1799"/>
      <c r="F49" s="1799"/>
      <c r="G49" s="1799"/>
      <c r="H49" s="1799"/>
      <c r="I49" s="1800"/>
      <c r="J49" s="1801"/>
      <c r="K49" s="1800"/>
    </row>
    <row r="50" spans="1:14" x14ac:dyDescent="0.2">
      <c r="A50" s="1801" t="s">
        <v>1248</v>
      </c>
      <c r="B50" s="1799"/>
      <c r="C50" s="1799"/>
      <c r="D50" s="1799"/>
      <c r="E50" s="1799"/>
      <c r="F50" s="1799"/>
      <c r="G50" s="1799"/>
      <c r="H50" s="1799"/>
      <c r="I50" s="1800"/>
      <c r="J50" s="1801"/>
      <c r="K50" s="1800"/>
    </row>
    <row r="51" spans="1:14" ht="36" customHeight="1" x14ac:dyDescent="0.2">
      <c r="A51" s="1798" t="s">
        <v>2110</v>
      </c>
      <c r="B51" s="1799"/>
      <c r="C51" s="1799"/>
      <c r="D51" s="1799"/>
      <c r="E51" s="1799"/>
      <c r="F51" s="1799"/>
      <c r="G51" s="1799"/>
      <c r="H51" s="1799"/>
      <c r="I51" s="1800"/>
      <c r="J51" s="1801"/>
      <c r="K51" s="1800"/>
      <c r="N51" s="17"/>
    </row>
    <row r="52" spans="1:14" ht="12" customHeight="1" x14ac:dyDescent="0.2">
      <c r="A52" s="1801" t="s">
        <v>2080</v>
      </c>
      <c r="B52" s="1799"/>
      <c r="C52" s="1799"/>
      <c r="D52" s="1799"/>
      <c r="E52" s="1799"/>
      <c r="F52" s="1799"/>
      <c r="G52" s="1799"/>
      <c r="H52" s="1799"/>
      <c r="I52" s="1800"/>
      <c r="J52" s="1801"/>
      <c r="K52" s="1800"/>
    </row>
    <row r="53" spans="1:14" ht="24" customHeight="1" x14ac:dyDescent="0.2">
      <c r="A53" s="1798" t="s">
        <v>2089</v>
      </c>
      <c r="B53" s="1799"/>
      <c r="C53" s="1799"/>
      <c r="D53" s="1799"/>
      <c r="E53" s="1799"/>
      <c r="F53" s="1799"/>
      <c r="G53" s="1799"/>
      <c r="H53" s="1799"/>
      <c r="I53" s="1800"/>
      <c r="J53" s="1801"/>
      <c r="K53" s="1800"/>
    </row>
    <row r="54" spans="1:14" ht="24" customHeight="1" x14ac:dyDescent="0.2">
      <c r="A54" s="1798" t="s">
        <v>1249</v>
      </c>
      <c r="B54" s="1799"/>
      <c r="C54" s="1799"/>
      <c r="D54" s="1799"/>
      <c r="E54" s="1799"/>
      <c r="F54" s="1799"/>
      <c r="G54" s="1799"/>
      <c r="H54" s="1799"/>
      <c r="I54" s="1800"/>
      <c r="J54" s="1801"/>
      <c r="K54" s="1800"/>
    </row>
    <row r="55" spans="1:14" x14ac:dyDescent="0.2">
      <c r="A55" s="1801" t="s">
        <v>1250</v>
      </c>
      <c r="B55" s="1799"/>
      <c r="C55" s="1799"/>
      <c r="D55" s="1799"/>
      <c r="E55" s="1799"/>
      <c r="F55" s="1799"/>
      <c r="G55" s="1799"/>
      <c r="H55" s="1799"/>
      <c r="I55" s="1800"/>
      <c r="J55" s="1801"/>
      <c r="K55" s="1800"/>
    </row>
    <row r="56" spans="1:14" ht="13.5" customHeight="1" thickBot="1" x14ac:dyDescent="0.25">
      <c r="A56" s="1795" t="s">
        <v>2134</v>
      </c>
      <c r="B56" s="1796"/>
      <c r="C56" s="1796"/>
      <c r="D56" s="1796"/>
      <c r="E56" s="1796"/>
      <c r="F56" s="1796"/>
      <c r="G56" s="1796"/>
      <c r="H56" s="1796"/>
      <c r="I56" s="1796"/>
      <c r="J56" s="1796"/>
      <c r="K56" s="1797"/>
    </row>
    <row r="57" spans="1:14" x14ac:dyDescent="0.2">
      <c r="B57" s="112"/>
      <c r="C57" s="135"/>
      <c r="D57" s="136"/>
      <c r="E57" s="136"/>
      <c r="F57" s="136"/>
      <c r="G57" s="136"/>
      <c r="H57" s="136"/>
      <c r="I57" s="136"/>
      <c r="J57" s="136"/>
      <c r="K57" s="557"/>
    </row>
    <row r="58" spans="1:14" x14ac:dyDescent="0.2">
      <c r="A58" s="46"/>
      <c r="B58" s="112"/>
      <c r="C58" s="135"/>
      <c r="D58" s="136"/>
      <c r="E58" s="136"/>
      <c r="F58" s="136"/>
      <c r="G58" s="136"/>
      <c r="H58" s="136"/>
      <c r="I58" s="136"/>
      <c r="J58" s="136"/>
      <c r="K58" s="557"/>
    </row>
    <row r="59" spans="1:14" x14ac:dyDescent="0.2">
      <c r="I59" s="19"/>
      <c r="J59" s="19"/>
    </row>
    <row r="60" spans="1:14" x14ac:dyDescent="0.2">
      <c r="I60" s="19"/>
      <c r="J60" s="19"/>
    </row>
    <row r="61" spans="1:14" x14ac:dyDescent="0.2">
      <c r="I61" s="19"/>
      <c r="J61" s="19"/>
    </row>
    <row r="62" spans="1:14" x14ac:dyDescent="0.2">
      <c r="I62" s="19"/>
      <c r="J62" s="19"/>
    </row>
    <row r="63" spans="1:14" x14ac:dyDescent="0.2">
      <c r="I63" s="19"/>
      <c r="J63" s="19"/>
    </row>
    <row r="64" spans="1:14" x14ac:dyDescent="0.2">
      <c r="I64" s="19"/>
      <c r="J64" s="19"/>
    </row>
    <row r="65" spans="9:10" x14ac:dyDescent="0.2">
      <c r="I65" s="19"/>
      <c r="J65" s="19"/>
    </row>
    <row r="66" spans="9:10" x14ac:dyDescent="0.2">
      <c r="I66" s="19"/>
      <c r="J66" s="19"/>
    </row>
    <row r="67" spans="9:10" x14ac:dyDescent="0.2">
      <c r="I67" s="19"/>
      <c r="J67" s="19"/>
    </row>
    <row r="68" spans="9:10" x14ac:dyDescent="0.2">
      <c r="I68" s="19"/>
      <c r="J68" s="19"/>
    </row>
    <row r="69" spans="9:10" x14ac:dyDescent="0.2">
      <c r="I69" s="19"/>
      <c r="J69" s="19"/>
    </row>
    <row r="70" spans="9:10" x14ac:dyDescent="0.2">
      <c r="I70" s="19"/>
      <c r="J70" s="19"/>
    </row>
    <row r="71" spans="9:10" x14ac:dyDescent="0.2">
      <c r="I71" s="19"/>
      <c r="J71" s="19"/>
    </row>
    <row r="72" spans="9:10" x14ac:dyDescent="0.2">
      <c r="I72" s="19"/>
      <c r="J72" s="19"/>
    </row>
  </sheetData>
  <mergeCells count="11">
    <mergeCell ref="A56:K56"/>
    <mergeCell ref="A55:K55"/>
    <mergeCell ref="A52:K52"/>
    <mergeCell ref="A1:K1"/>
    <mergeCell ref="A2:K2"/>
    <mergeCell ref="A48:K48"/>
    <mergeCell ref="A49:K49"/>
    <mergeCell ref="A53:K53"/>
    <mergeCell ref="A50:K50"/>
    <mergeCell ref="A51:K51"/>
    <mergeCell ref="A54:K54"/>
  </mergeCells>
  <phoneticPr fontId="2" type="noConversion"/>
  <printOptions horizontalCentered="1" gridLines="1"/>
  <pageMargins left="0.25" right="0.25" top="0.75" bottom="0.75" header="0.5" footer="0.5"/>
  <pageSetup scale="89" orientation="landscape" r:id="rId1"/>
  <headerFooter alignWithMargins="0">
    <oddHeader>&amp;C&amp;"Arial,Bold"&amp;11FY13 GEOGRAPHIC DISTRIBUTION OF VA EXPENDITURES (GDX)</oddHeader>
    <oddFooter>&amp;R&amp;8&amp;P of &amp;N</oddFooter>
  </headerFooter>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1"/>
  <sheetViews>
    <sheetView zoomScaleNormal="100" workbookViewId="0">
      <selection activeCell="A500" sqref="A500"/>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59" customWidth="1"/>
    <col min="12" max="16384" width="8.85546875" style="2"/>
  </cols>
  <sheetData>
    <row r="1" spans="1:11" x14ac:dyDescent="0.2">
      <c r="A1" s="1817" t="s">
        <v>2112</v>
      </c>
      <c r="B1" s="1818"/>
      <c r="C1" s="1818"/>
      <c r="D1" s="1818"/>
      <c r="E1" s="1818"/>
      <c r="F1" s="1818"/>
      <c r="G1" s="1818"/>
      <c r="H1" s="1818"/>
      <c r="I1" s="1818"/>
      <c r="J1" s="1818"/>
      <c r="K1" s="1819"/>
    </row>
    <row r="2" spans="1:11" ht="13.5" customHeight="1" thickBot="1" x14ac:dyDescent="0.25">
      <c r="A2" s="1805" t="s">
        <v>1946</v>
      </c>
      <c r="B2" s="1806"/>
      <c r="C2" s="1806"/>
      <c r="D2" s="1806"/>
      <c r="E2" s="1806"/>
      <c r="F2" s="1806"/>
      <c r="G2" s="1806"/>
      <c r="H2" s="1806"/>
      <c r="I2" s="1806"/>
      <c r="J2" s="1806"/>
      <c r="K2" s="1807"/>
    </row>
    <row r="3" spans="1:11" ht="57" customHeight="1" thickBot="1" x14ac:dyDescent="0.25">
      <c r="A3" s="1461" t="s">
        <v>1903</v>
      </c>
      <c r="B3" s="1462" t="s">
        <v>1947</v>
      </c>
      <c r="C3" s="22" t="s">
        <v>723</v>
      </c>
      <c r="D3" s="1462" t="s">
        <v>2083</v>
      </c>
      <c r="E3" s="22" t="s">
        <v>1899</v>
      </c>
      <c r="F3" s="1462" t="s">
        <v>284</v>
      </c>
      <c r="G3" s="1462" t="s">
        <v>2084</v>
      </c>
      <c r="H3" s="1462" t="s">
        <v>1950</v>
      </c>
      <c r="I3" s="1463" t="s">
        <v>1948</v>
      </c>
      <c r="J3" s="1461" t="s">
        <v>1949</v>
      </c>
      <c r="K3" s="1464" t="s">
        <v>1618</v>
      </c>
    </row>
    <row r="4" spans="1:11" ht="12.75" customHeight="1" x14ac:dyDescent="0.2">
      <c r="A4" s="256" t="s">
        <v>1153</v>
      </c>
      <c r="B4" s="1735">
        <v>3971.3325811099994</v>
      </c>
      <c r="C4" s="1011">
        <f>SUM(D4:J4)</f>
        <v>27110.381853352363</v>
      </c>
      <c r="D4" s="1471">
        <v>13744.066999999999</v>
      </c>
      <c r="E4" s="1306">
        <v>0</v>
      </c>
      <c r="F4" s="1306">
        <v>1418.9179999999999</v>
      </c>
      <c r="G4" s="1306">
        <v>0</v>
      </c>
      <c r="H4" s="1306">
        <v>0</v>
      </c>
      <c r="I4" s="1539">
        <v>357.66987754328125</v>
      </c>
      <c r="J4" s="1471">
        <v>11589.726975809082</v>
      </c>
      <c r="K4" s="848">
        <v>1189</v>
      </c>
    </row>
    <row r="5" spans="1:11" ht="12.75" customHeight="1" x14ac:dyDescent="0.2">
      <c r="A5" s="51" t="s">
        <v>139</v>
      </c>
      <c r="B5" s="1735">
        <v>152846.67984234996</v>
      </c>
      <c r="C5" s="1011">
        <f t="shared" ref="C5:C20" si="0">SUM(D5:J5)</f>
        <v>1051791.6626721842</v>
      </c>
      <c r="D5" s="1471">
        <v>439574.90100000001</v>
      </c>
      <c r="E5" s="1306">
        <v>11347.588689999999</v>
      </c>
      <c r="F5" s="1306">
        <v>76658.755999999994</v>
      </c>
      <c r="G5" s="1306">
        <v>0</v>
      </c>
      <c r="H5" s="1306">
        <v>2989.5765200000001</v>
      </c>
      <c r="I5" s="1540">
        <v>9488.3950542031216</v>
      </c>
      <c r="J5" s="1471">
        <v>511732.44540798105</v>
      </c>
      <c r="K5" s="848">
        <v>40214</v>
      </c>
    </row>
    <row r="6" spans="1:11" ht="12.75" customHeight="1" x14ac:dyDescent="0.2">
      <c r="A6" s="51" t="s">
        <v>260</v>
      </c>
      <c r="B6" s="1735">
        <v>4656.5851424200009</v>
      </c>
      <c r="C6" s="1011">
        <f t="shared" si="0"/>
        <v>24879.260363887057</v>
      </c>
      <c r="D6" s="1471">
        <v>11353.485000000001</v>
      </c>
      <c r="E6" s="1306">
        <v>0</v>
      </c>
      <c r="F6" s="1306">
        <v>910.28300000000002</v>
      </c>
      <c r="G6" s="1306">
        <v>0</v>
      </c>
      <c r="H6" s="1306">
        <v>0</v>
      </c>
      <c r="I6" s="1540">
        <v>389.28332557947368</v>
      </c>
      <c r="J6" s="1471">
        <v>12226.209038307583</v>
      </c>
      <c r="K6" s="848">
        <v>1639</v>
      </c>
    </row>
    <row r="7" spans="1:11" ht="12.75" customHeight="1" x14ac:dyDescent="0.2">
      <c r="A7" s="51" t="s">
        <v>1154</v>
      </c>
      <c r="B7" s="1735">
        <v>4133.7612358600009</v>
      </c>
      <c r="C7" s="1011">
        <f t="shared" si="0"/>
        <v>16229.231899539263</v>
      </c>
      <c r="D7" s="1471">
        <v>6551.9989999999998</v>
      </c>
      <c r="E7" s="1306">
        <v>0</v>
      </c>
      <c r="F7" s="1306">
        <v>585.41399999999999</v>
      </c>
      <c r="G7" s="1306">
        <v>0</v>
      </c>
      <c r="H7" s="1306">
        <v>0</v>
      </c>
      <c r="I7" s="1540">
        <v>66.637718685946936</v>
      </c>
      <c r="J7" s="1471">
        <v>9025.1811808533166</v>
      </c>
      <c r="K7" s="848">
        <v>849</v>
      </c>
    </row>
    <row r="8" spans="1:11" ht="12.75" customHeight="1" x14ac:dyDescent="0.2">
      <c r="A8" s="51" t="s">
        <v>1155</v>
      </c>
      <c r="B8" s="1735">
        <v>198.74003868</v>
      </c>
      <c r="C8" s="1011">
        <f t="shared" si="0"/>
        <v>749.64662908900664</v>
      </c>
      <c r="D8" s="1471">
        <v>248.83500000000001</v>
      </c>
      <c r="E8" s="1306">
        <v>0</v>
      </c>
      <c r="F8" s="1306">
        <v>30.167000000000002</v>
      </c>
      <c r="G8" s="1306">
        <v>0</v>
      </c>
      <c r="H8" s="1306">
        <v>0</v>
      </c>
      <c r="I8" s="1540">
        <v>10.496975457320712</v>
      </c>
      <c r="J8" s="1471">
        <v>460.1476536316859</v>
      </c>
      <c r="K8" s="848">
        <v>38</v>
      </c>
    </row>
    <row r="9" spans="1:11" ht="12.75" customHeight="1" x14ac:dyDescent="0.2">
      <c r="A9" s="51" t="s">
        <v>1156</v>
      </c>
      <c r="B9" s="1735">
        <v>209.51923379999997</v>
      </c>
      <c r="C9" s="1011">
        <f t="shared" si="0"/>
        <v>604.91561013488035</v>
      </c>
      <c r="D9" s="1471">
        <v>242.892</v>
      </c>
      <c r="E9" s="1306">
        <v>0</v>
      </c>
      <c r="F9" s="1306">
        <v>13.303000000000001</v>
      </c>
      <c r="G9" s="1306">
        <v>0</v>
      </c>
      <c r="H9" s="1306">
        <v>0</v>
      </c>
      <c r="I9" s="1540">
        <v>1.2950817773198033</v>
      </c>
      <c r="J9" s="1471">
        <v>347.42552835756061</v>
      </c>
      <c r="K9" s="848">
        <v>37</v>
      </c>
    </row>
    <row r="10" spans="1:11" ht="12.75" customHeight="1" x14ac:dyDescent="0.2">
      <c r="A10" s="51" t="s">
        <v>197</v>
      </c>
      <c r="B10" s="1735">
        <v>1500.9822109200004</v>
      </c>
      <c r="C10" s="1011">
        <f t="shared" si="0"/>
        <v>7529.6758566487879</v>
      </c>
      <c r="D10" s="1471">
        <v>3422.194</v>
      </c>
      <c r="E10" s="1306">
        <v>0</v>
      </c>
      <c r="F10" s="1306">
        <v>106.447</v>
      </c>
      <c r="G10" s="1306">
        <v>0</v>
      </c>
      <c r="H10" s="1306">
        <v>0</v>
      </c>
      <c r="I10" s="1540">
        <v>98.055332800097332</v>
      </c>
      <c r="J10" s="1471">
        <v>3902.9795238486904</v>
      </c>
      <c r="K10" s="848">
        <v>355</v>
      </c>
    </row>
    <row r="11" spans="1:11" ht="12.75" customHeight="1" x14ac:dyDescent="0.2">
      <c r="A11" s="51" t="s">
        <v>1157</v>
      </c>
      <c r="B11" s="1735">
        <v>590.37175489000003</v>
      </c>
      <c r="C11" s="1011">
        <f t="shared" si="0"/>
        <v>1383.6174839336961</v>
      </c>
      <c r="D11" s="1471">
        <v>611.84900000000005</v>
      </c>
      <c r="E11" s="1306">
        <v>0</v>
      </c>
      <c r="F11" s="1306">
        <v>79.819999999999993</v>
      </c>
      <c r="G11" s="1306">
        <v>0</v>
      </c>
      <c r="H11" s="1306">
        <v>0</v>
      </c>
      <c r="I11" s="1777">
        <v>0</v>
      </c>
      <c r="J11" s="1471">
        <v>691.94848393369602</v>
      </c>
      <c r="K11" s="848">
        <v>85</v>
      </c>
    </row>
    <row r="12" spans="1:11" ht="12.75" customHeight="1" x14ac:dyDescent="0.2">
      <c r="A12" s="51" t="s">
        <v>159</v>
      </c>
      <c r="B12" s="1735">
        <v>638.23685404999992</v>
      </c>
      <c r="C12" s="1011">
        <f t="shared" si="0"/>
        <v>1880.0793022569967</v>
      </c>
      <c r="D12" s="1471">
        <v>1098.5940000000001</v>
      </c>
      <c r="E12" s="1306">
        <v>0</v>
      </c>
      <c r="F12" s="1306">
        <v>59.323999999999998</v>
      </c>
      <c r="G12" s="1306">
        <v>0</v>
      </c>
      <c r="H12" s="1306">
        <v>0</v>
      </c>
      <c r="I12" s="1540">
        <v>13.254169540640442</v>
      </c>
      <c r="J12" s="1471">
        <v>708.90713271635605</v>
      </c>
      <c r="K12" s="848">
        <v>93</v>
      </c>
    </row>
    <row r="13" spans="1:11" ht="12.75" customHeight="1" x14ac:dyDescent="0.2">
      <c r="A13" s="51" t="s">
        <v>675</v>
      </c>
      <c r="B13" s="1735">
        <v>6866.3222972600006</v>
      </c>
      <c r="C13" s="1011">
        <f t="shared" si="0"/>
        <v>46785.650772115921</v>
      </c>
      <c r="D13" s="1471">
        <v>20600.398000000001</v>
      </c>
      <c r="E13" s="1306">
        <v>0</v>
      </c>
      <c r="F13" s="1306">
        <v>1939.904</v>
      </c>
      <c r="G13" s="1306">
        <v>0</v>
      </c>
      <c r="H13" s="1306">
        <v>0</v>
      </c>
      <c r="I13" s="1540">
        <v>300.55629668994442</v>
      </c>
      <c r="J13" s="1471">
        <v>23944.792475425977</v>
      </c>
      <c r="K13" s="848">
        <v>2427</v>
      </c>
    </row>
    <row r="14" spans="1:11" ht="12.75" customHeight="1" x14ac:dyDescent="0.2">
      <c r="A14" s="51" t="s">
        <v>277</v>
      </c>
      <c r="B14" s="1735">
        <v>978.69975891000001</v>
      </c>
      <c r="C14" s="1011">
        <f t="shared" si="0"/>
        <v>5197.760397266642</v>
      </c>
      <c r="D14" s="1471">
        <v>2200.5450000000001</v>
      </c>
      <c r="E14" s="1306">
        <v>0</v>
      </c>
      <c r="F14" s="1306">
        <v>63.911000000000001</v>
      </c>
      <c r="G14" s="1306">
        <v>0</v>
      </c>
      <c r="H14" s="1306">
        <v>0</v>
      </c>
      <c r="I14" s="1540">
        <v>52.108663477545043</v>
      </c>
      <c r="J14" s="1471">
        <v>2881.1957337890967</v>
      </c>
      <c r="K14" s="848">
        <v>214</v>
      </c>
    </row>
    <row r="15" spans="1:11" ht="12.75" customHeight="1" x14ac:dyDescent="0.2">
      <c r="A15" s="51" t="s">
        <v>1158</v>
      </c>
      <c r="B15" s="1735">
        <v>6141.9629889200014</v>
      </c>
      <c r="C15" s="1011">
        <f t="shared" si="0"/>
        <v>54632.232099619148</v>
      </c>
      <c r="D15" s="1471">
        <v>24741.050999999999</v>
      </c>
      <c r="E15" s="1306">
        <v>0</v>
      </c>
      <c r="F15" s="1306">
        <v>698.30100000000004</v>
      </c>
      <c r="G15" s="1306">
        <v>0</v>
      </c>
      <c r="H15" s="1306">
        <v>0</v>
      </c>
      <c r="I15" s="1540">
        <v>630.16833325957703</v>
      </c>
      <c r="J15" s="1471">
        <v>28562.711766359571</v>
      </c>
      <c r="K15" s="848">
        <v>2602</v>
      </c>
    </row>
    <row r="16" spans="1:11" ht="12.75" customHeight="1" x14ac:dyDescent="0.2">
      <c r="A16" s="51" t="s">
        <v>1159</v>
      </c>
      <c r="B16" s="1735">
        <v>797.16033608999987</v>
      </c>
      <c r="C16" s="1011">
        <f t="shared" si="0"/>
        <v>2576.3441763365918</v>
      </c>
      <c r="D16" s="1471">
        <v>1053.751</v>
      </c>
      <c r="E16" s="1306">
        <v>0</v>
      </c>
      <c r="F16" s="1306">
        <v>29.478000000000002</v>
      </c>
      <c r="G16" s="1306">
        <v>0</v>
      </c>
      <c r="H16" s="1306">
        <v>0</v>
      </c>
      <c r="I16" s="1540">
        <v>19.720054246063729</v>
      </c>
      <c r="J16" s="1471">
        <v>1473.3951220905278</v>
      </c>
      <c r="K16" s="848">
        <v>178</v>
      </c>
    </row>
    <row r="17" spans="1:13" ht="12.75" customHeight="1" x14ac:dyDescent="0.2">
      <c r="A17" s="51" t="s">
        <v>1160</v>
      </c>
      <c r="B17" s="1735">
        <v>689.14396874999989</v>
      </c>
      <c r="C17" s="1011">
        <f t="shared" si="0"/>
        <v>2700.7573163085203</v>
      </c>
      <c r="D17" s="1471">
        <v>314.56799999999998</v>
      </c>
      <c r="E17" s="1306">
        <v>0</v>
      </c>
      <c r="F17" s="1306">
        <v>12.682</v>
      </c>
      <c r="G17" s="1306">
        <v>0</v>
      </c>
      <c r="H17" s="1306">
        <v>0</v>
      </c>
      <c r="I17" s="1540">
        <v>17.126197824288809</v>
      </c>
      <c r="J17" s="1471">
        <v>2356.3811184842316</v>
      </c>
      <c r="K17" s="848">
        <v>182</v>
      </c>
    </row>
    <row r="18" spans="1:13" ht="12.75" customHeight="1" x14ac:dyDescent="0.2">
      <c r="A18" s="51" t="s">
        <v>1161</v>
      </c>
      <c r="B18" s="1735">
        <v>34718.01662373</v>
      </c>
      <c r="C18" s="1011">
        <f t="shared" si="0"/>
        <v>289245.2472736123</v>
      </c>
      <c r="D18" s="1471">
        <v>98363.495999999999</v>
      </c>
      <c r="E18" s="1306">
        <v>8293.3375699999997</v>
      </c>
      <c r="F18" s="1306">
        <v>11838.293</v>
      </c>
      <c r="G18" s="1306">
        <v>0</v>
      </c>
      <c r="H18" s="1306">
        <v>10515.273780000001</v>
      </c>
      <c r="I18" s="1540">
        <v>2765.7767427741605</v>
      </c>
      <c r="J18" s="1471">
        <v>157469.07018083811</v>
      </c>
      <c r="K18" s="848">
        <v>13193</v>
      </c>
    </row>
    <row r="19" spans="1:13" ht="12.75" customHeight="1" x14ac:dyDescent="0.2">
      <c r="A19" s="51" t="s">
        <v>1162</v>
      </c>
      <c r="B19" s="1735">
        <v>1253.5337953400003</v>
      </c>
      <c r="C19" s="1011">
        <f t="shared" si="0"/>
        <v>5812.6072641393821</v>
      </c>
      <c r="D19" s="1471">
        <v>1966.22</v>
      </c>
      <c r="E19" s="1306">
        <v>0</v>
      </c>
      <c r="F19" s="1306">
        <v>87.731999999999999</v>
      </c>
      <c r="G19" s="1306">
        <v>0</v>
      </c>
      <c r="H19" s="1306">
        <v>0</v>
      </c>
      <c r="I19" s="1540">
        <v>90.753794079602685</v>
      </c>
      <c r="J19" s="1471">
        <v>3667.9014700597795</v>
      </c>
      <c r="K19" s="848">
        <v>309</v>
      </c>
    </row>
    <row r="20" spans="1:13" ht="12.75" customHeight="1" x14ac:dyDescent="0.2">
      <c r="A20" s="51" t="s">
        <v>1163</v>
      </c>
      <c r="B20" s="1735">
        <v>5742.2436678700005</v>
      </c>
      <c r="C20" s="1011">
        <f t="shared" si="0"/>
        <v>33981.867276640769</v>
      </c>
      <c r="D20" s="1471">
        <v>15879.678</v>
      </c>
      <c r="E20" s="1306">
        <v>0</v>
      </c>
      <c r="F20" s="1306">
        <v>1029.319</v>
      </c>
      <c r="G20" s="1306">
        <v>0</v>
      </c>
      <c r="H20" s="1306">
        <v>0</v>
      </c>
      <c r="I20" s="1540">
        <v>214.4410720616201</v>
      </c>
      <c r="J20" s="1471">
        <v>16858.429204579152</v>
      </c>
      <c r="K20" s="848">
        <v>1839</v>
      </c>
    </row>
    <row r="21" spans="1:13" ht="12.75" customHeight="1" x14ac:dyDescent="0.2">
      <c r="A21" s="363"/>
      <c r="B21" s="364"/>
      <c r="C21" s="1015"/>
      <c r="D21" s="1015"/>
      <c r="E21" s="1015"/>
      <c r="F21" s="1015"/>
      <c r="G21" s="1015"/>
      <c r="H21" s="1015"/>
      <c r="I21" s="1242"/>
      <c r="J21" s="1016"/>
      <c r="K21" s="739"/>
    </row>
    <row r="22" spans="1:13" ht="12.75" customHeight="1" x14ac:dyDescent="0.2">
      <c r="A22" s="365" t="s">
        <v>2042</v>
      </c>
      <c r="B22" s="366">
        <f>SUM(B4:B20)</f>
        <v>225933.29233094992</v>
      </c>
      <c r="C22" s="1307">
        <f t="shared" ref="C22:J22" si="1">SUM(C4:C20)</f>
        <v>1573090.9382470655</v>
      </c>
      <c r="D22" s="1307">
        <f t="shared" si="1"/>
        <v>641968.52299999993</v>
      </c>
      <c r="E22" s="1307">
        <f t="shared" si="1"/>
        <v>19640.92626</v>
      </c>
      <c r="F22" s="1307">
        <f t="shared" si="1"/>
        <v>95562.052000000011</v>
      </c>
      <c r="G22" s="1307">
        <f t="shared" si="1"/>
        <v>0</v>
      </c>
      <c r="H22" s="1307">
        <f t="shared" si="1"/>
        <v>13504.850300000002</v>
      </c>
      <c r="I22" s="1308">
        <f>SUM(I4:I20)</f>
        <v>14515.738690000004</v>
      </c>
      <c r="J22" s="1309">
        <f t="shared" si="1"/>
        <v>787898.84799706517</v>
      </c>
      <c r="K22" s="980">
        <f>SUM(K4:K20)</f>
        <v>65443</v>
      </c>
    </row>
    <row r="23" spans="1:13" ht="12.75" customHeight="1" thickBot="1" x14ac:dyDescent="0.25">
      <c r="A23" s="367"/>
      <c r="B23" s="368"/>
      <c r="C23" s="1020"/>
      <c r="D23" s="1310"/>
      <c r="E23" s="1310"/>
      <c r="F23" s="1310"/>
      <c r="G23" s="1310"/>
      <c r="H23" s="1310"/>
      <c r="I23" s="1541"/>
      <c r="J23" s="1311"/>
      <c r="K23" s="740"/>
    </row>
    <row r="24" spans="1:13" ht="12.75" customHeight="1" x14ac:dyDescent="0.2">
      <c r="A24" s="107" t="s">
        <v>285</v>
      </c>
      <c r="B24" s="1738">
        <v>46675.985670363349</v>
      </c>
      <c r="C24" s="1011">
        <f>SUM(D24:J24)</f>
        <v>420859.75856758375</v>
      </c>
      <c r="D24" s="1471">
        <v>172010.60766050828</v>
      </c>
      <c r="E24" s="1011">
        <v>11347.588689999999</v>
      </c>
      <c r="F24" s="1012">
        <v>29997.434275845138</v>
      </c>
      <c r="G24" s="1012">
        <v>0</v>
      </c>
      <c r="H24" s="1011">
        <v>2989.5765200000001</v>
      </c>
      <c r="I24" s="1496">
        <v>2843.9981767388795</v>
      </c>
      <c r="J24" s="1471">
        <v>201670.55324449146</v>
      </c>
      <c r="K24" s="848">
        <v>13934</v>
      </c>
    </row>
    <row r="25" spans="1:13" ht="12.75" customHeight="1" x14ac:dyDescent="0.2">
      <c r="A25" s="107" t="s">
        <v>286</v>
      </c>
      <c r="B25" s="1738">
        <v>62406.418158150555</v>
      </c>
      <c r="C25" s="1011">
        <f>SUM(D25:J25)</f>
        <v>446325.3865017636</v>
      </c>
      <c r="D25" s="1471">
        <v>169188.17281821984</v>
      </c>
      <c r="E25" s="1011">
        <v>8293.3375699999997</v>
      </c>
      <c r="F25" s="1012">
        <v>17686.045353280359</v>
      </c>
      <c r="G25" s="1012">
        <v>0</v>
      </c>
      <c r="H25" s="1011">
        <v>10515.273780000001</v>
      </c>
      <c r="I25" s="1496">
        <v>4197.0219464661623</v>
      </c>
      <c r="J25" s="1471">
        <v>236445.53503379726</v>
      </c>
      <c r="K25" s="848">
        <v>21584</v>
      </c>
      <c r="M25" s="16"/>
    </row>
    <row r="26" spans="1:13" ht="12.75" customHeight="1" x14ac:dyDescent="0.2">
      <c r="A26" s="107" t="s">
        <v>287</v>
      </c>
      <c r="B26" s="1738">
        <v>55364.565160559308</v>
      </c>
      <c r="C26" s="1011">
        <f>SUM(D26:J26)</f>
        <v>280758.31551748537</v>
      </c>
      <c r="D26" s="1471">
        <v>118892.29725456287</v>
      </c>
      <c r="E26" s="1011">
        <v>0</v>
      </c>
      <c r="F26" s="1012">
        <v>20733.976359394106</v>
      </c>
      <c r="G26" s="1012">
        <v>0</v>
      </c>
      <c r="H26" s="1312">
        <v>0</v>
      </c>
      <c r="I26" s="1496">
        <v>3173.8280935298171</v>
      </c>
      <c r="J26" s="1471">
        <v>137958.21380999853</v>
      </c>
      <c r="K26" s="848">
        <v>12894</v>
      </c>
    </row>
    <row r="27" spans="1:13" ht="12.75" customHeight="1" x14ac:dyDescent="0.2">
      <c r="A27" s="474" t="s">
        <v>288</v>
      </c>
      <c r="B27" s="1738">
        <v>61486.323341876792</v>
      </c>
      <c r="C27" s="1011">
        <f>SUM(D27:J27)</f>
        <v>425147.47766023211</v>
      </c>
      <c r="D27" s="1471">
        <v>181877.44526670899</v>
      </c>
      <c r="E27" s="1011">
        <v>0</v>
      </c>
      <c r="F27" s="1012">
        <v>27144.596011480397</v>
      </c>
      <c r="G27" s="1012">
        <v>0</v>
      </c>
      <c r="H27" s="1312">
        <v>0</v>
      </c>
      <c r="I27" s="1496">
        <v>4300.8904732651445</v>
      </c>
      <c r="J27" s="1471">
        <v>211824.54590877757</v>
      </c>
      <c r="K27" s="848">
        <v>17031</v>
      </c>
    </row>
    <row r="28" spans="1:13" ht="12.75" customHeight="1" x14ac:dyDescent="0.2">
      <c r="A28" s="107"/>
      <c r="B28" s="5"/>
      <c r="C28" s="1015"/>
      <c r="D28" s="1262"/>
      <c r="E28" s="1015"/>
      <c r="F28" s="1262"/>
      <c r="G28" s="1262"/>
      <c r="H28" s="1313"/>
      <c r="I28" s="1242"/>
      <c r="J28" s="1314"/>
      <c r="K28" s="11"/>
    </row>
    <row r="29" spans="1:13" ht="12.75" customHeight="1" x14ac:dyDescent="0.2">
      <c r="A29" s="365" t="s">
        <v>2042</v>
      </c>
      <c r="B29" s="366">
        <f t="shared" ref="B29:K29" si="2">SUM(B24:B27)</f>
        <v>225933.29233095</v>
      </c>
      <c r="C29" s="1307">
        <f t="shared" si="2"/>
        <v>1573090.9382470651</v>
      </c>
      <c r="D29" s="1307">
        <f t="shared" si="2"/>
        <v>641968.52299999993</v>
      </c>
      <c r="E29" s="1307">
        <f t="shared" si="2"/>
        <v>19640.92626</v>
      </c>
      <c r="F29" s="1307">
        <f t="shared" si="2"/>
        <v>95562.051999999996</v>
      </c>
      <c r="G29" s="1307">
        <f t="shared" si="2"/>
        <v>0</v>
      </c>
      <c r="H29" s="1307">
        <f t="shared" si="2"/>
        <v>13504.850300000002</v>
      </c>
      <c r="I29" s="1308">
        <f t="shared" si="2"/>
        <v>14515.738690000004</v>
      </c>
      <c r="J29" s="1309">
        <f t="shared" si="2"/>
        <v>787898.8479970647</v>
      </c>
      <c r="K29" s="980">
        <f t="shared" si="2"/>
        <v>65443</v>
      </c>
    </row>
    <row r="30" spans="1:13" ht="12.75" customHeight="1" thickBot="1" x14ac:dyDescent="0.25">
      <c r="A30" s="369"/>
      <c r="B30" s="370"/>
      <c r="C30" s="371"/>
      <c r="D30" s="371"/>
      <c r="E30" s="371"/>
      <c r="F30" s="371"/>
      <c r="G30" s="371"/>
      <c r="H30" s="371"/>
      <c r="I30" s="1542"/>
      <c r="J30" s="615"/>
      <c r="K30" s="741"/>
    </row>
    <row r="31" spans="1:13" ht="12.75" customHeight="1" x14ac:dyDescent="0.2">
      <c r="A31" s="652"/>
      <c r="B31" s="653"/>
      <c r="C31" s="654"/>
      <c r="D31" s="654"/>
      <c r="E31" s="654"/>
      <c r="F31" s="654"/>
      <c r="G31" s="654"/>
      <c r="H31" s="654"/>
      <c r="I31" s="654"/>
      <c r="J31" s="654"/>
      <c r="K31" s="662"/>
    </row>
    <row r="32" spans="1:13" x14ac:dyDescent="0.2">
      <c r="A32" s="656" t="s">
        <v>2064</v>
      </c>
      <c r="B32" s="595"/>
      <c r="C32" s="266"/>
      <c r="D32" s="266"/>
      <c r="E32" s="266"/>
      <c r="F32" s="266"/>
      <c r="G32" s="266"/>
      <c r="H32" s="266"/>
      <c r="I32" s="1704"/>
      <c r="J32" s="1704"/>
      <c r="K32" s="663"/>
    </row>
    <row r="33" spans="1:15" ht="12" customHeight="1" x14ac:dyDescent="0.2">
      <c r="A33" s="1801" t="s">
        <v>2111</v>
      </c>
      <c r="B33" s="1799"/>
      <c r="C33" s="1799"/>
      <c r="D33" s="1799"/>
      <c r="E33" s="1799"/>
      <c r="F33" s="1799"/>
      <c r="G33" s="1799"/>
      <c r="H33" s="1799"/>
      <c r="I33" s="1800"/>
      <c r="J33" s="1801"/>
      <c r="K33" s="1800"/>
    </row>
    <row r="34" spans="1:15" ht="36" customHeight="1" x14ac:dyDescent="0.2">
      <c r="A34" s="1798" t="s">
        <v>2085</v>
      </c>
      <c r="B34" s="1799"/>
      <c r="C34" s="1799"/>
      <c r="D34" s="1799"/>
      <c r="E34" s="1799"/>
      <c r="F34" s="1799"/>
      <c r="G34" s="1799"/>
      <c r="H34" s="1799"/>
      <c r="I34" s="1800"/>
      <c r="J34" s="1801"/>
      <c r="K34" s="1800"/>
    </row>
    <row r="35" spans="1:15" ht="12.75" customHeight="1" x14ac:dyDescent="0.2">
      <c r="A35" s="1801" t="s">
        <v>1248</v>
      </c>
      <c r="B35" s="1799"/>
      <c r="C35" s="1799"/>
      <c r="D35" s="1799"/>
      <c r="E35" s="1799"/>
      <c r="F35" s="1799"/>
      <c r="G35" s="1799"/>
      <c r="H35" s="1799"/>
      <c r="I35" s="1800"/>
      <c r="J35" s="1801"/>
      <c r="K35" s="1800"/>
    </row>
    <row r="36" spans="1:15" ht="36" customHeight="1" x14ac:dyDescent="0.2">
      <c r="A36" s="1798" t="s">
        <v>2110</v>
      </c>
      <c r="B36" s="1799"/>
      <c r="C36" s="1799"/>
      <c r="D36" s="1799"/>
      <c r="E36" s="1799"/>
      <c r="F36" s="1799"/>
      <c r="G36" s="1799"/>
      <c r="H36" s="1799"/>
      <c r="I36" s="1800"/>
      <c r="J36" s="1801"/>
      <c r="K36" s="1800"/>
      <c r="N36" s="17"/>
    </row>
    <row r="37" spans="1:15" ht="12" customHeight="1" x14ac:dyDescent="0.2">
      <c r="A37" s="1801" t="s">
        <v>2080</v>
      </c>
      <c r="B37" s="1799"/>
      <c r="C37" s="1799"/>
      <c r="D37" s="1799"/>
      <c r="E37" s="1799"/>
      <c r="F37" s="1799"/>
      <c r="G37" s="1799"/>
      <c r="H37" s="1799"/>
      <c r="I37" s="1800"/>
      <c r="J37" s="1801"/>
      <c r="K37" s="1800"/>
      <c r="L37" s="15"/>
      <c r="M37" s="15"/>
      <c r="N37" s="15"/>
      <c r="O37" s="15"/>
    </row>
    <row r="38" spans="1:15" ht="24" customHeight="1" x14ac:dyDescent="0.2">
      <c r="A38" s="1798" t="s">
        <v>2089</v>
      </c>
      <c r="B38" s="1799"/>
      <c r="C38" s="1799"/>
      <c r="D38" s="1799"/>
      <c r="E38" s="1799"/>
      <c r="F38" s="1799"/>
      <c r="G38" s="1799"/>
      <c r="H38" s="1799"/>
      <c r="I38" s="1800"/>
      <c r="J38" s="1801"/>
      <c r="K38" s="1800"/>
    </row>
    <row r="39" spans="1:15" ht="24" customHeight="1" x14ac:dyDescent="0.2">
      <c r="A39" s="1798" t="s">
        <v>1249</v>
      </c>
      <c r="B39" s="1799"/>
      <c r="C39" s="1799"/>
      <c r="D39" s="1799"/>
      <c r="E39" s="1799"/>
      <c r="F39" s="1799"/>
      <c r="G39" s="1799"/>
      <c r="H39" s="1799"/>
      <c r="I39" s="1800"/>
      <c r="J39" s="1801"/>
      <c r="K39" s="1800"/>
    </row>
    <row r="40" spans="1:15" x14ac:dyDescent="0.2">
      <c r="A40" s="1801" t="s">
        <v>1250</v>
      </c>
      <c r="B40" s="1799"/>
      <c r="C40" s="1799"/>
      <c r="D40" s="1799"/>
      <c r="E40" s="1799"/>
      <c r="F40" s="1799"/>
      <c r="G40" s="1799"/>
      <c r="H40" s="1799"/>
      <c r="I40" s="1800"/>
      <c r="J40" s="1801"/>
      <c r="K40" s="1800"/>
    </row>
    <row r="41" spans="1:15" ht="13.5" customHeight="1" thickBot="1" x14ac:dyDescent="0.25">
      <c r="A41" s="1795" t="s">
        <v>2134</v>
      </c>
      <c r="B41" s="1796"/>
      <c r="C41" s="1796"/>
      <c r="D41" s="1796"/>
      <c r="E41" s="1796"/>
      <c r="F41" s="1796"/>
      <c r="G41" s="1796"/>
      <c r="H41" s="1796"/>
      <c r="I41" s="1796"/>
      <c r="J41" s="1796"/>
      <c r="K41" s="1797"/>
    </row>
    <row r="42" spans="1:15" x14ac:dyDescent="0.2">
      <c r="B42" s="372"/>
      <c r="C42" s="373"/>
      <c r="D42" s="362"/>
      <c r="E42" s="362"/>
      <c r="F42" s="362"/>
      <c r="G42" s="362"/>
      <c r="H42" s="362"/>
      <c r="I42" s="362"/>
      <c r="J42" s="362"/>
      <c r="K42" s="742"/>
    </row>
    <row r="43" spans="1:15" x14ac:dyDescent="0.2">
      <c r="A43" s="43"/>
      <c r="B43" s="372"/>
      <c r="C43" s="373"/>
      <c r="D43" s="362"/>
      <c r="E43" s="362"/>
      <c r="F43" s="362"/>
      <c r="G43" s="362"/>
      <c r="H43" s="362"/>
      <c r="I43" s="362"/>
      <c r="J43" s="362"/>
      <c r="K43" s="742"/>
    </row>
    <row r="44" spans="1:15" x14ac:dyDescent="0.2">
      <c r="I44" s="19"/>
      <c r="J44" s="19"/>
    </row>
    <row r="45" spans="1:15" x14ac:dyDescent="0.2">
      <c r="B45" s="112"/>
      <c r="C45" s="135"/>
      <c r="D45" s="136"/>
      <c r="E45" s="136"/>
      <c r="F45" s="136"/>
      <c r="G45" s="136"/>
      <c r="H45" s="136"/>
      <c r="I45" s="136"/>
      <c r="J45" s="136"/>
      <c r="K45" s="557"/>
    </row>
    <row r="46" spans="1:15" x14ac:dyDescent="0.2">
      <c r="A46" s="46"/>
      <c r="B46" s="112"/>
      <c r="C46" s="135"/>
      <c r="D46" s="136"/>
      <c r="E46" s="136"/>
      <c r="F46" s="136"/>
      <c r="G46" s="136"/>
      <c r="H46" s="136"/>
      <c r="I46" s="136"/>
      <c r="J46" s="136"/>
      <c r="K46" s="557"/>
    </row>
    <row r="47" spans="1:15" x14ac:dyDescent="0.2">
      <c r="I47" s="19"/>
      <c r="J47" s="19"/>
    </row>
    <row r="48" spans="1:15" x14ac:dyDescent="0.2">
      <c r="I48" s="19"/>
      <c r="J48" s="19"/>
    </row>
    <row r="49" spans="9:10" x14ac:dyDescent="0.2">
      <c r="I49" s="19"/>
      <c r="J49" s="19"/>
    </row>
    <row r="50" spans="9:10" x14ac:dyDescent="0.2">
      <c r="I50" s="19"/>
      <c r="J50" s="19"/>
    </row>
    <row r="51" spans="9:10" x14ac:dyDescent="0.2">
      <c r="I51" s="19"/>
      <c r="J51" s="19"/>
    </row>
    <row r="52" spans="9:10" x14ac:dyDescent="0.2">
      <c r="I52" s="19"/>
      <c r="J52" s="19"/>
    </row>
    <row r="53" spans="9:10" x14ac:dyDescent="0.2">
      <c r="I53" s="19"/>
      <c r="J53" s="19"/>
    </row>
    <row r="54" spans="9:10" x14ac:dyDescent="0.2">
      <c r="I54" s="19"/>
      <c r="J54" s="19"/>
    </row>
    <row r="55" spans="9:10" x14ac:dyDescent="0.2">
      <c r="I55" s="19"/>
      <c r="J55" s="19"/>
    </row>
    <row r="56" spans="9:10" x14ac:dyDescent="0.2">
      <c r="I56" s="19"/>
      <c r="J56" s="19"/>
    </row>
    <row r="57" spans="9:10" x14ac:dyDescent="0.2">
      <c r="I57" s="19"/>
      <c r="J57" s="19"/>
    </row>
    <row r="58" spans="9:10" x14ac:dyDescent="0.2">
      <c r="I58" s="19"/>
      <c r="J58" s="19"/>
    </row>
    <row r="59" spans="9:10" x14ac:dyDescent="0.2">
      <c r="I59" s="19"/>
      <c r="J59" s="19"/>
    </row>
    <row r="60" spans="9:10" x14ac:dyDescent="0.2">
      <c r="I60" s="19"/>
      <c r="J60" s="19"/>
    </row>
    <row r="61" spans="9:10" x14ac:dyDescent="0.2">
      <c r="I61" s="19"/>
      <c r="J61" s="19"/>
    </row>
    <row r="62" spans="9:10" x14ac:dyDescent="0.2">
      <c r="I62" s="19"/>
      <c r="J62" s="19"/>
    </row>
    <row r="63" spans="9:10" x14ac:dyDescent="0.2">
      <c r="I63" s="19"/>
      <c r="J63" s="19"/>
    </row>
    <row r="64" spans="9:10" x14ac:dyDescent="0.2">
      <c r="I64" s="19"/>
      <c r="J64" s="19"/>
    </row>
    <row r="65" spans="9:10" x14ac:dyDescent="0.2">
      <c r="I65" s="19"/>
      <c r="J65" s="19"/>
    </row>
    <row r="66" spans="9:10" x14ac:dyDescent="0.2">
      <c r="I66" s="19"/>
      <c r="J66" s="19"/>
    </row>
    <row r="67" spans="9:10" x14ac:dyDescent="0.2">
      <c r="I67" s="19"/>
      <c r="J67" s="19"/>
    </row>
    <row r="68" spans="9:10" x14ac:dyDescent="0.2">
      <c r="I68" s="19"/>
      <c r="J68" s="19"/>
    </row>
    <row r="69" spans="9:10" x14ac:dyDescent="0.2">
      <c r="I69" s="19"/>
      <c r="J69" s="19"/>
    </row>
    <row r="70" spans="9:10" x14ac:dyDescent="0.2">
      <c r="I70" s="19"/>
      <c r="J70" s="19"/>
    </row>
    <row r="71" spans="9:10" x14ac:dyDescent="0.2">
      <c r="I71" s="19"/>
      <c r="J71" s="19"/>
    </row>
  </sheetData>
  <mergeCells count="11">
    <mergeCell ref="A41:K41"/>
    <mergeCell ref="A1:K1"/>
    <mergeCell ref="A2:K2"/>
    <mergeCell ref="A33:K33"/>
    <mergeCell ref="A34:K34"/>
    <mergeCell ref="A40:K40"/>
    <mergeCell ref="A38:K38"/>
    <mergeCell ref="A39:K39"/>
    <mergeCell ref="A35:K35"/>
    <mergeCell ref="A36:K36"/>
    <mergeCell ref="A37:K37"/>
  </mergeCells>
  <phoneticPr fontId="2" type="noConversion"/>
  <printOptions horizontalCentered="1" gridLines="1"/>
  <pageMargins left="0.25" right="0.25" top="0.75" bottom="0.75" header="0.5" footer="0.5"/>
  <pageSetup scale="89" orientation="landscape" r:id="rId1"/>
  <headerFooter alignWithMargins="0">
    <oddHeader>&amp;C&amp;"Arial,Bold"&amp;11FY13 GEOGRAPHIC DISTRIBUTION OF VA EXPENDITURES (GDX)</oddHeader>
    <oddFooter>&amp;R&amp;8&amp;P of &amp;N</oddFooter>
  </headerFooter>
  <rowBreaks count="1" manualBreakCount="1">
    <brk id="30" max="10" man="1"/>
  </rowBreaks>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14"/>
  <sheetViews>
    <sheetView zoomScaleNormal="100" workbookViewId="0">
      <selection activeCell="A500" sqref="A500"/>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59" customWidth="1"/>
    <col min="12" max="16384" width="8.85546875" style="2"/>
  </cols>
  <sheetData>
    <row r="1" spans="1:11" x14ac:dyDescent="0.2">
      <c r="A1" s="1817" t="s">
        <v>2112</v>
      </c>
      <c r="B1" s="1818"/>
      <c r="C1" s="1818"/>
      <c r="D1" s="1818"/>
      <c r="E1" s="1818"/>
      <c r="F1" s="1818"/>
      <c r="G1" s="1818"/>
      <c r="H1" s="1818"/>
      <c r="I1" s="1818"/>
      <c r="J1" s="1818"/>
      <c r="K1" s="1819"/>
    </row>
    <row r="2" spans="1:11" ht="13.5" customHeight="1" thickBot="1" x14ac:dyDescent="0.25">
      <c r="A2" s="1805" t="s">
        <v>1946</v>
      </c>
      <c r="B2" s="1806"/>
      <c r="C2" s="1806"/>
      <c r="D2" s="1806"/>
      <c r="E2" s="1806"/>
      <c r="F2" s="1806"/>
      <c r="G2" s="1806"/>
      <c r="H2" s="1806"/>
      <c r="I2" s="1806"/>
      <c r="J2" s="1806"/>
      <c r="K2" s="1807"/>
    </row>
    <row r="3" spans="1:11" ht="57" customHeight="1" thickBot="1" x14ac:dyDescent="0.25">
      <c r="A3" s="1461" t="s">
        <v>1903</v>
      </c>
      <c r="B3" s="1462" t="s">
        <v>1947</v>
      </c>
      <c r="C3" s="22" t="s">
        <v>723</v>
      </c>
      <c r="D3" s="1462" t="s">
        <v>2083</v>
      </c>
      <c r="E3" s="22" t="s">
        <v>1899</v>
      </c>
      <c r="F3" s="1462" t="s">
        <v>284</v>
      </c>
      <c r="G3" s="1462" t="s">
        <v>2084</v>
      </c>
      <c r="H3" s="1462" t="s">
        <v>1950</v>
      </c>
      <c r="I3" s="1463" t="s">
        <v>1948</v>
      </c>
      <c r="J3" s="1461" t="s">
        <v>1949</v>
      </c>
      <c r="K3" s="1464" t="s">
        <v>1618</v>
      </c>
    </row>
    <row r="4" spans="1:11" ht="12.75" customHeight="1" x14ac:dyDescent="0.2">
      <c r="A4" s="256" t="s">
        <v>1205</v>
      </c>
      <c r="B4" s="1735">
        <v>19513.380943369993</v>
      </c>
      <c r="C4" s="1011">
        <f>SUM(D4:J4)</f>
        <v>133312.17006718746</v>
      </c>
      <c r="D4" s="1471">
        <v>40903.016000000003</v>
      </c>
      <c r="E4" s="1315">
        <v>1521.5468399999997</v>
      </c>
      <c r="F4" s="1315">
        <v>7458.3180000000002</v>
      </c>
      <c r="G4" s="1315">
        <v>0</v>
      </c>
      <c r="H4" s="1315">
        <v>6364.8213500000002</v>
      </c>
      <c r="I4" s="1536">
        <v>1762.7350355883752</v>
      </c>
      <c r="J4" s="1471">
        <v>75301.732841599063</v>
      </c>
      <c r="K4" s="896">
        <v>4743</v>
      </c>
    </row>
    <row r="5" spans="1:11" ht="12.75" customHeight="1" x14ac:dyDescent="0.2">
      <c r="A5" s="51" t="s">
        <v>864</v>
      </c>
      <c r="B5" s="1735">
        <v>4159.7792021500009</v>
      </c>
      <c r="C5" s="1011">
        <f t="shared" ref="C5:C65" si="0">SUM(D5:J5)</f>
        <v>30927.111256371885</v>
      </c>
      <c r="D5" s="1471">
        <v>12888.007</v>
      </c>
      <c r="E5" s="1315">
        <v>0</v>
      </c>
      <c r="F5" s="1315">
        <v>1353.7660000000001</v>
      </c>
      <c r="G5" s="1315">
        <v>0</v>
      </c>
      <c r="H5" s="1315">
        <v>0</v>
      </c>
      <c r="I5" s="1537">
        <v>262.21472275920956</v>
      </c>
      <c r="J5" s="1471">
        <v>16423.123533612674</v>
      </c>
      <c r="K5" s="897">
        <v>1531</v>
      </c>
    </row>
    <row r="6" spans="1:11" ht="12.75" customHeight="1" x14ac:dyDescent="0.2">
      <c r="A6" s="51" t="s">
        <v>1206</v>
      </c>
      <c r="B6" s="1735">
        <v>35072.907865310008</v>
      </c>
      <c r="C6" s="1011">
        <f t="shared" si="0"/>
        <v>344601.81689124758</v>
      </c>
      <c r="D6" s="1471">
        <v>89105.823000000004</v>
      </c>
      <c r="E6" s="1315">
        <v>699.78415000000007</v>
      </c>
      <c r="F6" s="1315">
        <v>40138.720999999998</v>
      </c>
      <c r="G6" s="1315">
        <v>0</v>
      </c>
      <c r="H6" s="1315">
        <v>2906.0691400000001</v>
      </c>
      <c r="I6" s="1537">
        <v>1650.6650966314639</v>
      </c>
      <c r="J6" s="1471">
        <v>210100.75450461608</v>
      </c>
      <c r="K6" s="897">
        <v>10682</v>
      </c>
    </row>
    <row r="7" spans="1:11" ht="12.75" customHeight="1" x14ac:dyDescent="0.2">
      <c r="A7" s="51" t="s">
        <v>1207</v>
      </c>
      <c r="B7" s="1735">
        <v>14596.043671020003</v>
      </c>
      <c r="C7" s="1011">
        <f t="shared" si="0"/>
        <v>52449.147300681812</v>
      </c>
      <c r="D7" s="1471">
        <v>29405.812999999998</v>
      </c>
      <c r="E7" s="1315">
        <v>0</v>
      </c>
      <c r="F7" s="1315">
        <v>3284.9029999999998</v>
      </c>
      <c r="G7" s="1315">
        <v>0</v>
      </c>
      <c r="H7" s="1315">
        <v>0</v>
      </c>
      <c r="I7" s="1537">
        <v>1112.6456758097463</v>
      </c>
      <c r="J7" s="1471">
        <v>18645.785624872067</v>
      </c>
      <c r="K7" s="897">
        <v>3288</v>
      </c>
    </row>
    <row r="8" spans="1:11" ht="12.75" customHeight="1" x14ac:dyDescent="0.2">
      <c r="A8" s="51" t="s">
        <v>1208</v>
      </c>
      <c r="B8" s="1735">
        <v>7312.240098270001</v>
      </c>
      <c r="C8" s="1011">
        <f t="shared" si="0"/>
        <v>47182.453020301</v>
      </c>
      <c r="D8" s="1471">
        <v>24324.29</v>
      </c>
      <c r="E8" s="1315">
        <v>0</v>
      </c>
      <c r="F8" s="1315">
        <v>2203.009</v>
      </c>
      <c r="G8" s="1315">
        <v>0</v>
      </c>
      <c r="H8" s="1315">
        <v>0</v>
      </c>
      <c r="I8" s="1537">
        <v>355.17049883698593</v>
      </c>
      <c r="J8" s="1471">
        <v>20299.983521464015</v>
      </c>
      <c r="K8" s="897">
        <v>2359</v>
      </c>
    </row>
    <row r="9" spans="1:11" ht="12.75" customHeight="1" x14ac:dyDescent="0.2">
      <c r="A9" s="51" t="s">
        <v>1209</v>
      </c>
      <c r="B9" s="1735">
        <v>6401.0062960699988</v>
      </c>
      <c r="C9" s="1011">
        <f t="shared" si="0"/>
        <v>32829.644598614454</v>
      </c>
      <c r="D9" s="1471">
        <v>14195.276</v>
      </c>
      <c r="E9" s="1315">
        <v>0</v>
      </c>
      <c r="F9" s="1315">
        <v>1518.46</v>
      </c>
      <c r="G9" s="1315">
        <v>0</v>
      </c>
      <c r="H9" s="1315">
        <v>0</v>
      </c>
      <c r="I9" s="1537">
        <v>259.40086809886589</v>
      </c>
      <c r="J9" s="1471">
        <v>16856.507730515583</v>
      </c>
      <c r="K9" s="897">
        <v>1943</v>
      </c>
    </row>
    <row r="10" spans="1:11" ht="12.75" customHeight="1" x14ac:dyDescent="0.2">
      <c r="A10" s="51" t="s">
        <v>702</v>
      </c>
      <c r="B10" s="1735">
        <v>10718.644991239998</v>
      </c>
      <c r="C10" s="1011">
        <f t="shared" si="0"/>
        <v>71340.263528827694</v>
      </c>
      <c r="D10" s="1471">
        <v>37375.406000000003</v>
      </c>
      <c r="E10" s="1315">
        <v>0</v>
      </c>
      <c r="F10" s="1315">
        <v>2702.7510000000002</v>
      </c>
      <c r="G10" s="1315">
        <v>0</v>
      </c>
      <c r="H10" s="1315">
        <v>0</v>
      </c>
      <c r="I10" s="1537">
        <v>705.05462614356941</v>
      </c>
      <c r="J10" s="1471">
        <v>30557.051902684118</v>
      </c>
      <c r="K10" s="897">
        <v>4062</v>
      </c>
    </row>
    <row r="11" spans="1:11" ht="12.75" customHeight="1" x14ac:dyDescent="0.2">
      <c r="A11" s="51" t="s">
        <v>1210</v>
      </c>
      <c r="B11" s="1735">
        <v>7852.8220465699997</v>
      </c>
      <c r="C11" s="1011">
        <f t="shared" si="0"/>
        <v>48859.085616362019</v>
      </c>
      <c r="D11" s="1471">
        <v>23262.692999999999</v>
      </c>
      <c r="E11" s="1315">
        <v>0</v>
      </c>
      <c r="F11" s="1315">
        <v>2048.0830000000001</v>
      </c>
      <c r="G11" s="1315">
        <v>0</v>
      </c>
      <c r="H11" s="1315">
        <v>0</v>
      </c>
      <c r="I11" s="1537">
        <v>835.82767313601857</v>
      </c>
      <c r="J11" s="1471">
        <v>22712.481943225997</v>
      </c>
      <c r="K11" s="897">
        <v>2462</v>
      </c>
    </row>
    <row r="12" spans="1:11" ht="12.75" customHeight="1" x14ac:dyDescent="0.2">
      <c r="A12" s="51" t="s">
        <v>1211</v>
      </c>
      <c r="B12" s="1735">
        <v>4552.647690140001</v>
      </c>
      <c r="C12" s="1011">
        <f t="shared" si="0"/>
        <v>21070.355127338662</v>
      </c>
      <c r="D12" s="1471">
        <v>10846.543</v>
      </c>
      <c r="E12" s="1315">
        <v>0</v>
      </c>
      <c r="F12" s="1315">
        <v>1008.773</v>
      </c>
      <c r="G12" s="1315">
        <v>0</v>
      </c>
      <c r="H12" s="1315">
        <v>0</v>
      </c>
      <c r="I12" s="1537">
        <v>379.77400637248689</v>
      </c>
      <c r="J12" s="1471">
        <v>8835.2651209661781</v>
      </c>
      <c r="K12" s="897">
        <v>994</v>
      </c>
    </row>
    <row r="13" spans="1:11" ht="12.75" customHeight="1" x14ac:dyDescent="0.2">
      <c r="A13" s="51" t="s">
        <v>565</v>
      </c>
      <c r="B13" s="1735">
        <v>6703.2239935699999</v>
      </c>
      <c r="C13" s="1011">
        <f t="shared" si="0"/>
        <v>36666.080120279803</v>
      </c>
      <c r="D13" s="1471">
        <v>22940.11</v>
      </c>
      <c r="E13" s="1315">
        <v>0</v>
      </c>
      <c r="F13" s="1315">
        <v>1874.982</v>
      </c>
      <c r="G13" s="1315">
        <v>0</v>
      </c>
      <c r="H13" s="1315">
        <v>0</v>
      </c>
      <c r="I13" s="1537">
        <v>420.65750716505869</v>
      </c>
      <c r="J13" s="1471">
        <v>11430.330613114747</v>
      </c>
      <c r="K13" s="897">
        <v>2000</v>
      </c>
    </row>
    <row r="14" spans="1:11" ht="12.75" customHeight="1" x14ac:dyDescent="0.2">
      <c r="A14" s="51" t="s">
        <v>0</v>
      </c>
      <c r="B14" s="1735">
        <v>4910.3769624699989</v>
      </c>
      <c r="C14" s="1011">
        <f t="shared" si="0"/>
        <v>22284.222948382085</v>
      </c>
      <c r="D14" s="1471">
        <v>9136.7980000000007</v>
      </c>
      <c r="E14" s="1315">
        <v>0</v>
      </c>
      <c r="F14" s="1315">
        <v>549.98599999999999</v>
      </c>
      <c r="G14" s="1315">
        <v>0</v>
      </c>
      <c r="H14" s="1315">
        <v>0</v>
      </c>
      <c r="I14" s="1537">
        <v>342.91003432619237</v>
      </c>
      <c r="J14" s="1471">
        <v>12254.528914055891</v>
      </c>
      <c r="K14" s="897">
        <v>1130</v>
      </c>
    </row>
    <row r="15" spans="1:11" ht="12.75" customHeight="1" x14ac:dyDescent="0.2">
      <c r="A15" s="51" t="s">
        <v>1212</v>
      </c>
      <c r="B15" s="1735">
        <v>3515.2908957499999</v>
      </c>
      <c r="C15" s="1011">
        <f t="shared" si="0"/>
        <v>19536.614680929441</v>
      </c>
      <c r="D15" s="1471">
        <v>7531.33</v>
      </c>
      <c r="E15" s="1315">
        <v>0</v>
      </c>
      <c r="F15" s="1315">
        <v>906.34699999999998</v>
      </c>
      <c r="G15" s="1315">
        <v>0</v>
      </c>
      <c r="H15" s="1315">
        <v>0</v>
      </c>
      <c r="I15" s="1537">
        <v>126.3409502260044</v>
      </c>
      <c r="J15" s="1471">
        <v>10972.596730703437</v>
      </c>
      <c r="K15" s="897">
        <v>1083</v>
      </c>
    </row>
    <row r="16" spans="1:11" ht="12.75" customHeight="1" x14ac:dyDescent="0.2">
      <c r="A16" s="51" t="s">
        <v>1</v>
      </c>
      <c r="B16" s="1735">
        <v>3677.9299693599996</v>
      </c>
      <c r="C16" s="1011">
        <f t="shared" si="0"/>
        <v>16634.686837889371</v>
      </c>
      <c r="D16" s="1471">
        <v>7796.2820000000002</v>
      </c>
      <c r="E16" s="1315">
        <v>0</v>
      </c>
      <c r="F16" s="1315">
        <v>583.40300000000002</v>
      </c>
      <c r="G16" s="1315">
        <v>0</v>
      </c>
      <c r="H16" s="1315">
        <v>0</v>
      </c>
      <c r="I16" s="1537">
        <v>278.44617632168155</v>
      </c>
      <c r="J16" s="1471">
        <v>7976.5556615676878</v>
      </c>
      <c r="K16" s="897">
        <v>844</v>
      </c>
    </row>
    <row r="17" spans="1:11" ht="12.75" customHeight="1" x14ac:dyDescent="0.2">
      <c r="A17" s="51" t="s">
        <v>1213</v>
      </c>
      <c r="B17" s="1735">
        <v>18062.53532436</v>
      </c>
      <c r="C17" s="1011">
        <f t="shared" si="0"/>
        <v>119605.6981121312</v>
      </c>
      <c r="D17" s="1471">
        <v>35745.392</v>
      </c>
      <c r="E17" s="1315">
        <v>0</v>
      </c>
      <c r="F17" s="1315">
        <v>8384.2360000000008</v>
      </c>
      <c r="G17" s="1315">
        <v>0</v>
      </c>
      <c r="H17" s="1315">
        <v>593.03856999999994</v>
      </c>
      <c r="I17" s="1537">
        <v>1970.4824721611571</v>
      </c>
      <c r="J17" s="1471">
        <v>72912.549069970046</v>
      </c>
      <c r="K17" s="897">
        <v>4755</v>
      </c>
    </row>
    <row r="18" spans="1:11" ht="12.75" customHeight="1" x14ac:dyDescent="0.2">
      <c r="A18" s="51" t="s">
        <v>1214</v>
      </c>
      <c r="B18" s="1735">
        <v>62685.570111219982</v>
      </c>
      <c r="C18" s="1011">
        <f t="shared" si="0"/>
        <v>491831.85210428864</v>
      </c>
      <c r="D18" s="1471">
        <v>194254.02100000001</v>
      </c>
      <c r="E18" s="1315">
        <v>6649.9743600000002</v>
      </c>
      <c r="F18" s="1315">
        <v>27266.828000000001</v>
      </c>
      <c r="G18" s="1315">
        <v>0</v>
      </c>
      <c r="H18" s="1315">
        <v>47754.210039999998</v>
      </c>
      <c r="I18" s="1537">
        <v>6352.4595447560123</v>
      </c>
      <c r="J18" s="1471">
        <v>209554.35915953267</v>
      </c>
      <c r="K18" s="897">
        <v>19050</v>
      </c>
    </row>
    <row r="19" spans="1:11" ht="12.75" customHeight="1" x14ac:dyDescent="0.2">
      <c r="A19" s="51" t="s">
        <v>883</v>
      </c>
      <c r="B19" s="1735">
        <v>3797.08242144</v>
      </c>
      <c r="C19" s="1011">
        <f t="shared" si="0"/>
        <v>15630.761744722002</v>
      </c>
      <c r="D19" s="1471">
        <v>8013.3370000000004</v>
      </c>
      <c r="E19" s="1315">
        <v>0</v>
      </c>
      <c r="F19" s="1315">
        <v>735.03700000000003</v>
      </c>
      <c r="G19" s="1315">
        <v>0</v>
      </c>
      <c r="H19" s="1315">
        <v>0</v>
      </c>
      <c r="I19" s="1537">
        <v>176.74316752235907</v>
      </c>
      <c r="J19" s="1471">
        <v>6705.6445771996423</v>
      </c>
      <c r="K19" s="897">
        <v>938</v>
      </c>
    </row>
    <row r="20" spans="1:11" ht="12.75" customHeight="1" x14ac:dyDescent="0.2">
      <c r="A20" s="51" t="s">
        <v>78</v>
      </c>
      <c r="B20" s="1735">
        <v>3993.5193123799991</v>
      </c>
      <c r="C20" s="1011">
        <f t="shared" si="0"/>
        <v>18709.532670064433</v>
      </c>
      <c r="D20" s="1471">
        <v>11250.144</v>
      </c>
      <c r="E20" s="1315">
        <v>0</v>
      </c>
      <c r="F20" s="1315">
        <v>1255.5239999999999</v>
      </c>
      <c r="G20" s="1315">
        <v>0</v>
      </c>
      <c r="H20" s="1315">
        <v>0</v>
      </c>
      <c r="I20" s="1537">
        <v>229.82778621630672</v>
      </c>
      <c r="J20" s="1471">
        <v>5974.0368838481254</v>
      </c>
      <c r="K20" s="897">
        <v>1050</v>
      </c>
    </row>
    <row r="21" spans="1:11" ht="12.75" customHeight="1" x14ac:dyDescent="0.2">
      <c r="A21" s="51" t="s">
        <v>149</v>
      </c>
      <c r="B21" s="1735">
        <v>4546.0396802299992</v>
      </c>
      <c r="C21" s="1011">
        <f t="shared" si="0"/>
        <v>19174.212615926197</v>
      </c>
      <c r="D21" s="1471">
        <v>9501.857</v>
      </c>
      <c r="E21" s="1315">
        <v>0</v>
      </c>
      <c r="F21" s="1315">
        <v>1185.7149999999999</v>
      </c>
      <c r="G21" s="1315">
        <v>0</v>
      </c>
      <c r="H21" s="1315">
        <v>0</v>
      </c>
      <c r="I21" s="1537">
        <v>226.34967998664072</v>
      </c>
      <c r="J21" s="1471">
        <v>8260.2909359395544</v>
      </c>
      <c r="K21" s="897">
        <v>950</v>
      </c>
    </row>
    <row r="22" spans="1:11" ht="12.75" customHeight="1" x14ac:dyDescent="0.2">
      <c r="A22" s="51" t="s">
        <v>904</v>
      </c>
      <c r="B22" s="1735">
        <v>4217.9944907200006</v>
      </c>
      <c r="C22" s="1011">
        <f t="shared" si="0"/>
        <v>47821.679497639954</v>
      </c>
      <c r="D22" s="1471">
        <v>14650.648999999999</v>
      </c>
      <c r="E22" s="1315">
        <v>53.276000000000003</v>
      </c>
      <c r="F22" s="1315">
        <v>1587.6310000000001</v>
      </c>
      <c r="G22" s="1315">
        <v>0</v>
      </c>
      <c r="H22" s="1315">
        <v>303.95065999999997</v>
      </c>
      <c r="I22" s="1537">
        <v>470.28427805503554</v>
      </c>
      <c r="J22" s="1471">
        <v>30755.888559584917</v>
      </c>
      <c r="K22" s="897">
        <v>1840</v>
      </c>
    </row>
    <row r="23" spans="1:11" ht="12.75" customHeight="1" x14ac:dyDescent="0.2">
      <c r="A23" s="51" t="s">
        <v>80</v>
      </c>
      <c r="B23" s="1735">
        <v>4021.0762283800004</v>
      </c>
      <c r="C23" s="1011">
        <f t="shared" si="0"/>
        <v>23986.896670967675</v>
      </c>
      <c r="D23" s="1471">
        <v>9226.2610000000004</v>
      </c>
      <c r="E23" s="1315">
        <v>0</v>
      </c>
      <c r="F23" s="1315">
        <v>630.47299999999996</v>
      </c>
      <c r="G23" s="1315">
        <v>0</v>
      </c>
      <c r="H23" s="1315">
        <v>0</v>
      </c>
      <c r="I23" s="1537">
        <v>181.56461220991045</v>
      </c>
      <c r="J23" s="1471">
        <v>13948.598058757765</v>
      </c>
      <c r="K23" s="897">
        <v>1125</v>
      </c>
    </row>
    <row r="24" spans="1:11" ht="12.75" customHeight="1" x14ac:dyDescent="0.2">
      <c r="A24" s="51" t="s">
        <v>381</v>
      </c>
      <c r="B24" s="1735">
        <v>647.20909815999983</v>
      </c>
      <c r="C24" s="1011">
        <f t="shared" si="0"/>
        <v>1652.4056441154967</v>
      </c>
      <c r="D24" s="1471">
        <v>700.05700000000002</v>
      </c>
      <c r="E24" s="1315">
        <v>0</v>
      </c>
      <c r="F24" s="1315">
        <v>42.247999999999998</v>
      </c>
      <c r="G24" s="1315">
        <v>0</v>
      </c>
      <c r="H24" s="1315">
        <v>0</v>
      </c>
      <c r="I24" s="1537">
        <v>8.6298066860417766</v>
      </c>
      <c r="J24" s="1471">
        <v>901.47083742945483</v>
      </c>
      <c r="K24" s="897">
        <v>98</v>
      </c>
    </row>
    <row r="25" spans="1:11" ht="12.75" customHeight="1" x14ac:dyDescent="0.2">
      <c r="A25" s="51" t="s">
        <v>1215</v>
      </c>
      <c r="B25" s="1735">
        <v>5386.9290661899986</v>
      </c>
      <c r="C25" s="1011">
        <f t="shared" si="0"/>
        <v>23060.239025217663</v>
      </c>
      <c r="D25" s="1471">
        <v>12820.775</v>
      </c>
      <c r="E25" s="1315">
        <v>0</v>
      </c>
      <c r="F25" s="1315">
        <v>1290.155</v>
      </c>
      <c r="G25" s="1315">
        <v>0</v>
      </c>
      <c r="H25" s="1315">
        <v>0</v>
      </c>
      <c r="I25" s="1537">
        <v>276.62510036373016</v>
      </c>
      <c r="J25" s="1471">
        <v>8672.6839248539309</v>
      </c>
      <c r="K25" s="897">
        <v>1273</v>
      </c>
    </row>
    <row r="26" spans="1:11" ht="12.75" customHeight="1" x14ac:dyDescent="0.2">
      <c r="A26" s="51" t="s">
        <v>85</v>
      </c>
      <c r="B26" s="1735">
        <v>13149.652562880001</v>
      </c>
      <c r="C26" s="1011">
        <f t="shared" si="0"/>
        <v>86738.708362268924</v>
      </c>
      <c r="D26" s="1471">
        <v>45475.966</v>
      </c>
      <c r="E26" s="1315">
        <v>0</v>
      </c>
      <c r="F26" s="1315">
        <v>18311.057000000001</v>
      </c>
      <c r="G26" s="1315">
        <v>0</v>
      </c>
      <c r="H26" s="1315">
        <v>0</v>
      </c>
      <c r="I26" s="1537">
        <v>1271.9322482421233</v>
      </c>
      <c r="J26" s="1471">
        <v>21679.7531140268</v>
      </c>
      <c r="K26" s="897">
        <v>3651</v>
      </c>
    </row>
    <row r="27" spans="1:11" ht="12.75" customHeight="1" x14ac:dyDescent="0.2">
      <c r="A27" s="51" t="s">
        <v>201</v>
      </c>
      <c r="B27" s="1735">
        <v>52159.487571460006</v>
      </c>
      <c r="C27" s="1011">
        <f t="shared" si="0"/>
        <v>464548.00891353661</v>
      </c>
      <c r="D27" s="1471">
        <v>130096.99</v>
      </c>
      <c r="E27" s="1315">
        <v>0</v>
      </c>
      <c r="F27" s="1315">
        <v>61531.775999999998</v>
      </c>
      <c r="G27" s="1315">
        <v>0</v>
      </c>
      <c r="H27" s="1315">
        <v>0</v>
      </c>
      <c r="I27" s="1537">
        <v>3769.4751356934298</v>
      </c>
      <c r="J27" s="1471">
        <v>269149.76777784317</v>
      </c>
      <c r="K27" s="897">
        <v>13351</v>
      </c>
    </row>
    <row r="28" spans="1:11" ht="12.75" customHeight="1" x14ac:dyDescent="0.2">
      <c r="A28" s="51" t="s">
        <v>547</v>
      </c>
      <c r="B28" s="1735">
        <v>2187.5988664200004</v>
      </c>
      <c r="C28" s="1011">
        <f t="shared" si="0"/>
        <v>12551.536239763216</v>
      </c>
      <c r="D28" s="1471">
        <v>6828.19</v>
      </c>
      <c r="E28" s="1315">
        <v>0</v>
      </c>
      <c r="F28" s="1315">
        <v>1009.773</v>
      </c>
      <c r="G28" s="1315">
        <v>0</v>
      </c>
      <c r="H28" s="1315">
        <v>0</v>
      </c>
      <c r="I28" s="1537">
        <v>63.194362789374424</v>
      </c>
      <c r="J28" s="1471">
        <v>4650.3788769738421</v>
      </c>
      <c r="K28" s="897">
        <v>694</v>
      </c>
    </row>
    <row r="29" spans="1:11" ht="12.75" customHeight="1" x14ac:dyDescent="0.2">
      <c r="A29" s="51" t="s">
        <v>585</v>
      </c>
      <c r="B29" s="1735">
        <v>4796.7025353099998</v>
      </c>
      <c r="C29" s="1011">
        <f t="shared" si="0"/>
        <v>21792.836755421784</v>
      </c>
      <c r="D29" s="1471">
        <v>10055.441999999999</v>
      </c>
      <c r="E29" s="1315">
        <v>0</v>
      </c>
      <c r="F29" s="1315">
        <v>1400.319</v>
      </c>
      <c r="G29" s="1315">
        <v>0</v>
      </c>
      <c r="H29" s="1315">
        <v>0</v>
      </c>
      <c r="I29" s="1537">
        <v>342.13232196671356</v>
      </c>
      <c r="J29" s="1471">
        <v>9994.9434334550733</v>
      </c>
      <c r="K29" s="897">
        <v>1270</v>
      </c>
    </row>
    <row r="30" spans="1:11" ht="12.75" customHeight="1" x14ac:dyDescent="0.2">
      <c r="A30" s="51" t="s">
        <v>93</v>
      </c>
      <c r="B30" s="1735">
        <v>5187.79138203</v>
      </c>
      <c r="C30" s="1011">
        <f t="shared" si="0"/>
        <v>28609.379086970082</v>
      </c>
      <c r="D30" s="1471">
        <v>11820.962</v>
      </c>
      <c r="E30" s="1315">
        <v>0</v>
      </c>
      <c r="F30" s="1315">
        <v>1900.242</v>
      </c>
      <c r="G30" s="1315">
        <v>0</v>
      </c>
      <c r="H30" s="1315">
        <v>0</v>
      </c>
      <c r="I30" s="1537">
        <v>598.60143374078189</v>
      </c>
      <c r="J30" s="1471">
        <v>14289.573653229299</v>
      </c>
      <c r="K30" s="897">
        <v>1412</v>
      </c>
    </row>
    <row r="31" spans="1:11" ht="12.75" customHeight="1" x14ac:dyDescent="0.2">
      <c r="A31" s="51" t="s">
        <v>98</v>
      </c>
      <c r="B31" s="1735">
        <v>44177.082791739995</v>
      </c>
      <c r="C31" s="1011">
        <f t="shared" si="0"/>
        <v>196184.03934501909</v>
      </c>
      <c r="D31" s="1471">
        <v>86353.680999999997</v>
      </c>
      <c r="E31" s="1315">
        <v>0</v>
      </c>
      <c r="F31" s="1315">
        <v>19036.012999999999</v>
      </c>
      <c r="G31" s="1315">
        <v>0</v>
      </c>
      <c r="H31" s="1315">
        <v>0</v>
      </c>
      <c r="I31" s="1537">
        <v>4169.181631630795</v>
      </c>
      <c r="J31" s="1471">
        <v>86625.163713388305</v>
      </c>
      <c r="K31" s="897">
        <v>11470</v>
      </c>
    </row>
    <row r="32" spans="1:11" ht="12.75" customHeight="1" x14ac:dyDescent="0.2">
      <c r="A32" s="51" t="s">
        <v>99</v>
      </c>
      <c r="B32" s="1735">
        <v>3852.8283619700005</v>
      </c>
      <c r="C32" s="1011">
        <f t="shared" si="0"/>
        <v>20583.796730902424</v>
      </c>
      <c r="D32" s="1471">
        <v>11361.647000000001</v>
      </c>
      <c r="E32" s="1315">
        <v>0</v>
      </c>
      <c r="F32" s="1315">
        <v>1042.1590000000001</v>
      </c>
      <c r="G32" s="1315">
        <v>0</v>
      </c>
      <c r="H32" s="1315">
        <v>0</v>
      </c>
      <c r="I32" s="1537">
        <v>211.38500969089614</v>
      </c>
      <c r="J32" s="1471">
        <v>7968.6057212115302</v>
      </c>
      <c r="K32" s="897">
        <v>850</v>
      </c>
    </row>
    <row r="33" spans="1:11" ht="12.75" customHeight="1" x14ac:dyDescent="0.2">
      <c r="A33" s="51" t="s">
        <v>395</v>
      </c>
      <c r="B33" s="1735">
        <v>54849.20219638</v>
      </c>
      <c r="C33" s="1011">
        <f t="shared" si="0"/>
        <v>233362.96064747818</v>
      </c>
      <c r="D33" s="1471">
        <v>96968.773000000001</v>
      </c>
      <c r="E33" s="1315">
        <v>0</v>
      </c>
      <c r="F33" s="1315">
        <v>26593.838</v>
      </c>
      <c r="G33" s="1315">
        <v>0</v>
      </c>
      <c r="H33" s="1315">
        <v>0</v>
      </c>
      <c r="I33" s="1537">
        <v>12544.478925209067</v>
      </c>
      <c r="J33" s="1471">
        <v>97255.870722269101</v>
      </c>
      <c r="K33" s="897">
        <v>11754</v>
      </c>
    </row>
    <row r="34" spans="1:11" ht="12.75" customHeight="1" x14ac:dyDescent="0.2">
      <c r="A34" s="51" t="s">
        <v>2046</v>
      </c>
      <c r="B34" s="1735">
        <v>37720.149743620008</v>
      </c>
      <c r="C34" s="1011">
        <f t="shared" si="0"/>
        <v>296164.66818561382</v>
      </c>
      <c r="D34" s="1471">
        <v>71695.485000000001</v>
      </c>
      <c r="E34" s="1315">
        <v>7046.368809999999</v>
      </c>
      <c r="F34" s="1315">
        <v>43832.857000000004</v>
      </c>
      <c r="G34" s="1315">
        <v>0</v>
      </c>
      <c r="H34" s="1315">
        <v>27820.905119999999</v>
      </c>
      <c r="I34" s="1537">
        <v>8572.0234872993715</v>
      </c>
      <c r="J34" s="1471">
        <v>137197.02876831449</v>
      </c>
      <c r="K34" s="897">
        <v>8691</v>
      </c>
    </row>
    <row r="35" spans="1:11" ht="12.75" customHeight="1" x14ac:dyDescent="0.2">
      <c r="A35" s="51" t="s">
        <v>1216</v>
      </c>
      <c r="B35" s="1735">
        <v>17709.797470990008</v>
      </c>
      <c r="C35" s="1011">
        <f t="shared" si="0"/>
        <v>98808.873571767879</v>
      </c>
      <c r="D35" s="1471">
        <v>46907.921999999999</v>
      </c>
      <c r="E35" s="1315">
        <v>0</v>
      </c>
      <c r="F35" s="1315">
        <v>6809.3670000000002</v>
      </c>
      <c r="G35" s="1315">
        <v>0</v>
      </c>
      <c r="H35" s="1315">
        <v>0</v>
      </c>
      <c r="I35" s="1537">
        <v>1319.5192956927067</v>
      </c>
      <c r="J35" s="1471">
        <v>43772.065276075184</v>
      </c>
      <c r="K35" s="897">
        <v>4588</v>
      </c>
    </row>
    <row r="36" spans="1:11" ht="12.75" customHeight="1" x14ac:dyDescent="0.2">
      <c r="A36" s="51" t="s">
        <v>550</v>
      </c>
      <c r="B36" s="1735">
        <v>17531.040042289995</v>
      </c>
      <c r="C36" s="1011">
        <f t="shared" si="0"/>
        <v>95794.930578600324</v>
      </c>
      <c r="D36" s="1471">
        <v>49925.947999999997</v>
      </c>
      <c r="E36" s="1315">
        <v>0</v>
      </c>
      <c r="F36" s="1315">
        <v>5919.1350000000002</v>
      </c>
      <c r="G36" s="1315">
        <v>0</v>
      </c>
      <c r="H36" s="1315">
        <v>0</v>
      </c>
      <c r="I36" s="1537">
        <v>1782.9156426007985</v>
      </c>
      <c r="J36" s="1471">
        <v>38166.931935999521</v>
      </c>
      <c r="K36" s="897">
        <v>4946</v>
      </c>
    </row>
    <row r="37" spans="1:11" ht="12.75" customHeight="1" x14ac:dyDescent="0.2">
      <c r="A37" s="51" t="s">
        <v>1217</v>
      </c>
      <c r="B37" s="1735">
        <v>29198.166087230002</v>
      </c>
      <c r="C37" s="1011">
        <f t="shared" si="0"/>
        <v>227026.1595621694</v>
      </c>
      <c r="D37" s="1471">
        <v>71716.244000000006</v>
      </c>
      <c r="E37" s="1315">
        <v>16.902419999999999</v>
      </c>
      <c r="F37" s="1315">
        <v>14735.039000000001</v>
      </c>
      <c r="G37" s="1315">
        <v>0</v>
      </c>
      <c r="H37" s="1315">
        <v>1495.7131999999999</v>
      </c>
      <c r="I37" s="1537">
        <v>2204.5303408459649</v>
      </c>
      <c r="J37" s="1471">
        <v>136857.73060132342</v>
      </c>
      <c r="K37" s="897">
        <v>9647</v>
      </c>
    </row>
    <row r="38" spans="1:11" ht="12.75" customHeight="1" x14ac:dyDescent="0.2">
      <c r="A38" s="51" t="s">
        <v>1218</v>
      </c>
      <c r="B38" s="1735">
        <v>8259.8977066800016</v>
      </c>
      <c r="C38" s="1011">
        <f t="shared" si="0"/>
        <v>64667.820765696728</v>
      </c>
      <c r="D38" s="1471">
        <v>20145.746999999999</v>
      </c>
      <c r="E38" s="1315">
        <v>0</v>
      </c>
      <c r="F38" s="1315">
        <v>2646.5520000000001</v>
      </c>
      <c r="G38" s="1315">
        <v>0</v>
      </c>
      <c r="H38" s="1315">
        <v>1108.9150500000001</v>
      </c>
      <c r="I38" s="1537">
        <v>488.34739694013109</v>
      </c>
      <c r="J38" s="1471">
        <v>40278.259318756602</v>
      </c>
      <c r="K38" s="897">
        <v>3001</v>
      </c>
    </row>
    <row r="39" spans="1:11" ht="12.75" customHeight="1" x14ac:dyDescent="0.2">
      <c r="A39" s="51" t="s">
        <v>214</v>
      </c>
      <c r="B39" s="1735">
        <v>21979.196603430002</v>
      </c>
      <c r="C39" s="1011">
        <f t="shared" si="0"/>
        <v>132886.28669661001</v>
      </c>
      <c r="D39" s="1471">
        <v>55790.324999999997</v>
      </c>
      <c r="E39" s="1315">
        <v>0</v>
      </c>
      <c r="F39" s="1315">
        <v>15339.799000000001</v>
      </c>
      <c r="G39" s="1315">
        <v>0</v>
      </c>
      <c r="H39" s="1315">
        <v>0</v>
      </c>
      <c r="I39" s="1537">
        <v>2141.5127452490015</v>
      </c>
      <c r="J39" s="1471">
        <v>59614.649951361025</v>
      </c>
      <c r="K39" s="897">
        <v>5118</v>
      </c>
    </row>
    <row r="40" spans="1:11" ht="12.75" customHeight="1" x14ac:dyDescent="0.2">
      <c r="A40" s="51" t="s">
        <v>840</v>
      </c>
      <c r="B40" s="1735">
        <v>3141.5177949799995</v>
      </c>
      <c r="C40" s="1011">
        <f t="shared" si="0"/>
        <v>19445.159396214745</v>
      </c>
      <c r="D40" s="1471">
        <v>10106.795</v>
      </c>
      <c r="E40" s="1315">
        <v>0</v>
      </c>
      <c r="F40" s="1315">
        <v>648.44000000000005</v>
      </c>
      <c r="G40" s="1315">
        <v>0</v>
      </c>
      <c r="H40" s="1315">
        <v>0</v>
      </c>
      <c r="I40" s="1537">
        <v>80.71198664313107</v>
      </c>
      <c r="J40" s="1471">
        <v>8609.2124095716154</v>
      </c>
      <c r="K40" s="897">
        <v>954</v>
      </c>
    </row>
    <row r="41" spans="1:11" ht="12.75" customHeight="1" x14ac:dyDescent="0.2">
      <c r="A41" s="51" t="s">
        <v>1219</v>
      </c>
      <c r="B41" s="1735">
        <v>9940.4014842200049</v>
      </c>
      <c r="C41" s="1011">
        <f t="shared" si="0"/>
        <v>60784.216324204543</v>
      </c>
      <c r="D41" s="1471">
        <v>22731.912</v>
      </c>
      <c r="E41" s="1315">
        <v>0</v>
      </c>
      <c r="F41" s="1315">
        <v>3801.529</v>
      </c>
      <c r="G41" s="1315">
        <v>0</v>
      </c>
      <c r="H41" s="1315">
        <v>0</v>
      </c>
      <c r="I41" s="1537">
        <v>667.10963900644163</v>
      </c>
      <c r="J41" s="1471">
        <v>33583.665685198102</v>
      </c>
      <c r="K41" s="897">
        <v>3354</v>
      </c>
    </row>
    <row r="42" spans="1:11" ht="12.75" customHeight="1" x14ac:dyDescent="0.2">
      <c r="A42" s="51" t="s">
        <v>941</v>
      </c>
      <c r="B42" s="1735">
        <v>4360.8665903800011</v>
      </c>
      <c r="C42" s="1011">
        <f t="shared" si="0"/>
        <v>21856.578353499805</v>
      </c>
      <c r="D42" s="1471">
        <v>12752.499</v>
      </c>
      <c r="E42" s="1315">
        <v>0</v>
      </c>
      <c r="F42" s="1315">
        <v>1037.72</v>
      </c>
      <c r="G42" s="1315">
        <v>0</v>
      </c>
      <c r="H42" s="1315">
        <v>0</v>
      </c>
      <c r="I42" s="1537">
        <v>372.29384940230955</v>
      </c>
      <c r="J42" s="1471">
        <v>7694.0655040974943</v>
      </c>
      <c r="K42" s="897">
        <v>995</v>
      </c>
    </row>
    <row r="43" spans="1:11" ht="12.75" customHeight="1" x14ac:dyDescent="0.2">
      <c r="A43" s="51" t="s">
        <v>402</v>
      </c>
      <c r="B43" s="1735">
        <v>4749.3702092900003</v>
      </c>
      <c r="C43" s="1011">
        <f t="shared" si="0"/>
        <v>23297.15367042282</v>
      </c>
      <c r="D43" s="1471">
        <v>9431.1749999999993</v>
      </c>
      <c r="E43" s="1315">
        <v>0</v>
      </c>
      <c r="F43" s="1315">
        <v>1945.6289999999999</v>
      </c>
      <c r="G43" s="1315">
        <v>0</v>
      </c>
      <c r="H43" s="1315">
        <v>0</v>
      </c>
      <c r="I43" s="1537">
        <v>432.06215931408207</v>
      </c>
      <c r="J43" s="1471">
        <v>11488.287511108738</v>
      </c>
      <c r="K43" s="897">
        <v>1166</v>
      </c>
    </row>
    <row r="44" spans="1:11" ht="12.75" customHeight="1" x14ac:dyDescent="0.2">
      <c r="A44" s="51" t="s">
        <v>1220</v>
      </c>
      <c r="B44" s="1735">
        <v>55557.801475149987</v>
      </c>
      <c r="C44" s="1011">
        <f t="shared" si="0"/>
        <v>364576.89198671276</v>
      </c>
      <c r="D44" s="1471">
        <v>110918.749</v>
      </c>
      <c r="E44" s="1315">
        <v>0</v>
      </c>
      <c r="F44" s="1315">
        <v>56139.228999999999</v>
      </c>
      <c r="G44" s="1315">
        <v>0</v>
      </c>
      <c r="H44" s="1315">
        <v>0</v>
      </c>
      <c r="I44" s="1537">
        <v>5747.2979775755757</v>
      </c>
      <c r="J44" s="1471">
        <v>191771.61600913719</v>
      </c>
      <c r="K44" s="897">
        <v>11042</v>
      </c>
    </row>
    <row r="45" spans="1:11" ht="12.75" customHeight="1" x14ac:dyDescent="0.2">
      <c r="A45" s="51" t="s">
        <v>1221</v>
      </c>
      <c r="B45" s="1735">
        <v>11798.127357329997</v>
      </c>
      <c r="C45" s="1011">
        <f t="shared" si="0"/>
        <v>62781.093402403974</v>
      </c>
      <c r="D45" s="1471">
        <v>25292.091</v>
      </c>
      <c r="E45" s="1315">
        <v>0</v>
      </c>
      <c r="F45" s="1315">
        <v>4162.62</v>
      </c>
      <c r="G45" s="1315">
        <v>0</v>
      </c>
      <c r="H45" s="1315">
        <v>0</v>
      </c>
      <c r="I45" s="1537">
        <v>871.62652953057432</v>
      </c>
      <c r="J45" s="1471">
        <v>32454.755872873404</v>
      </c>
      <c r="K45" s="897">
        <v>2779</v>
      </c>
    </row>
    <row r="46" spans="1:11" ht="12.75" customHeight="1" x14ac:dyDescent="0.2">
      <c r="A46" s="51" t="s">
        <v>492</v>
      </c>
      <c r="B46" s="1735">
        <v>20732.786131880006</v>
      </c>
      <c r="C46" s="1011">
        <f t="shared" si="0"/>
        <v>120984.17468590995</v>
      </c>
      <c r="D46" s="1471">
        <v>49459.248</v>
      </c>
      <c r="E46" s="1315">
        <v>0</v>
      </c>
      <c r="F46" s="1315">
        <v>11120.23</v>
      </c>
      <c r="G46" s="1315">
        <v>0</v>
      </c>
      <c r="H46" s="1315">
        <v>0</v>
      </c>
      <c r="I46" s="1537">
        <v>1953.1065064478298</v>
      </c>
      <c r="J46" s="1471">
        <v>58451.590179462117</v>
      </c>
      <c r="K46" s="897">
        <v>4026</v>
      </c>
    </row>
    <row r="47" spans="1:11" ht="12.75" customHeight="1" x14ac:dyDescent="0.2">
      <c r="A47" s="51" t="s">
        <v>1222</v>
      </c>
      <c r="B47" s="1735">
        <v>10546.249336180003</v>
      </c>
      <c r="C47" s="1011">
        <f t="shared" si="0"/>
        <v>53695.131298601205</v>
      </c>
      <c r="D47" s="1471">
        <v>25104.488000000001</v>
      </c>
      <c r="E47" s="1315">
        <v>0</v>
      </c>
      <c r="F47" s="1315">
        <v>4899.0309999999999</v>
      </c>
      <c r="G47" s="1315">
        <v>0</v>
      </c>
      <c r="H47" s="1315">
        <v>0</v>
      </c>
      <c r="I47" s="1537">
        <v>1301.7734673980888</v>
      </c>
      <c r="J47" s="1471">
        <v>22389.838831203113</v>
      </c>
      <c r="K47" s="897">
        <v>3081</v>
      </c>
    </row>
    <row r="48" spans="1:11" ht="12.75" customHeight="1" x14ac:dyDescent="0.2">
      <c r="A48" s="51" t="s">
        <v>1581</v>
      </c>
      <c r="B48" s="1735">
        <v>9039.3762621600035</v>
      </c>
      <c r="C48" s="1011">
        <f t="shared" si="0"/>
        <v>44998.878353013555</v>
      </c>
      <c r="D48" s="1471">
        <v>28456.665000000001</v>
      </c>
      <c r="E48" s="1315">
        <v>0</v>
      </c>
      <c r="F48" s="1315">
        <v>3214.1959999999999</v>
      </c>
      <c r="G48" s="1315">
        <v>0</v>
      </c>
      <c r="H48" s="1315">
        <v>0</v>
      </c>
      <c r="I48" s="1537">
        <v>560.19847421219151</v>
      </c>
      <c r="J48" s="1471">
        <v>12767.818878801361</v>
      </c>
      <c r="K48" s="897">
        <v>2341</v>
      </c>
    </row>
    <row r="49" spans="1:11" ht="12.75" customHeight="1" x14ac:dyDescent="0.2">
      <c r="A49" s="51" t="s">
        <v>1223</v>
      </c>
      <c r="B49" s="1735">
        <v>17485.404963290006</v>
      </c>
      <c r="C49" s="1011">
        <f t="shared" si="0"/>
        <v>69736.034797380446</v>
      </c>
      <c r="D49" s="1471">
        <v>32346.261999999999</v>
      </c>
      <c r="E49" s="1315">
        <v>0</v>
      </c>
      <c r="F49" s="1315">
        <v>6049.1610000000001</v>
      </c>
      <c r="G49" s="1315">
        <v>0</v>
      </c>
      <c r="H49" s="1315">
        <v>0</v>
      </c>
      <c r="I49" s="1537">
        <v>1115.0402773825408</v>
      </c>
      <c r="J49" s="1471">
        <v>30225.571519997913</v>
      </c>
      <c r="K49" s="897">
        <v>3481</v>
      </c>
    </row>
    <row r="50" spans="1:11" ht="12.75" customHeight="1" x14ac:dyDescent="0.2">
      <c r="A50" s="51" t="s">
        <v>1224</v>
      </c>
      <c r="B50" s="1735">
        <v>11040.30641936</v>
      </c>
      <c r="C50" s="1011">
        <f t="shared" si="0"/>
        <v>50862.569421355016</v>
      </c>
      <c r="D50" s="1471">
        <v>22329.486000000001</v>
      </c>
      <c r="E50" s="1315">
        <v>0</v>
      </c>
      <c r="F50" s="1315">
        <v>3627.6039999999998</v>
      </c>
      <c r="G50" s="1315">
        <v>0</v>
      </c>
      <c r="H50" s="1315">
        <v>0</v>
      </c>
      <c r="I50" s="1537">
        <v>1094.1318944181958</v>
      </c>
      <c r="J50" s="1471">
        <v>23811.347526936821</v>
      </c>
      <c r="K50" s="897">
        <v>2437</v>
      </c>
    </row>
    <row r="51" spans="1:11" ht="12.75" customHeight="1" x14ac:dyDescent="0.2">
      <c r="A51" s="51" t="s">
        <v>1225</v>
      </c>
      <c r="B51" s="1735">
        <v>2745.8208909599998</v>
      </c>
      <c r="C51" s="1011">
        <f t="shared" si="0"/>
        <v>14365.807852185124</v>
      </c>
      <c r="D51" s="1471">
        <v>6339.7169999999996</v>
      </c>
      <c r="E51" s="1315">
        <v>0</v>
      </c>
      <c r="F51" s="1315">
        <v>592.46900000000005</v>
      </c>
      <c r="G51" s="1315">
        <v>0</v>
      </c>
      <c r="H51" s="1315">
        <v>0</v>
      </c>
      <c r="I51" s="1537">
        <v>94.707474028490381</v>
      </c>
      <c r="J51" s="1471">
        <v>7338.9143781566345</v>
      </c>
      <c r="K51" s="897">
        <v>614</v>
      </c>
    </row>
    <row r="52" spans="1:11" ht="12.75" customHeight="1" x14ac:dyDescent="0.2">
      <c r="A52" s="51" t="s">
        <v>601</v>
      </c>
      <c r="B52" s="1735">
        <v>1703.7297076699995</v>
      </c>
      <c r="C52" s="1011">
        <f t="shared" si="0"/>
        <v>9824.4579951104424</v>
      </c>
      <c r="D52" s="1471">
        <v>4332.7370000000001</v>
      </c>
      <c r="E52" s="1315">
        <v>0</v>
      </c>
      <c r="F52" s="1315">
        <v>363.24</v>
      </c>
      <c r="G52" s="1315">
        <v>0</v>
      </c>
      <c r="H52" s="1315">
        <v>0</v>
      </c>
      <c r="I52" s="1537">
        <v>138.34250483108704</v>
      </c>
      <c r="J52" s="1471">
        <v>4990.1384902793552</v>
      </c>
      <c r="K52" s="897">
        <v>539</v>
      </c>
    </row>
    <row r="53" spans="1:11" ht="12.75" customHeight="1" x14ac:dyDescent="0.2">
      <c r="A53" s="51" t="s">
        <v>1226</v>
      </c>
      <c r="B53" s="1735">
        <v>2662.2468203600006</v>
      </c>
      <c r="C53" s="1011">
        <f t="shared" si="0"/>
        <v>15818.49161190942</v>
      </c>
      <c r="D53" s="1471">
        <v>6607.5439999999999</v>
      </c>
      <c r="E53" s="1315">
        <v>0</v>
      </c>
      <c r="F53" s="1315">
        <v>919.43200000000002</v>
      </c>
      <c r="G53" s="1315">
        <v>0</v>
      </c>
      <c r="H53" s="1315">
        <v>0</v>
      </c>
      <c r="I53" s="1537">
        <v>156.97250802378886</v>
      </c>
      <c r="J53" s="1471">
        <v>8134.5431038856314</v>
      </c>
      <c r="K53" s="897">
        <v>850</v>
      </c>
    </row>
    <row r="54" spans="1:11" ht="12.75" customHeight="1" x14ac:dyDescent="0.2">
      <c r="A54" s="51" t="s">
        <v>639</v>
      </c>
      <c r="B54" s="1735">
        <v>8720.0594207500017</v>
      </c>
      <c r="C54" s="1011">
        <f t="shared" si="0"/>
        <v>90958.007239804909</v>
      </c>
      <c r="D54" s="1471">
        <v>28433.956999999999</v>
      </c>
      <c r="E54" s="1315">
        <v>412.00120000000004</v>
      </c>
      <c r="F54" s="1315">
        <v>2594.3359999999998</v>
      </c>
      <c r="G54" s="1315">
        <v>0</v>
      </c>
      <c r="H54" s="1315">
        <v>1734.4830899999999</v>
      </c>
      <c r="I54" s="1537">
        <v>343.56490394666014</v>
      </c>
      <c r="J54" s="1471">
        <v>57439.665045858252</v>
      </c>
      <c r="K54" s="897">
        <v>3639</v>
      </c>
    </row>
    <row r="55" spans="1:11" ht="12.75" customHeight="1" x14ac:dyDescent="0.2">
      <c r="A55" s="51" t="s">
        <v>888</v>
      </c>
      <c r="B55" s="1735">
        <v>76577.350821749991</v>
      </c>
      <c r="C55" s="1011">
        <f t="shared" si="0"/>
        <v>496355.96064072673</v>
      </c>
      <c r="D55" s="1471">
        <v>145538.13</v>
      </c>
      <c r="E55" s="1315">
        <v>910.50880000000006</v>
      </c>
      <c r="F55" s="1315">
        <v>33190.936999999998</v>
      </c>
      <c r="G55" s="1315">
        <v>0</v>
      </c>
      <c r="H55" s="1315">
        <v>28939.242119999999</v>
      </c>
      <c r="I55" s="1537">
        <v>9588.2266197846875</v>
      </c>
      <c r="J55" s="1471">
        <v>278188.91610094201</v>
      </c>
      <c r="K55" s="897">
        <v>19971</v>
      </c>
    </row>
    <row r="56" spans="1:11" ht="12.75" customHeight="1" x14ac:dyDescent="0.2">
      <c r="A56" s="51" t="s">
        <v>640</v>
      </c>
      <c r="B56" s="1735">
        <v>4954.2253837300004</v>
      </c>
      <c r="C56" s="1011">
        <f t="shared" si="0"/>
        <v>30817.938567841593</v>
      </c>
      <c r="D56" s="1471">
        <v>12324.017</v>
      </c>
      <c r="E56" s="1315">
        <v>0</v>
      </c>
      <c r="F56" s="1315">
        <v>1062.6369999999999</v>
      </c>
      <c r="G56" s="1315">
        <v>0</v>
      </c>
      <c r="H56" s="1315">
        <v>0</v>
      </c>
      <c r="I56" s="1537">
        <v>232.38948135839016</v>
      </c>
      <c r="J56" s="1471">
        <v>17198.895086483204</v>
      </c>
      <c r="K56" s="897">
        <v>1407</v>
      </c>
    </row>
    <row r="57" spans="1:11" ht="12.75" customHeight="1" x14ac:dyDescent="0.2">
      <c r="A57" s="51" t="s">
        <v>1227</v>
      </c>
      <c r="B57" s="1735">
        <v>4655.0239377100024</v>
      </c>
      <c r="C57" s="1011">
        <f t="shared" si="0"/>
        <v>15974.697161646323</v>
      </c>
      <c r="D57" s="1471">
        <v>8806.875</v>
      </c>
      <c r="E57" s="1315">
        <v>0</v>
      </c>
      <c r="F57" s="1315">
        <v>651.16999999999996</v>
      </c>
      <c r="G57" s="1315">
        <v>0</v>
      </c>
      <c r="H57" s="1315">
        <v>0</v>
      </c>
      <c r="I57" s="1537">
        <v>290.73648549106429</v>
      </c>
      <c r="J57" s="1471">
        <v>6225.9156761552576</v>
      </c>
      <c r="K57" s="897">
        <v>1080</v>
      </c>
    </row>
    <row r="58" spans="1:11" ht="12.75" customHeight="1" x14ac:dyDescent="0.2">
      <c r="A58" s="51" t="s">
        <v>1228</v>
      </c>
      <c r="B58" s="1735">
        <v>4963.8806034199979</v>
      </c>
      <c r="C58" s="1011">
        <f t="shared" si="0"/>
        <v>20801.284913468247</v>
      </c>
      <c r="D58" s="1471">
        <v>9665.7199999999993</v>
      </c>
      <c r="E58" s="1315">
        <v>0</v>
      </c>
      <c r="F58" s="1315">
        <v>2012.97</v>
      </c>
      <c r="G58" s="1315">
        <v>0</v>
      </c>
      <c r="H58" s="1315">
        <v>0</v>
      </c>
      <c r="I58" s="1537">
        <v>1218.3997149867005</v>
      </c>
      <c r="J58" s="1471">
        <v>7904.1951984815487</v>
      </c>
      <c r="K58" s="897">
        <v>1073</v>
      </c>
    </row>
    <row r="59" spans="1:11" ht="12.75" customHeight="1" x14ac:dyDescent="0.2">
      <c r="A59" s="51" t="s">
        <v>1229</v>
      </c>
      <c r="B59" s="1735">
        <v>12709.895426489998</v>
      </c>
      <c r="C59" s="1011">
        <f t="shared" si="0"/>
        <v>53208.448450713317</v>
      </c>
      <c r="D59" s="1471">
        <v>21313.019</v>
      </c>
      <c r="E59" s="1315">
        <v>0</v>
      </c>
      <c r="F59" s="1315">
        <v>3372.4879999999998</v>
      </c>
      <c r="G59" s="1315">
        <v>0</v>
      </c>
      <c r="H59" s="1315">
        <v>0</v>
      </c>
      <c r="I59" s="1537">
        <v>1023.025146938396</v>
      </c>
      <c r="J59" s="1471">
        <v>27499.91630377492</v>
      </c>
      <c r="K59" s="897">
        <v>2886</v>
      </c>
    </row>
    <row r="60" spans="1:11" ht="12.75" customHeight="1" x14ac:dyDescent="0.2">
      <c r="A60" s="51" t="s">
        <v>514</v>
      </c>
      <c r="B60" s="1735">
        <v>6352.5917876500007</v>
      </c>
      <c r="C60" s="1011">
        <f t="shared" si="0"/>
        <v>26016.433514098993</v>
      </c>
      <c r="D60" s="1471">
        <v>14024.773999999999</v>
      </c>
      <c r="E60" s="1315">
        <v>0</v>
      </c>
      <c r="F60" s="1315">
        <v>1572.624</v>
      </c>
      <c r="G60" s="1315">
        <v>0</v>
      </c>
      <c r="H60" s="1315">
        <v>0</v>
      </c>
      <c r="I60" s="1537">
        <v>361.74536463848659</v>
      </c>
      <c r="J60" s="1471">
        <v>10057.290149460505</v>
      </c>
      <c r="K60" s="897">
        <v>1472</v>
      </c>
    </row>
    <row r="61" spans="1:11" ht="12.75" customHeight="1" x14ac:dyDescent="0.2">
      <c r="A61" s="51" t="s">
        <v>2074</v>
      </c>
      <c r="B61" s="1735">
        <v>5665.3081506299995</v>
      </c>
      <c r="C61" s="1011">
        <f t="shared" si="0"/>
        <v>22488.247644613621</v>
      </c>
      <c r="D61" s="1471">
        <v>12355.22</v>
      </c>
      <c r="E61" s="1315">
        <v>0</v>
      </c>
      <c r="F61" s="1315">
        <v>1375.45</v>
      </c>
      <c r="G61" s="1315">
        <v>0</v>
      </c>
      <c r="H61" s="1315">
        <v>0</v>
      </c>
      <c r="I61" s="1537">
        <v>112.89464477920251</v>
      </c>
      <c r="J61" s="1471">
        <v>8644.6829998344165</v>
      </c>
      <c r="K61" s="897">
        <v>1287</v>
      </c>
    </row>
    <row r="62" spans="1:11" ht="12.75" customHeight="1" x14ac:dyDescent="0.2">
      <c r="A62" s="51" t="s">
        <v>515</v>
      </c>
      <c r="B62" s="1735">
        <v>7207.9375297999986</v>
      </c>
      <c r="C62" s="1011">
        <f t="shared" si="0"/>
        <v>38370.66850255293</v>
      </c>
      <c r="D62" s="1471">
        <v>15760.891</v>
      </c>
      <c r="E62" s="1315">
        <v>0</v>
      </c>
      <c r="F62" s="1315">
        <v>1963.729</v>
      </c>
      <c r="G62" s="1315">
        <v>0</v>
      </c>
      <c r="H62" s="1315">
        <v>0</v>
      </c>
      <c r="I62" s="1537">
        <v>514.81439370796693</v>
      </c>
      <c r="J62" s="1471">
        <v>20131.234108844968</v>
      </c>
      <c r="K62" s="897">
        <v>2080</v>
      </c>
    </row>
    <row r="63" spans="1:11" ht="12.75" customHeight="1" x14ac:dyDescent="0.2">
      <c r="A63" s="51" t="s">
        <v>1230</v>
      </c>
      <c r="B63" s="1735">
        <v>34115.018608220002</v>
      </c>
      <c r="C63" s="1011">
        <f t="shared" si="0"/>
        <v>241511.39161316029</v>
      </c>
      <c r="D63" s="1471">
        <v>73207.323000000004</v>
      </c>
      <c r="E63" s="1315">
        <v>210.84755999999999</v>
      </c>
      <c r="F63" s="1315">
        <v>17412.028999999999</v>
      </c>
      <c r="G63" s="1315">
        <v>0</v>
      </c>
      <c r="H63" s="1315">
        <v>1536.3346199999999</v>
      </c>
      <c r="I63" s="1537">
        <v>7706.3025712289373</v>
      </c>
      <c r="J63" s="1471">
        <v>141438.55486193136</v>
      </c>
      <c r="K63" s="897">
        <v>8248</v>
      </c>
    </row>
    <row r="64" spans="1:11" ht="12.75" customHeight="1" x14ac:dyDescent="0.2">
      <c r="A64" s="51" t="s">
        <v>26</v>
      </c>
      <c r="B64" s="1735">
        <v>3284.1029151199987</v>
      </c>
      <c r="C64" s="1011">
        <f t="shared" si="0"/>
        <v>17667.422264394947</v>
      </c>
      <c r="D64" s="1471">
        <v>8648.0550000000003</v>
      </c>
      <c r="E64" s="1315">
        <v>0</v>
      </c>
      <c r="F64" s="1315">
        <v>751.86099999999999</v>
      </c>
      <c r="G64" s="1315">
        <v>0</v>
      </c>
      <c r="H64" s="1315">
        <v>0</v>
      </c>
      <c r="I64" s="1537">
        <v>130.53452723306992</v>
      </c>
      <c r="J64" s="1471">
        <v>8136.9717371618735</v>
      </c>
      <c r="K64" s="897">
        <v>979</v>
      </c>
    </row>
    <row r="65" spans="1:11" ht="12.75" customHeight="1" x14ac:dyDescent="0.2">
      <c r="A65" s="51" t="s">
        <v>1231</v>
      </c>
      <c r="B65" s="1735">
        <v>1983.9562199600005</v>
      </c>
      <c r="C65" s="1011">
        <f t="shared" si="0"/>
        <v>15826.524536569184</v>
      </c>
      <c r="D65" s="1471">
        <v>6261.049</v>
      </c>
      <c r="E65" s="1315">
        <v>0</v>
      </c>
      <c r="F65" s="1315">
        <v>504.13799999999998</v>
      </c>
      <c r="G65" s="1315">
        <v>0</v>
      </c>
      <c r="H65" s="1315">
        <v>0</v>
      </c>
      <c r="I65" s="1537">
        <v>143.9705107282995</v>
      </c>
      <c r="J65" s="1471">
        <v>8917.3670258408856</v>
      </c>
      <c r="K65" s="897">
        <v>737</v>
      </c>
    </row>
    <row r="66" spans="1:11" ht="12.75" customHeight="1" x14ac:dyDescent="0.2">
      <c r="A66" s="329"/>
      <c r="B66" s="330"/>
      <c r="C66" s="1015"/>
      <c r="D66" s="1015"/>
      <c r="E66" s="1015"/>
      <c r="F66" s="1015"/>
      <c r="G66" s="1015"/>
      <c r="H66" s="1015"/>
      <c r="I66" s="1538"/>
      <c r="J66" s="1016"/>
      <c r="K66" s="751"/>
    </row>
    <row r="67" spans="1:11" ht="12.75" customHeight="1" x14ac:dyDescent="0.2">
      <c r="A67" s="331" t="s">
        <v>2047</v>
      </c>
      <c r="B67" s="332">
        <f>SUM(B4:B65)</f>
        <v>885796.20052924007</v>
      </c>
      <c r="C67" s="1316">
        <f t="shared" ref="C67:K67" si="1">SUM(C4:C65)</f>
        <v>5621910.5997198205</v>
      </c>
      <c r="D67" s="1316">
        <f t="shared" si="1"/>
        <v>2063565.6000000003</v>
      </c>
      <c r="E67" s="1316">
        <f t="shared" si="1"/>
        <v>17521.210139999999</v>
      </c>
      <c r="F67" s="1316">
        <f t="shared" si="1"/>
        <v>493102.17399999988</v>
      </c>
      <c r="G67" s="1316">
        <f t="shared" si="1"/>
        <v>0</v>
      </c>
      <c r="H67" s="1316">
        <f t="shared" si="1"/>
        <v>120557.68295999998</v>
      </c>
      <c r="I67" s="1317">
        <f t="shared" si="1"/>
        <v>94116.018910000217</v>
      </c>
      <c r="J67" s="1318">
        <f t="shared" si="1"/>
        <v>2833047.9137098189</v>
      </c>
      <c r="K67" s="990">
        <f t="shared" si="1"/>
        <v>231161</v>
      </c>
    </row>
    <row r="68" spans="1:11" ht="12.75" customHeight="1" thickBot="1" x14ac:dyDescent="0.25">
      <c r="A68" s="329"/>
      <c r="B68" s="333"/>
      <c r="C68" s="1020"/>
      <c r="D68" s="1319"/>
      <c r="E68" s="1319"/>
      <c r="F68" s="1319"/>
      <c r="G68" s="1319"/>
      <c r="H68" s="1319"/>
      <c r="I68" s="1538"/>
      <c r="J68" s="1320"/>
      <c r="K68" s="753"/>
    </row>
    <row r="69" spans="1:11" ht="12.75" customHeight="1" x14ac:dyDescent="0.2">
      <c r="A69" s="154" t="s">
        <v>285</v>
      </c>
      <c r="B69" s="1738">
        <v>40726.154897657398</v>
      </c>
      <c r="C69" s="1011">
        <f>SUM(D69:J69)</f>
        <v>209374.27777899482</v>
      </c>
      <c r="D69" s="1472">
        <v>56217.982609939943</v>
      </c>
      <c r="E69" s="1023">
        <v>910.50880000000006</v>
      </c>
      <c r="F69" s="1013">
        <v>12820.884252625838</v>
      </c>
      <c r="G69" s="1013">
        <v>0</v>
      </c>
      <c r="H69" s="1023">
        <v>28939.242119999999</v>
      </c>
      <c r="I69" s="1483">
        <v>4525.1432073494361</v>
      </c>
      <c r="J69" s="1479">
        <v>105960.51678907961</v>
      </c>
      <c r="K69" s="852">
        <v>9713</v>
      </c>
    </row>
    <row r="70" spans="1:11" ht="12.75" customHeight="1" x14ac:dyDescent="0.2">
      <c r="A70" s="107" t="s">
        <v>286</v>
      </c>
      <c r="B70" s="1738">
        <v>33515.572712850102</v>
      </c>
      <c r="C70" s="1011">
        <f t="shared" ref="C70:C95" si="2">SUM(D70:J70)</f>
        <v>204233.5504608019</v>
      </c>
      <c r="D70" s="1471">
        <v>68245.603666551324</v>
      </c>
      <c r="E70" s="1011">
        <v>0</v>
      </c>
      <c r="F70" s="1012">
        <v>16469.819812647067</v>
      </c>
      <c r="G70" s="1012">
        <v>0</v>
      </c>
      <c r="H70" s="1011">
        <v>0</v>
      </c>
      <c r="I70" s="1496">
        <v>3949.1789538817088</v>
      </c>
      <c r="J70" s="1481">
        <v>115568.9480277218</v>
      </c>
      <c r="K70" s="852">
        <v>8836</v>
      </c>
    </row>
    <row r="71" spans="1:11" ht="12.75" customHeight="1" x14ac:dyDescent="0.2">
      <c r="A71" s="107" t="s">
        <v>287</v>
      </c>
      <c r="B71" s="1738">
        <v>31776.780328137153</v>
      </c>
      <c r="C71" s="1011">
        <f t="shared" si="2"/>
        <v>197072.84844424058</v>
      </c>
      <c r="D71" s="1471">
        <v>66363.109930094186</v>
      </c>
      <c r="E71" s="1011">
        <v>0</v>
      </c>
      <c r="F71" s="1012">
        <v>17247.483034861485</v>
      </c>
      <c r="G71" s="1012">
        <v>0</v>
      </c>
      <c r="H71" s="1321">
        <v>0</v>
      </c>
      <c r="I71" s="1496">
        <v>8387.7075504339646</v>
      </c>
      <c r="J71" s="1481">
        <v>105074.54792885095</v>
      </c>
      <c r="K71" s="852">
        <v>7595</v>
      </c>
    </row>
    <row r="72" spans="1:11" ht="12.75" customHeight="1" x14ac:dyDescent="0.2">
      <c r="A72" s="107" t="s">
        <v>288</v>
      </c>
      <c r="B72" s="1738">
        <v>28472.070918817637</v>
      </c>
      <c r="C72" s="1011">
        <f t="shared" si="2"/>
        <v>118220.41695986988</v>
      </c>
      <c r="D72" s="1471">
        <v>49206.788059021739</v>
      </c>
      <c r="E72" s="1011">
        <v>0</v>
      </c>
      <c r="F72" s="1012">
        <v>13495.038759972333</v>
      </c>
      <c r="G72" s="1012">
        <v>0</v>
      </c>
      <c r="H72" s="1321">
        <v>0</v>
      </c>
      <c r="I72" s="1496">
        <v>6151.7941104782285</v>
      </c>
      <c r="J72" s="1481">
        <v>49366.796030397585</v>
      </c>
      <c r="K72" s="852">
        <v>5987</v>
      </c>
    </row>
    <row r="73" spans="1:11" ht="12.75" customHeight="1" x14ac:dyDescent="0.2">
      <c r="A73" s="107" t="s">
        <v>289</v>
      </c>
      <c r="B73" s="1738">
        <v>21194.934840895636</v>
      </c>
      <c r="C73" s="1011">
        <f t="shared" si="2"/>
        <v>210505.93846823211</v>
      </c>
      <c r="D73" s="1471">
        <v>66466.081778065563</v>
      </c>
      <c r="E73" s="1011">
        <v>0</v>
      </c>
      <c r="F73" s="1012">
        <v>32140.111013491234</v>
      </c>
      <c r="G73" s="1012">
        <v>0</v>
      </c>
      <c r="H73" s="1321">
        <v>0</v>
      </c>
      <c r="I73" s="1496">
        <v>1959.6474903622559</v>
      </c>
      <c r="J73" s="1481">
        <v>109940.09818631307</v>
      </c>
      <c r="K73" s="852">
        <v>5000</v>
      </c>
    </row>
    <row r="74" spans="1:11" ht="12.75" customHeight="1" x14ac:dyDescent="0.2">
      <c r="A74" s="107" t="s">
        <v>290</v>
      </c>
      <c r="B74" s="1738">
        <v>16581.724416995905</v>
      </c>
      <c r="C74" s="1011">
        <f t="shared" si="2"/>
        <v>69130.533220376354</v>
      </c>
      <c r="D74" s="1471">
        <v>20673.5448093009</v>
      </c>
      <c r="E74" s="1011">
        <v>0</v>
      </c>
      <c r="F74" s="1012">
        <v>10463.486802317835</v>
      </c>
      <c r="G74" s="1012">
        <v>0</v>
      </c>
      <c r="H74" s="1321">
        <v>0</v>
      </c>
      <c r="I74" s="1496">
        <v>2111.7753845428824</v>
      </c>
      <c r="J74" s="1481">
        <v>35881.726224214726</v>
      </c>
      <c r="K74" s="852">
        <v>2769</v>
      </c>
    </row>
    <row r="75" spans="1:11" ht="12.75" customHeight="1" x14ac:dyDescent="0.2">
      <c r="A75" s="107" t="s">
        <v>291</v>
      </c>
      <c r="B75" s="1738">
        <v>11244.633307207323</v>
      </c>
      <c r="C75" s="1011">
        <f t="shared" si="2"/>
        <v>84726.369339065364</v>
      </c>
      <c r="D75" s="1471">
        <v>24099.817309271981</v>
      </c>
      <c r="E75" s="1011">
        <v>0</v>
      </c>
      <c r="F75" s="1012">
        <v>12043.544052785728</v>
      </c>
      <c r="G75" s="1012">
        <v>0</v>
      </c>
      <c r="H75" s="1321">
        <v>0</v>
      </c>
      <c r="I75" s="1496">
        <v>1025.9284062249626</v>
      </c>
      <c r="J75" s="1481">
        <v>47557.079570782684</v>
      </c>
      <c r="K75" s="852">
        <v>2806</v>
      </c>
    </row>
    <row r="76" spans="1:11" ht="12.75" customHeight="1" x14ac:dyDescent="0.2">
      <c r="A76" s="107" t="s">
        <v>292</v>
      </c>
      <c r="B76" s="1738">
        <v>18233.002549683923</v>
      </c>
      <c r="C76" s="1011">
        <f t="shared" si="2"/>
        <v>177794.4609463487</v>
      </c>
      <c r="D76" s="1471">
        <v>50360.750360714585</v>
      </c>
      <c r="E76" s="1011">
        <v>0</v>
      </c>
      <c r="F76" s="1012">
        <v>23968.06153583269</v>
      </c>
      <c r="G76" s="1012">
        <v>0</v>
      </c>
      <c r="H76" s="1011">
        <v>0</v>
      </c>
      <c r="I76" s="1496">
        <v>858.389070753542</v>
      </c>
      <c r="J76" s="1481">
        <v>102607.25997904789</v>
      </c>
      <c r="K76" s="852">
        <v>4992</v>
      </c>
    </row>
    <row r="77" spans="1:11" ht="12.75" customHeight="1" x14ac:dyDescent="0.2">
      <c r="A77" s="107" t="s">
        <v>293</v>
      </c>
      <c r="B77" s="1738">
        <v>14360.368119771209</v>
      </c>
      <c r="C77" s="1011">
        <f t="shared" si="2"/>
        <v>129977.13457629026</v>
      </c>
      <c r="D77" s="1471">
        <v>36413.217864289363</v>
      </c>
      <c r="E77" s="1011">
        <v>0</v>
      </c>
      <c r="F77" s="1012">
        <v>17222.304413535254</v>
      </c>
      <c r="G77" s="1012">
        <v>0</v>
      </c>
      <c r="H77" s="1321">
        <v>0</v>
      </c>
      <c r="I77" s="1496">
        <v>1013.9059335305176</v>
      </c>
      <c r="J77" s="1481">
        <v>75327.706364935133</v>
      </c>
      <c r="K77" s="852">
        <v>3846</v>
      </c>
    </row>
    <row r="78" spans="1:11" ht="12.75" customHeight="1" x14ac:dyDescent="0.2">
      <c r="A78" s="107" t="s">
        <v>294</v>
      </c>
      <c r="B78" s="1738">
        <v>15173.257678463</v>
      </c>
      <c r="C78" s="1011">
        <f t="shared" si="2"/>
        <v>86366.196053624313</v>
      </c>
      <c r="D78" s="1471">
        <v>24000.099711522285</v>
      </c>
      <c r="E78" s="1011">
        <v>0</v>
      </c>
      <c r="F78" s="1012">
        <v>13331.35680763378</v>
      </c>
      <c r="G78" s="1012">
        <v>0</v>
      </c>
      <c r="H78" s="1321">
        <v>0</v>
      </c>
      <c r="I78" s="1496">
        <v>3010.624807798341</v>
      </c>
      <c r="J78" s="1481">
        <v>46024.114726669904</v>
      </c>
      <c r="K78" s="852">
        <v>2994</v>
      </c>
    </row>
    <row r="79" spans="1:11" ht="12.75" customHeight="1" x14ac:dyDescent="0.2">
      <c r="A79" s="107" t="s">
        <v>295</v>
      </c>
      <c r="B79" s="1738">
        <v>29082.41441986027</v>
      </c>
      <c r="C79" s="1011">
        <f t="shared" si="2"/>
        <v>189733.00444235947</v>
      </c>
      <c r="D79" s="1471">
        <v>68570.67890829689</v>
      </c>
      <c r="E79" s="1011">
        <v>0</v>
      </c>
      <c r="F79" s="1012">
        <v>20159.334484191371</v>
      </c>
      <c r="G79" s="1012">
        <v>0</v>
      </c>
      <c r="H79" s="1321">
        <v>0</v>
      </c>
      <c r="I79" s="1496">
        <v>2997.6577955277417</v>
      </c>
      <c r="J79" s="1481">
        <v>98005.333254343452</v>
      </c>
      <c r="K79" s="852">
        <v>5768</v>
      </c>
    </row>
    <row r="80" spans="1:11" ht="12.75" customHeight="1" x14ac:dyDescent="0.2">
      <c r="A80" s="107" t="s">
        <v>296</v>
      </c>
      <c r="B80" s="1738">
        <v>18584.798871833686</v>
      </c>
      <c r="C80" s="1011">
        <f t="shared" si="2"/>
        <v>138199.38780699234</v>
      </c>
      <c r="D80" s="1471">
        <v>29033.533781155624</v>
      </c>
      <c r="E80" s="1011">
        <v>7046.368809999999</v>
      </c>
      <c r="F80" s="1012">
        <v>16629.318856562135</v>
      </c>
      <c r="G80" s="1012">
        <v>0</v>
      </c>
      <c r="H80" s="1321">
        <v>27820.905119999999</v>
      </c>
      <c r="I80" s="1496">
        <v>4956.4563985560708</v>
      </c>
      <c r="J80" s="1481">
        <v>52712.804840718512</v>
      </c>
      <c r="K80" s="852">
        <v>3564</v>
      </c>
    </row>
    <row r="81" spans="1:11" ht="12.75" customHeight="1" x14ac:dyDescent="0.2">
      <c r="A81" s="107" t="s">
        <v>297</v>
      </c>
      <c r="B81" s="1738">
        <v>14892.186926568214</v>
      </c>
      <c r="C81" s="1011">
        <f t="shared" si="2"/>
        <v>189654.87682896218</v>
      </c>
      <c r="D81" s="1471">
        <v>53574.232605924648</v>
      </c>
      <c r="E81" s="1011">
        <v>0</v>
      </c>
      <c r="F81" s="1012">
        <v>29681.70404559415</v>
      </c>
      <c r="G81" s="1012">
        <v>0</v>
      </c>
      <c r="H81" s="1321">
        <v>0</v>
      </c>
      <c r="I81" s="1496">
        <v>1178.7855655730521</v>
      </c>
      <c r="J81" s="1481">
        <v>105220.15461187031</v>
      </c>
      <c r="K81" s="852">
        <v>5123</v>
      </c>
    </row>
    <row r="82" spans="1:11" ht="12.75" customHeight="1" x14ac:dyDescent="0.2">
      <c r="A82" s="107" t="s">
        <v>298</v>
      </c>
      <c r="B82" s="1738">
        <v>17000.316668349089</v>
      </c>
      <c r="C82" s="1011">
        <f t="shared" si="2"/>
        <v>90730.261719586793</v>
      </c>
      <c r="D82" s="1471">
        <v>23557.052524500286</v>
      </c>
      <c r="E82" s="1011">
        <v>0</v>
      </c>
      <c r="F82" s="1012">
        <v>11198.531339712028</v>
      </c>
      <c r="G82" s="1012">
        <v>0</v>
      </c>
      <c r="H82" s="1011">
        <v>0</v>
      </c>
      <c r="I82" s="1496">
        <v>771.04863497253859</v>
      </c>
      <c r="J82" s="1481">
        <v>55203.629220401948</v>
      </c>
      <c r="K82" s="852">
        <v>3274</v>
      </c>
    </row>
    <row r="83" spans="1:11" ht="12.75" customHeight="1" x14ac:dyDescent="0.2">
      <c r="A83" s="107" t="s">
        <v>299</v>
      </c>
      <c r="B83" s="1738">
        <v>12570.610405563575</v>
      </c>
      <c r="C83" s="1011">
        <f t="shared" si="2"/>
        <v>153945.10601734545</v>
      </c>
      <c r="D83" s="1471">
        <v>40543.783258180738</v>
      </c>
      <c r="E83" s="1011">
        <v>699.78415000000007</v>
      </c>
      <c r="F83" s="1012">
        <v>18263.403554272627</v>
      </c>
      <c r="G83" s="1012">
        <v>0</v>
      </c>
      <c r="H83" s="1321">
        <v>2906.0691400000001</v>
      </c>
      <c r="I83" s="1496">
        <v>148.75183029478822</v>
      </c>
      <c r="J83" s="1481">
        <v>91383.314084597296</v>
      </c>
      <c r="K83" s="852">
        <v>5091</v>
      </c>
    </row>
    <row r="84" spans="1:11" ht="12.75" customHeight="1" x14ac:dyDescent="0.2">
      <c r="A84" s="107" t="s">
        <v>300</v>
      </c>
      <c r="B84" s="1738">
        <v>25833.970627603889</v>
      </c>
      <c r="C84" s="1011">
        <f t="shared" si="2"/>
        <v>146835.7283475635</v>
      </c>
      <c r="D84" s="1471">
        <v>39596.103613996987</v>
      </c>
      <c r="E84" s="1011">
        <v>0</v>
      </c>
      <c r="F84" s="1012">
        <v>12916.75467792077</v>
      </c>
      <c r="G84" s="1012">
        <v>0</v>
      </c>
      <c r="H84" s="1011">
        <v>0</v>
      </c>
      <c r="I84" s="1496">
        <v>4067.2422861470409</v>
      </c>
      <c r="J84" s="1481">
        <v>90255.627769498707</v>
      </c>
      <c r="K84" s="852">
        <v>5963</v>
      </c>
    </row>
    <row r="85" spans="1:11" ht="12.75" customHeight="1" x14ac:dyDescent="0.2">
      <c r="A85" s="107" t="s">
        <v>301</v>
      </c>
      <c r="B85" s="1738">
        <v>24996.605990278069</v>
      </c>
      <c r="C85" s="1011">
        <f t="shared" si="2"/>
        <v>207661.2535608318</v>
      </c>
      <c r="D85" s="1471">
        <v>72605.436769669977</v>
      </c>
      <c r="E85" s="1011">
        <v>210.84755999999999</v>
      </c>
      <c r="F85" s="1012">
        <v>16196.91574173558</v>
      </c>
      <c r="G85" s="1012">
        <v>0</v>
      </c>
      <c r="H85" s="1321">
        <v>1536.3346199999999</v>
      </c>
      <c r="I85" s="1496">
        <v>4884.361399467869</v>
      </c>
      <c r="J85" s="1481">
        <v>112227.35746995838</v>
      </c>
      <c r="K85" s="852">
        <v>6969</v>
      </c>
    </row>
    <row r="86" spans="1:11" ht="12.75" customHeight="1" x14ac:dyDescent="0.2">
      <c r="A86" s="107" t="s">
        <v>302</v>
      </c>
      <c r="B86" s="1738">
        <v>40294.797269167335</v>
      </c>
      <c r="C86" s="1011">
        <f t="shared" si="2"/>
        <v>245715.0347214207</v>
      </c>
      <c r="D86" s="1471">
        <v>91809.120640133144</v>
      </c>
      <c r="E86" s="1011">
        <v>0</v>
      </c>
      <c r="F86" s="1012">
        <v>23529.82624066473</v>
      </c>
      <c r="G86" s="1012">
        <v>0</v>
      </c>
      <c r="H86" s="1321">
        <v>593.03856999999994</v>
      </c>
      <c r="I86" s="1496">
        <v>4817.0388362266494</v>
      </c>
      <c r="J86" s="1481">
        <v>124966.01043439617</v>
      </c>
      <c r="K86" s="852">
        <v>9720</v>
      </c>
    </row>
    <row r="87" spans="1:11" ht="12.75" customHeight="1" x14ac:dyDescent="0.2">
      <c r="A87" s="107" t="s">
        <v>303</v>
      </c>
      <c r="B87" s="1738">
        <v>51507.243565514051</v>
      </c>
      <c r="C87" s="1011">
        <f t="shared" si="2"/>
        <v>259655.23051092064</v>
      </c>
      <c r="D87" s="1471">
        <v>105917.90668403814</v>
      </c>
      <c r="E87" s="1011">
        <v>0</v>
      </c>
      <c r="F87" s="1012">
        <v>12764.273931866612</v>
      </c>
      <c r="G87" s="1012">
        <v>0</v>
      </c>
      <c r="H87" s="1011">
        <v>0</v>
      </c>
      <c r="I87" s="1496">
        <v>3470.6569104115883</v>
      </c>
      <c r="J87" s="1481">
        <v>137502.39298460429</v>
      </c>
      <c r="K87" s="852">
        <v>12458</v>
      </c>
    </row>
    <row r="88" spans="1:11" ht="12.75" customHeight="1" x14ac:dyDescent="0.2">
      <c r="A88" s="107" t="s">
        <v>304</v>
      </c>
      <c r="B88" s="1738">
        <v>49697.790068868722</v>
      </c>
      <c r="C88" s="1011">
        <f t="shared" si="2"/>
        <v>269392.3280909271</v>
      </c>
      <c r="D88" s="1471">
        <v>102237.24616758457</v>
      </c>
      <c r="E88" s="1011">
        <v>1521.5468399999997</v>
      </c>
      <c r="F88" s="1012">
        <v>17390.341082323735</v>
      </c>
      <c r="G88" s="1012">
        <v>0</v>
      </c>
      <c r="H88" s="1321">
        <v>6364.8213500000002</v>
      </c>
      <c r="I88" s="1496">
        <v>4313.7440010733344</v>
      </c>
      <c r="J88" s="1481">
        <v>137564.62864994549</v>
      </c>
      <c r="K88" s="852">
        <v>11088</v>
      </c>
    </row>
    <row r="89" spans="1:11" ht="12.75" customHeight="1" x14ac:dyDescent="0.2">
      <c r="A89" s="107" t="s">
        <v>305</v>
      </c>
      <c r="B89" s="1738">
        <v>64521.292518368522</v>
      </c>
      <c r="C89" s="1011">
        <f t="shared" si="2"/>
        <v>319866.33120581938</v>
      </c>
      <c r="D89" s="1471">
        <v>176161.90629255027</v>
      </c>
      <c r="E89" s="1011">
        <v>0</v>
      </c>
      <c r="F89" s="1012">
        <v>33533.719854261952</v>
      </c>
      <c r="G89" s="1012">
        <v>0</v>
      </c>
      <c r="H89" s="1011">
        <v>0</v>
      </c>
      <c r="I89" s="1496">
        <v>3967.4333333310492</v>
      </c>
      <c r="J89" s="1481">
        <v>106203.27172567612</v>
      </c>
      <c r="K89" s="852">
        <v>16364</v>
      </c>
    </row>
    <row r="90" spans="1:11" ht="12.75" customHeight="1" x14ac:dyDescent="0.2">
      <c r="A90" s="107" t="s">
        <v>306</v>
      </c>
      <c r="B90" s="1738">
        <v>54592.054280405944</v>
      </c>
      <c r="C90" s="1011">
        <f t="shared" si="2"/>
        <v>267740.38593747106</v>
      </c>
      <c r="D90" s="1471">
        <v>132259.27519429079</v>
      </c>
      <c r="E90" s="1011">
        <v>0</v>
      </c>
      <c r="F90" s="1012">
        <v>16008.698466432717</v>
      </c>
      <c r="G90" s="1012">
        <v>0</v>
      </c>
      <c r="H90" s="1321">
        <v>0</v>
      </c>
      <c r="I90" s="1496">
        <v>4440.332878349237</v>
      </c>
      <c r="J90" s="1481">
        <v>115032.07939839833</v>
      </c>
      <c r="K90" s="852">
        <v>14380</v>
      </c>
    </row>
    <row r="91" spans="1:11" ht="12.75" customHeight="1" x14ac:dyDescent="0.2">
      <c r="A91" s="107" t="s">
        <v>307</v>
      </c>
      <c r="B91" s="1738">
        <v>57138.64657435254</v>
      </c>
      <c r="C91" s="1011">
        <f t="shared" si="2"/>
        <v>385218.13000457687</v>
      </c>
      <c r="D91" s="1471">
        <v>167386.85879830422</v>
      </c>
      <c r="E91" s="1011">
        <v>412.00120000000004</v>
      </c>
      <c r="F91" s="1012">
        <v>16119.936574968538</v>
      </c>
      <c r="G91" s="1012">
        <v>0</v>
      </c>
      <c r="H91" s="1321">
        <v>1734.4830899999999</v>
      </c>
      <c r="I91" s="1496">
        <v>4664.3973076412985</v>
      </c>
      <c r="J91" s="1481">
        <v>194900.45303366284</v>
      </c>
      <c r="K91" s="852">
        <v>19304</v>
      </c>
    </row>
    <row r="92" spans="1:11" ht="12.75" customHeight="1" x14ac:dyDescent="0.2">
      <c r="A92" s="107" t="s">
        <v>308</v>
      </c>
      <c r="B92" s="1738">
        <v>48862.52848978257</v>
      </c>
      <c r="C92" s="1011">
        <f t="shared" si="2"/>
        <v>327425.2938149058</v>
      </c>
      <c r="D92" s="1471">
        <v>113495.1541555877</v>
      </c>
      <c r="E92" s="1011">
        <v>16.902419999999999</v>
      </c>
      <c r="F92" s="1012">
        <v>20194.864885042487</v>
      </c>
      <c r="G92" s="1012">
        <v>0</v>
      </c>
      <c r="H92" s="1321">
        <v>1495.7131999999999</v>
      </c>
      <c r="I92" s="1496">
        <v>3348.0453081210076</v>
      </c>
      <c r="J92" s="1481">
        <v>188874.61384615456</v>
      </c>
      <c r="K92" s="852">
        <v>15595</v>
      </c>
    </row>
    <row r="93" spans="1:11" ht="12.75" customHeight="1" x14ac:dyDescent="0.2">
      <c r="A93" s="107" t="s">
        <v>309</v>
      </c>
      <c r="B93" s="1738">
        <v>42243.894714267975</v>
      </c>
      <c r="C93" s="1011">
        <f t="shared" si="2"/>
        <v>188397.41282823874</v>
      </c>
      <c r="D93" s="1471">
        <v>82899.160239206409</v>
      </c>
      <c r="E93" s="1011">
        <v>0</v>
      </c>
      <c r="F93" s="1012">
        <v>18273.249952022812</v>
      </c>
      <c r="G93" s="1012">
        <v>0</v>
      </c>
      <c r="H93" s="1011">
        <v>0</v>
      </c>
      <c r="I93" s="1496">
        <v>4065.1957712512904</v>
      </c>
      <c r="J93" s="1481">
        <v>83159.806865758233</v>
      </c>
      <c r="K93" s="852">
        <v>11018</v>
      </c>
    </row>
    <row r="94" spans="1:11" ht="12.75" customHeight="1" x14ac:dyDescent="0.2">
      <c r="A94" s="107" t="s">
        <v>311</v>
      </c>
      <c r="B94" s="1738">
        <v>48426.223996277578</v>
      </c>
      <c r="C94" s="1011">
        <f t="shared" si="2"/>
        <v>427309.84333813895</v>
      </c>
      <c r="D94" s="1471">
        <v>168464.14076050729</v>
      </c>
      <c r="E94" s="1011">
        <v>6649.9743600000002</v>
      </c>
      <c r="F94" s="1012">
        <v>23748.093425840969</v>
      </c>
      <c r="G94" s="1012">
        <v>0</v>
      </c>
      <c r="H94" s="1321">
        <v>47754.210039999998</v>
      </c>
      <c r="I94" s="1496">
        <v>4600.7932078349695</v>
      </c>
      <c r="J94" s="1481">
        <v>176092.63154395571</v>
      </c>
      <c r="K94" s="852">
        <v>15290</v>
      </c>
    </row>
    <row r="95" spans="1:11" ht="12.75" customHeight="1" x14ac:dyDescent="0.2">
      <c r="A95" s="107" t="s">
        <v>312</v>
      </c>
      <c r="B95" s="1738">
        <v>54272.325371698658</v>
      </c>
      <c r="C95" s="1011">
        <f t="shared" si="2"/>
        <v>327029.26429591293</v>
      </c>
      <c r="D95" s="1471">
        <v>133407.01350730046</v>
      </c>
      <c r="E95" s="1011">
        <v>53.276000000000003</v>
      </c>
      <c r="F95" s="1012">
        <v>17291.116400883544</v>
      </c>
      <c r="G95" s="1012">
        <v>0</v>
      </c>
      <c r="H95" s="1011">
        <v>1412.86571</v>
      </c>
      <c r="I95" s="1496">
        <v>4429.9825298648002</v>
      </c>
      <c r="J95" s="1481">
        <v>170435.01014786414</v>
      </c>
      <c r="K95" s="852">
        <v>15654</v>
      </c>
    </row>
    <row r="96" spans="1:11" ht="12.75" customHeight="1" x14ac:dyDescent="0.2">
      <c r="A96" s="41"/>
      <c r="B96" s="334"/>
      <c r="C96" s="1015"/>
      <c r="D96" s="1015"/>
      <c r="E96" s="1015"/>
      <c r="F96" s="1015"/>
      <c r="G96" s="1015"/>
      <c r="H96" s="1015"/>
      <c r="I96" s="1672"/>
      <c r="J96" s="1669"/>
      <c r="K96" s="937"/>
    </row>
    <row r="97" spans="1:14" ht="12.75" customHeight="1" x14ac:dyDescent="0.2">
      <c r="A97" s="331" t="s">
        <v>2047</v>
      </c>
      <c r="B97" s="335">
        <f t="shared" ref="B97:K97" si="3">SUM(B69:B95)</f>
        <v>885796.20052923996</v>
      </c>
      <c r="C97" s="1322">
        <f t="shared" si="3"/>
        <v>5621910.5997198196</v>
      </c>
      <c r="D97" s="1322">
        <f t="shared" si="3"/>
        <v>2063565.6</v>
      </c>
      <c r="E97" s="1322">
        <f t="shared" si="3"/>
        <v>17521.210139999999</v>
      </c>
      <c r="F97" s="1322">
        <f t="shared" si="3"/>
        <v>493102.17400000006</v>
      </c>
      <c r="G97" s="1322">
        <f t="shared" si="3"/>
        <v>0</v>
      </c>
      <c r="H97" s="1322">
        <f t="shared" si="3"/>
        <v>120557.68295999999</v>
      </c>
      <c r="I97" s="1317">
        <f t="shared" si="3"/>
        <v>94116.018910000159</v>
      </c>
      <c r="J97" s="1318">
        <f t="shared" si="3"/>
        <v>2833047.9137098175</v>
      </c>
      <c r="K97" s="752">
        <f t="shared" si="3"/>
        <v>231161</v>
      </c>
    </row>
    <row r="98" spans="1:14" ht="12.75" thickBot="1" x14ac:dyDescent="0.25">
      <c r="A98" s="37"/>
      <c r="B98" s="336"/>
      <c r="C98" s="337"/>
      <c r="D98" s="338"/>
      <c r="E98" s="309"/>
      <c r="F98" s="338"/>
      <c r="G98" s="338"/>
      <c r="H98" s="339"/>
      <c r="I98" s="63"/>
      <c r="J98" s="596"/>
      <c r="K98" s="753"/>
    </row>
    <row r="99" spans="1:14" x14ac:dyDescent="0.2">
      <c r="A99" s="652"/>
      <c r="B99" s="653"/>
      <c r="C99" s="654"/>
      <c r="D99" s="654"/>
      <c r="E99" s="654"/>
      <c r="F99" s="654"/>
      <c r="G99" s="654"/>
      <c r="H99" s="654"/>
      <c r="I99" s="654"/>
      <c r="J99" s="654"/>
      <c r="K99" s="662"/>
    </row>
    <row r="100" spans="1:14" x14ac:dyDescent="0.2">
      <c r="A100" s="656" t="s">
        <v>2064</v>
      </c>
      <c r="B100" s="595"/>
      <c r="C100" s="266"/>
      <c r="D100" s="266"/>
      <c r="E100" s="266"/>
      <c r="F100" s="266"/>
      <c r="G100" s="266"/>
      <c r="H100" s="266"/>
      <c r="I100" s="266"/>
      <c r="J100" s="266"/>
      <c r="K100" s="663"/>
    </row>
    <row r="101" spans="1:14" ht="12" customHeight="1" x14ac:dyDescent="0.2">
      <c r="A101" s="1801" t="s">
        <v>2111</v>
      </c>
      <c r="B101" s="1799"/>
      <c r="C101" s="1799"/>
      <c r="D101" s="1799"/>
      <c r="E101" s="1799"/>
      <c r="F101" s="1799"/>
      <c r="G101" s="1799"/>
      <c r="H101" s="1799"/>
      <c r="I101" s="1800"/>
      <c r="J101" s="1801"/>
      <c r="K101" s="1800"/>
    </row>
    <row r="102" spans="1:14" ht="36" customHeight="1" x14ac:dyDescent="0.2">
      <c r="A102" s="1798" t="s">
        <v>2085</v>
      </c>
      <c r="B102" s="1799"/>
      <c r="C102" s="1799"/>
      <c r="D102" s="1799"/>
      <c r="E102" s="1799"/>
      <c r="F102" s="1799"/>
      <c r="G102" s="1799"/>
      <c r="H102" s="1799"/>
      <c r="I102" s="1799"/>
      <c r="J102" s="1799"/>
      <c r="K102" s="1800"/>
    </row>
    <row r="103" spans="1:14" ht="11.25" customHeight="1" x14ac:dyDescent="0.2">
      <c r="A103" s="1801" t="s">
        <v>1248</v>
      </c>
      <c r="B103" s="1799"/>
      <c r="C103" s="1799"/>
      <c r="D103" s="1799"/>
      <c r="E103" s="1799"/>
      <c r="F103" s="1799"/>
      <c r="G103" s="1799"/>
      <c r="H103" s="1799"/>
      <c r="I103" s="1799"/>
      <c r="J103" s="1799"/>
      <c r="K103" s="1800"/>
    </row>
    <row r="104" spans="1:14" ht="36" customHeight="1" x14ac:dyDescent="0.2">
      <c r="A104" s="1798" t="s">
        <v>2110</v>
      </c>
      <c r="B104" s="1799"/>
      <c r="C104" s="1799"/>
      <c r="D104" s="1799"/>
      <c r="E104" s="1799"/>
      <c r="F104" s="1799"/>
      <c r="G104" s="1799"/>
      <c r="H104" s="1799"/>
      <c r="I104" s="1800"/>
      <c r="J104" s="1801"/>
      <c r="K104" s="1800"/>
      <c r="N104" s="17"/>
    </row>
    <row r="105" spans="1:14" ht="12" customHeight="1" x14ac:dyDescent="0.2">
      <c r="A105" s="1801" t="s">
        <v>2080</v>
      </c>
      <c r="B105" s="1799"/>
      <c r="C105" s="1799"/>
      <c r="D105" s="1799"/>
      <c r="E105" s="1799"/>
      <c r="F105" s="1799"/>
      <c r="G105" s="1799"/>
      <c r="H105" s="1799"/>
      <c r="I105" s="1799"/>
      <c r="J105" s="1799"/>
      <c r="K105" s="1800"/>
    </row>
    <row r="106" spans="1:14" ht="24" customHeight="1" x14ac:dyDescent="0.2">
      <c r="A106" s="1798" t="s">
        <v>2089</v>
      </c>
      <c r="B106" s="1799"/>
      <c r="C106" s="1799"/>
      <c r="D106" s="1799"/>
      <c r="E106" s="1799"/>
      <c r="F106" s="1799"/>
      <c r="G106" s="1799"/>
      <c r="H106" s="1799"/>
      <c r="I106" s="1799"/>
      <c r="J106" s="1799"/>
      <c r="K106" s="1800"/>
    </row>
    <row r="107" spans="1:14" ht="24" customHeight="1" x14ac:dyDescent="0.2">
      <c r="A107" s="1798" t="s">
        <v>1249</v>
      </c>
      <c r="B107" s="1799"/>
      <c r="C107" s="1799"/>
      <c r="D107" s="1799"/>
      <c r="E107" s="1799"/>
      <c r="F107" s="1799"/>
      <c r="G107" s="1799"/>
      <c r="H107" s="1799"/>
      <c r="I107" s="1799"/>
      <c r="J107" s="1799"/>
      <c r="K107" s="1800"/>
    </row>
    <row r="108" spans="1:14" x14ac:dyDescent="0.2">
      <c r="A108" s="1801" t="s">
        <v>1250</v>
      </c>
      <c r="B108" s="1799"/>
      <c r="C108" s="1799"/>
      <c r="D108" s="1799"/>
      <c r="E108" s="1799"/>
      <c r="F108" s="1799"/>
      <c r="G108" s="1799"/>
      <c r="H108" s="1799"/>
      <c r="I108" s="1800"/>
      <c r="J108" s="1801"/>
      <c r="K108" s="1800"/>
    </row>
    <row r="109" spans="1:14" ht="13.5" customHeight="1" thickBot="1" x14ac:dyDescent="0.25">
      <c r="A109" s="1795" t="s">
        <v>2134</v>
      </c>
      <c r="B109" s="1796"/>
      <c r="C109" s="1796"/>
      <c r="D109" s="1796"/>
      <c r="E109" s="1796"/>
      <c r="F109" s="1796"/>
      <c r="G109" s="1796"/>
      <c r="H109" s="1796"/>
      <c r="I109" s="1796"/>
      <c r="J109" s="1796"/>
      <c r="K109" s="1797"/>
    </row>
    <row r="114" spans="8:8" x14ac:dyDescent="0.2">
      <c r="H114" s="16"/>
    </row>
  </sheetData>
  <mergeCells count="11">
    <mergeCell ref="A109:K109"/>
    <mergeCell ref="A108:K108"/>
    <mergeCell ref="A1:K1"/>
    <mergeCell ref="A2:K2"/>
    <mergeCell ref="A105:K105"/>
    <mergeCell ref="A107:K107"/>
    <mergeCell ref="A106:K106"/>
    <mergeCell ref="A101:K101"/>
    <mergeCell ref="A102:K102"/>
    <mergeCell ref="A103:K103"/>
    <mergeCell ref="A104:K104"/>
  </mergeCells>
  <phoneticPr fontId="2" type="noConversion"/>
  <printOptions horizontalCentered="1" gridLines="1"/>
  <pageMargins left="0.25" right="0.25" top="0.75" bottom="0.75" header="0.5" footer="0.5"/>
  <pageSetup scale="89" orientation="landscape" r:id="rId1"/>
  <headerFooter alignWithMargins="0">
    <oddHeader>&amp;C&amp;"Arial,Bold"&amp;11FY13 GEOGRAPHIC DISTRIBUTION OF VA EXPENDITURES (GDX)</oddHeader>
    <oddFooter>&amp;R&amp;8&amp;P of &amp;N</oddFooter>
  </headerFooter>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25"/>
  <sheetViews>
    <sheetView zoomScaleNormal="100" workbookViewId="0">
      <selection activeCell="A500" sqref="A500"/>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59" customWidth="1"/>
    <col min="12" max="16384" width="8.85546875" style="2"/>
  </cols>
  <sheetData>
    <row r="1" spans="1:11" x14ac:dyDescent="0.2">
      <c r="A1" s="1817" t="s">
        <v>2112</v>
      </c>
      <c r="B1" s="1818"/>
      <c r="C1" s="1818"/>
      <c r="D1" s="1818"/>
      <c r="E1" s="1818"/>
      <c r="F1" s="1818"/>
      <c r="G1" s="1818"/>
      <c r="H1" s="1818"/>
      <c r="I1" s="1818"/>
      <c r="J1" s="1818"/>
      <c r="K1" s="1819"/>
    </row>
    <row r="2" spans="1:11" ht="12.75" thickBot="1" x14ac:dyDescent="0.25">
      <c r="A2" s="1805" t="s">
        <v>1946</v>
      </c>
      <c r="B2" s="1806"/>
      <c r="C2" s="1806"/>
      <c r="D2" s="1806"/>
      <c r="E2" s="1806"/>
      <c r="F2" s="1806"/>
      <c r="G2" s="1806"/>
      <c r="H2" s="1806"/>
      <c r="I2" s="1806"/>
      <c r="J2" s="1806"/>
      <c r="K2" s="1807"/>
    </row>
    <row r="3" spans="1:11" ht="57" customHeight="1" thickBot="1" x14ac:dyDescent="0.25">
      <c r="A3" s="1461" t="s">
        <v>1903</v>
      </c>
      <c r="B3" s="1462" t="s">
        <v>1947</v>
      </c>
      <c r="C3" s="22" t="s">
        <v>723</v>
      </c>
      <c r="D3" s="1462" t="s">
        <v>2083</v>
      </c>
      <c r="E3" s="22" t="s">
        <v>1899</v>
      </c>
      <c r="F3" s="1462" t="s">
        <v>284</v>
      </c>
      <c r="G3" s="1462" t="s">
        <v>2084</v>
      </c>
      <c r="H3" s="1462" t="s">
        <v>1950</v>
      </c>
      <c r="I3" s="1463" t="s">
        <v>1948</v>
      </c>
      <c r="J3" s="1461" t="s">
        <v>1949</v>
      </c>
      <c r="K3" s="1464" t="s">
        <v>1618</v>
      </c>
    </row>
    <row r="4" spans="1:11" ht="12.75" customHeight="1" x14ac:dyDescent="0.2">
      <c r="A4" s="51" t="s">
        <v>242</v>
      </c>
      <c r="B4" s="1735">
        <v>2002.1756614000003</v>
      </c>
      <c r="C4" s="1011">
        <f>SUM(D4:J4)</f>
        <v>16021.950006428087</v>
      </c>
      <c r="D4" s="1471">
        <v>7046.38</v>
      </c>
      <c r="E4" s="1323">
        <v>0</v>
      </c>
      <c r="F4" s="1323">
        <v>447.39400000000001</v>
      </c>
      <c r="G4" s="1323">
        <v>0</v>
      </c>
      <c r="H4" s="1323">
        <v>0</v>
      </c>
      <c r="I4" s="1534">
        <v>32.45265105929861</v>
      </c>
      <c r="J4" s="1471">
        <v>8495.7233553687893</v>
      </c>
      <c r="K4" s="896">
        <v>729</v>
      </c>
    </row>
    <row r="5" spans="1:11" ht="12.75" customHeight="1" x14ac:dyDescent="0.2">
      <c r="A5" s="51" t="s">
        <v>612</v>
      </c>
      <c r="B5" s="1735">
        <v>8438.4877610000003</v>
      </c>
      <c r="C5" s="1011">
        <f t="shared" ref="C5:C68" si="0">SUM(D5:J5)</f>
        <v>35783.500525902506</v>
      </c>
      <c r="D5" s="1471">
        <v>18045.821</v>
      </c>
      <c r="E5" s="1323">
        <v>0</v>
      </c>
      <c r="F5" s="1323">
        <v>2260.4899999999998</v>
      </c>
      <c r="G5" s="1323">
        <v>0</v>
      </c>
      <c r="H5" s="1323">
        <v>0</v>
      </c>
      <c r="I5" s="1535">
        <v>276.95505903976857</v>
      </c>
      <c r="J5" s="1471">
        <v>15200.23446686273</v>
      </c>
      <c r="K5" s="897">
        <v>1753</v>
      </c>
    </row>
    <row r="6" spans="1:11" ht="12.75" customHeight="1" x14ac:dyDescent="0.2">
      <c r="A6" s="51" t="s">
        <v>1328</v>
      </c>
      <c r="B6" s="1735">
        <v>4144.1322327100006</v>
      </c>
      <c r="C6" s="1011">
        <f t="shared" si="0"/>
        <v>20674.168228335995</v>
      </c>
      <c r="D6" s="1471">
        <v>9149.5139999999992</v>
      </c>
      <c r="E6" s="1323">
        <v>0</v>
      </c>
      <c r="F6" s="1323">
        <v>1420.6769999999999</v>
      </c>
      <c r="G6" s="1323">
        <v>0</v>
      </c>
      <c r="H6" s="1323">
        <v>0</v>
      </c>
      <c r="I6" s="1535">
        <v>150.61914335616825</v>
      </c>
      <c r="J6" s="1471">
        <v>9953.3580849798273</v>
      </c>
      <c r="K6" s="897">
        <v>1230</v>
      </c>
    </row>
    <row r="7" spans="1:11" ht="12.75" customHeight="1" x14ac:dyDescent="0.2">
      <c r="A7" s="51" t="s">
        <v>1329</v>
      </c>
      <c r="B7" s="1735">
        <v>9037.1993176800006</v>
      </c>
      <c r="C7" s="1011">
        <f t="shared" si="0"/>
        <v>47579.183441784277</v>
      </c>
      <c r="D7" s="1471">
        <v>20917.079000000002</v>
      </c>
      <c r="E7" s="1323">
        <v>0</v>
      </c>
      <c r="F7" s="1323">
        <v>2268.7310000000002</v>
      </c>
      <c r="G7" s="1323">
        <v>0</v>
      </c>
      <c r="H7" s="1323">
        <v>0</v>
      </c>
      <c r="I7" s="1535">
        <v>246.52765567054507</v>
      </c>
      <c r="J7" s="1471">
        <v>24146.845786113729</v>
      </c>
      <c r="K7" s="897">
        <v>3008</v>
      </c>
    </row>
    <row r="8" spans="1:11" ht="12.75" customHeight="1" x14ac:dyDescent="0.2">
      <c r="A8" s="51" t="s">
        <v>1330</v>
      </c>
      <c r="B8" s="1735">
        <v>4092.52656333</v>
      </c>
      <c r="C8" s="1011">
        <f t="shared" si="0"/>
        <v>32934.713285661717</v>
      </c>
      <c r="D8" s="1471">
        <v>13944.357</v>
      </c>
      <c r="E8" s="1323">
        <v>0</v>
      </c>
      <c r="F8" s="1323">
        <v>2659.1</v>
      </c>
      <c r="G8" s="1323">
        <v>0</v>
      </c>
      <c r="H8" s="1323">
        <v>0</v>
      </c>
      <c r="I8" s="1535">
        <v>311.79682499503781</v>
      </c>
      <c r="J8" s="1471">
        <v>16019.45946066668</v>
      </c>
      <c r="K8" s="897">
        <v>1291</v>
      </c>
    </row>
    <row r="9" spans="1:11" ht="12.75" customHeight="1" x14ac:dyDescent="0.2">
      <c r="A9" s="51" t="s">
        <v>1331</v>
      </c>
      <c r="B9" s="1735">
        <v>4241.5113060700014</v>
      </c>
      <c r="C9" s="1011">
        <f t="shared" si="0"/>
        <v>12621.081434330059</v>
      </c>
      <c r="D9" s="1471">
        <v>6191.8810000000003</v>
      </c>
      <c r="E9" s="1323">
        <v>0</v>
      </c>
      <c r="F9" s="1323">
        <v>842.05700000000002</v>
      </c>
      <c r="G9" s="1323">
        <v>0</v>
      </c>
      <c r="H9" s="1323">
        <v>0</v>
      </c>
      <c r="I9" s="1535">
        <v>303.91498193927845</v>
      </c>
      <c r="J9" s="1471">
        <v>5283.2284523907792</v>
      </c>
      <c r="K9" s="897">
        <v>756</v>
      </c>
    </row>
    <row r="10" spans="1:11" ht="12.75" customHeight="1" x14ac:dyDescent="0.2">
      <c r="A10" s="51" t="s">
        <v>1332</v>
      </c>
      <c r="B10" s="1735">
        <v>6311.8065047399996</v>
      </c>
      <c r="C10" s="1011">
        <f t="shared" si="0"/>
        <v>24470.404630534875</v>
      </c>
      <c r="D10" s="1471">
        <v>13235.215</v>
      </c>
      <c r="E10" s="1323">
        <v>0</v>
      </c>
      <c r="F10" s="1323">
        <v>836.03300000000002</v>
      </c>
      <c r="G10" s="1323">
        <v>0</v>
      </c>
      <c r="H10" s="1323">
        <v>0</v>
      </c>
      <c r="I10" s="1535">
        <v>293.82951239178999</v>
      </c>
      <c r="J10" s="1471">
        <v>10105.327118143083</v>
      </c>
      <c r="K10" s="897">
        <v>1698</v>
      </c>
    </row>
    <row r="11" spans="1:11" ht="12.75" customHeight="1" x14ac:dyDescent="0.2">
      <c r="A11" s="51" t="s">
        <v>560</v>
      </c>
      <c r="B11" s="1735">
        <v>3728.3749526400002</v>
      </c>
      <c r="C11" s="1011">
        <f t="shared" si="0"/>
        <v>22436.550023513508</v>
      </c>
      <c r="D11" s="1471">
        <v>8270.5339999999997</v>
      </c>
      <c r="E11" s="1323">
        <v>0</v>
      </c>
      <c r="F11" s="1323">
        <v>719.72799999999995</v>
      </c>
      <c r="G11" s="1323">
        <v>0</v>
      </c>
      <c r="H11" s="1323">
        <v>0</v>
      </c>
      <c r="I11" s="1535">
        <v>85.963358228464628</v>
      </c>
      <c r="J11" s="1471">
        <v>13360.324665285045</v>
      </c>
      <c r="K11" s="897">
        <v>1203</v>
      </c>
    </row>
    <row r="12" spans="1:11" ht="12.75" customHeight="1" x14ac:dyDescent="0.2">
      <c r="A12" s="51" t="s">
        <v>55</v>
      </c>
      <c r="B12" s="1735">
        <v>26644.097030709996</v>
      </c>
      <c r="C12" s="1011">
        <f t="shared" si="0"/>
        <v>120002.99216871965</v>
      </c>
      <c r="D12" s="1471">
        <v>49754.11</v>
      </c>
      <c r="E12" s="1323">
        <v>0</v>
      </c>
      <c r="F12" s="1323">
        <v>9337.9539999999997</v>
      </c>
      <c r="G12" s="1323">
        <v>0</v>
      </c>
      <c r="H12" s="1323">
        <v>0</v>
      </c>
      <c r="I12" s="1535">
        <v>1405.6572204391691</v>
      </c>
      <c r="J12" s="1471">
        <v>59505.270948280471</v>
      </c>
      <c r="K12" s="897">
        <v>5790</v>
      </c>
    </row>
    <row r="13" spans="1:11" ht="12.75" customHeight="1" x14ac:dyDescent="0.2">
      <c r="A13" s="51" t="s">
        <v>137</v>
      </c>
      <c r="B13" s="1735">
        <v>2487.8101955300003</v>
      </c>
      <c r="C13" s="1011">
        <f t="shared" si="0"/>
        <v>9755.7117878044046</v>
      </c>
      <c r="D13" s="1471">
        <v>3600.0360000000001</v>
      </c>
      <c r="E13" s="1323">
        <v>0</v>
      </c>
      <c r="F13" s="1323">
        <v>384.76600000000002</v>
      </c>
      <c r="G13" s="1323">
        <v>0</v>
      </c>
      <c r="H13" s="1323">
        <v>0</v>
      </c>
      <c r="I13" s="1535">
        <v>73.421008795273181</v>
      </c>
      <c r="J13" s="1471">
        <v>5697.4887790091316</v>
      </c>
      <c r="K13" s="897">
        <v>715</v>
      </c>
    </row>
    <row r="14" spans="1:11" ht="12.75" customHeight="1" x14ac:dyDescent="0.2">
      <c r="A14" s="51" t="s">
        <v>563</v>
      </c>
      <c r="B14" s="1735">
        <v>3174.7008397799996</v>
      </c>
      <c r="C14" s="1011">
        <f t="shared" si="0"/>
        <v>13295.915816667697</v>
      </c>
      <c r="D14" s="1471">
        <v>6141.36</v>
      </c>
      <c r="E14" s="1323">
        <v>0</v>
      </c>
      <c r="F14" s="1323">
        <v>1011.182</v>
      </c>
      <c r="G14" s="1323">
        <v>0</v>
      </c>
      <c r="H14" s="1323">
        <v>0</v>
      </c>
      <c r="I14" s="1535">
        <v>339.44465408098665</v>
      </c>
      <c r="J14" s="1471">
        <v>5803.9291625867118</v>
      </c>
      <c r="K14" s="897">
        <v>618</v>
      </c>
    </row>
    <row r="15" spans="1:11" ht="12.75" customHeight="1" x14ac:dyDescent="0.2">
      <c r="A15" s="51" t="s">
        <v>139</v>
      </c>
      <c r="B15" s="1735">
        <v>13610.60228345</v>
      </c>
      <c r="C15" s="1011">
        <f t="shared" si="0"/>
        <v>66755.601162409745</v>
      </c>
      <c r="D15" s="1471">
        <v>32542.91</v>
      </c>
      <c r="E15" s="1323">
        <v>0</v>
      </c>
      <c r="F15" s="1323">
        <v>3576.3220000000001</v>
      </c>
      <c r="G15" s="1323">
        <v>0</v>
      </c>
      <c r="H15" s="1323">
        <v>0</v>
      </c>
      <c r="I15" s="1535">
        <v>620.62820903349075</v>
      </c>
      <c r="J15" s="1471">
        <v>30015.740953376247</v>
      </c>
      <c r="K15" s="897">
        <v>3069</v>
      </c>
    </row>
    <row r="16" spans="1:11" ht="12.75" customHeight="1" x14ac:dyDescent="0.2">
      <c r="A16" s="51" t="s">
        <v>1333</v>
      </c>
      <c r="B16" s="1735">
        <v>16125.667378259999</v>
      </c>
      <c r="C16" s="1011">
        <f t="shared" si="0"/>
        <v>76009.374403885187</v>
      </c>
      <c r="D16" s="1471">
        <v>30314.151000000002</v>
      </c>
      <c r="E16" s="1323">
        <v>0</v>
      </c>
      <c r="F16" s="1323">
        <v>5228.9589999999998</v>
      </c>
      <c r="G16" s="1323">
        <v>0</v>
      </c>
      <c r="H16" s="1323">
        <v>0</v>
      </c>
      <c r="I16" s="1535">
        <v>1221.4645423679528</v>
      </c>
      <c r="J16" s="1471">
        <v>39244.79986151724</v>
      </c>
      <c r="K16" s="897">
        <v>4063</v>
      </c>
    </row>
    <row r="17" spans="1:11" ht="12.75" customHeight="1" x14ac:dyDescent="0.2">
      <c r="A17" s="51" t="s">
        <v>565</v>
      </c>
      <c r="B17" s="1735">
        <v>3535.4136970200011</v>
      </c>
      <c r="C17" s="1011">
        <f t="shared" si="0"/>
        <v>21289.365199329397</v>
      </c>
      <c r="D17" s="1471">
        <v>9681.1020000000008</v>
      </c>
      <c r="E17" s="1323">
        <v>0</v>
      </c>
      <c r="F17" s="1323">
        <v>1257.653</v>
      </c>
      <c r="G17" s="1323">
        <v>0</v>
      </c>
      <c r="H17" s="1323">
        <v>0</v>
      </c>
      <c r="I17" s="1535">
        <v>416.5058576514059</v>
      </c>
      <c r="J17" s="1471">
        <v>9934.1043416779921</v>
      </c>
      <c r="K17" s="897">
        <v>863</v>
      </c>
    </row>
    <row r="18" spans="1:11" ht="12.75" customHeight="1" x14ac:dyDescent="0.2">
      <c r="A18" s="51" t="s">
        <v>1334</v>
      </c>
      <c r="B18" s="1735">
        <v>9392.8444456500019</v>
      </c>
      <c r="C18" s="1011">
        <f t="shared" si="0"/>
        <v>49923.232829371569</v>
      </c>
      <c r="D18" s="1471">
        <v>24100.064999999999</v>
      </c>
      <c r="E18" s="1323">
        <v>0</v>
      </c>
      <c r="F18" s="1323">
        <v>2559.6509999999998</v>
      </c>
      <c r="G18" s="1323">
        <v>0</v>
      </c>
      <c r="H18" s="1323">
        <v>0</v>
      </c>
      <c r="I18" s="1535">
        <v>493.92454441143576</v>
      </c>
      <c r="J18" s="1471">
        <v>22769.592284960137</v>
      </c>
      <c r="K18" s="897">
        <v>3044</v>
      </c>
    </row>
    <row r="19" spans="1:11" ht="12.75" customHeight="1" x14ac:dyDescent="0.2">
      <c r="A19" s="51" t="s">
        <v>1335</v>
      </c>
      <c r="B19" s="1735">
        <v>3028.7293414300011</v>
      </c>
      <c r="C19" s="1011">
        <f t="shared" si="0"/>
        <v>12730.368213490157</v>
      </c>
      <c r="D19" s="1471">
        <v>6912.9250000000002</v>
      </c>
      <c r="E19" s="1323">
        <v>0</v>
      </c>
      <c r="F19" s="1323">
        <v>524.80899999999997</v>
      </c>
      <c r="G19" s="1323">
        <v>0</v>
      </c>
      <c r="H19" s="1323">
        <v>0</v>
      </c>
      <c r="I19" s="1535">
        <v>121.98166171231701</v>
      </c>
      <c r="J19" s="1471">
        <v>5170.6525517778391</v>
      </c>
      <c r="K19" s="897">
        <v>942</v>
      </c>
    </row>
    <row r="20" spans="1:11" ht="12.75" customHeight="1" x14ac:dyDescent="0.2">
      <c r="A20" s="51" t="s">
        <v>143</v>
      </c>
      <c r="B20" s="1735">
        <v>4144.2497237099997</v>
      </c>
      <c r="C20" s="1011">
        <f t="shared" si="0"/>
        <v>18338.809236997222</v>
      </c>
      <c r="D20" s="1471">
        <v>9011.7459999999992</v>
      </c>
      <c r="E20" s="1323">
        <v>0</v>
      </c>
      <c r="F20" s="1323">
        <v>837.71100000000001</v>
      </c>
      <c r="G20" s="1323">
        <v>0</v>
      </c>
      <c r="H20" s="1323">
        <v>0</v>
      </c>
      <c r="I20" s="1535">
        <v>153.18596277025804</v>
      </c>
      <c r="J20" s="1471">
        <v>8336.1662742269637</v>
      </c>
      <c r="K20" s="897">
        <v>1070</v>
      </c>
    </row>
    <row r="21" spans="1:11" ht="12.75" customHeight="1" x14ac:dyDescent="0.2">
      <c r="A21" s="51" t="s">
        <v>1336</v>
      </c>
      <c r="B21" s="1735">
        <v>82785.864093230019</v>
      </c>
      <c r="C21" s="1011">
        <f t="shared" si="0"/>
        <v>2763705.3586504227</v>
      </c>
      <c r="D21" s="1471">
        <v>188469.45</v>
      </c>
      <c r="E21" s="1323">
        <v>10882.624199999998</v>
      </c>
      <c r="F21" s="1323">
        <v>29350.66</v>
      </c>
      <c r="G21" s="1323">
        <v>0</v>
      </c>
      <c r="H21" s="1323">
        <v>2192066.1452899999</v>
      </c>
      <c r="I21" s="1535">
        <v>7544.5526819750039</v>
      </c>
      <c r="J21" s="1471">
        <v>335391.92647844803</v>
      </c>
      <c r="K21" s="897">
        <v>22635</v>
      </c>
    </row>
    <row r="22" spans="1:11" ht="12.75" customHeight="1" x14ac:dyDescent="0.2">
      <c r="A22" s="51" t="s">
        <v>1337</v>
      </c>
      <c r="B22" s="1735">
        <v>3733.65080145</v>
      </c>
      <c r="C22" s="1011">
        <f t="shared" si="0"/>
        <v>17167.104931722781</v>
      </c>
      <c r="D22" s="1471">
        <v>8240.2510000000002</v>
      </c>
      <c r="E22" s="1323">
        <v>0</v>
      </c>
      <c r="F22" s="1323">
        <v>683.10199999999998</v>
      </c>
      <c r="G22" s="1323">
        <v>0</v>
      </c>
      <c r="H22" s="1323">
        <v>0</v>
      </c>
      <c r="I22" s="1535">
        <v>176.84581403854415</v>
      </c>
      <c r="J22" s="1471">
        <v>8066.9061176842333</v>
      </c>
      <c r="K22" s="897">
        <v>907</v>
      </c>
    </row>
    <row r="23" spans="1:11" ht="12.75" customHeight="1" x14ac:dyDescent="0.2">
      <c r="A23" s="51" t="s">
        <v>1338</v>
      </c>
      <c r="B23" s="1735">
        <v>2994.2275492200015</v>
      </c>
      <c r="C23" s="1011">
        <f t="shared" si="0"/>
        <v>12714.096114732172</v>
      </c>
      <c r="D23" s="1471">
        <v>7635.5929999999998</v>
      </c>
      <c r="E23" s="1323">
        <v>0</v>
      </c>
      <c r="F23" s="1323">
        <v>775.59</v>
      </c>
      <c r="G23" s="1323">
        <v>0</v>
      </c>
      <c r="H23" s="1323">
        <v>0</v>
      </c>
      <c r="I23" s="1535">
        <v>173.52142476539098</v>
      </c>
      <c r="J23" s="1471">
        <v>4129.391689966782</v>
      </c>
      <c r="K23" s="897">
        <v>674</v>
      </c>
    </row>
    <row r="24" spans="1:11" ht="12.75" customHeight="1" x14ac:dyDescent="0.2">
      <c r="A24" s="51" t="s">
        <v>1</v>
      </c>
      <c r="B24" s="1735">
        <v>12107.365899330003</v>
      </c>
      <c r="C24" s="1011">
        <f t="shared" si="0"/>
        <v>30204.998109344378</v>
      </c>
      <c r="D24" s="1471">
        <v>15226.706</v>
      </c>
      <c r="E24" s="1323">
        <v>0</v>
      </c>
      <c r="F24" s="1323">
        <v>3117.6030000000001</v>
      </c>
      <c r="G24" s="1323">
        <v>0</v>
      </c>
      <c r="H24" s="1323">
        <v>0</v>
      </c>
      <c r="I24" s="1535">
        <v>751.62153510013582</v>
      </c>
      <c r="J24" s="1471">
        <v>11109.067574244238</v>
      </c>
      <c r="K24" s="897">
        <v>1642</v>
      </c>
    </row>
    <row r="25" spans="1:11" ht="12.75" customHeight="1" x14ac:dyDescent="0.2">
      <c r="A25" s="51" t="s">
        <v>1214</v>
      </c>
      <c r="B25" s="1735">
        <v>8117.0493516299994</v>
      </c>
      <c r="C25" s="1011">
        <f t="shared" si="0"/>
        <v>37903.422323867213</v>
      </c>
      <c r="D25" s="1471">
        <v>18826.457999999999</v>
      </c>
      <c r="E25" s="1323">
        <v>0</v>
      </c>
      <c r="F25" s="1323">
        <v>1471.7670000000001</v>
      </c>
      <c r="G25" s="1323">
        <v>0</v>
      </c>
      <c r="H25" s="1323">
        <v>0</v>
      </c>
      <c r="I25" s="1535">
        <v>676.33918320898465</v>
      </c>
      <c r="J25" s="1471">
        <v>16928.858140658227</v>
      </c>
      <c r="K25" s="897">
        <v>2193</v>
      </c>
    </row>
    <row r="26" spans="1:11" ht="12.75" customHeight="1" x14ac:dyDescent="0.2">
      <c r="A26" s="51" t="s">
        <v>353</v>
      </c>
      <c r="B26" s="1735">
        <v>12660.963248959999</v>
      </c>
      <c r="C26" s="1011">
        <f t="shared" si="0"/>
        <v>59682.08687550365</v>
      </c>
      <c r="D26" s="1471">
        <v>24743.85</v>
      </c>
      <c r="E26" s="1323">
        <v>0</v>
      </c>
      <c r="F26" s="1323">
        <v>4480.9830000000002</v>
      </c>
      <c r="G26" s="1323">
        <v>0</v>
      </c>
      <c r="H26" s="1323">
        <v>0</v>
      </c>
      <c r="I26" s="1535">
        <v>1071.9822729243244</v>
      </c>
      <c r="J26" s="1471">
        <v>29385.271602579331</v>
      </c>
      <c r="K26" s="897">
        <v>3234</v>
      </c>
    </row>
    <row r="27" spans="1:11" ht="12.75" customHeight="1" x14ac:dyDescent="0.2">
      <c r="A27" s="51" t="s">
        <v>77</v>
      </c>
      <c r="B27" s="1735">
        <v>2339.0052816500006</v>
      </c>
      <c r="C27" s="1011">
        <f t="shared" si="0"/>
        <v>15965.964006787377</v>
      </c>
      <c r="D27" s="1471">
        <v>5593.674</v>
      </c>
      <c r="E27" s="1323">
        <v>0</v>
      </c>
      <c r="F27" s="1323">
        <v>596.70100000000002</v>
      </c>
      <c r="G27" s="1323">
        <v>0</v>
      </c>
      <c r="H27" s="1323">
        <v>0</v>
      </c>
      <c r="I27" s="1535">
        <v>20.858665436436333</v>
      </c>
      <c r="J27" s="1471">
        <v>9754.7303413509417</v>
      </c>
      <c r="K27" s="897">
        <v>645</v>
      </c>
    </row>
    <row r="28" spans="1:11" ht="12.75" customHeight="1" x14ac:dyDescent="0.2">
      <c r="A28" s="51" t="s">
        <v>78</v>
      </c>
      <c r="B28" s="1735">
        <v>71678.791602499987</v>
      </c>
      <c r="C28" s="1011">
        <f t="shared" si="0"/>
        <v>355983.76218952646</v>
      </c>
      <c r="D28" s="1471">
        <v>149554.299</v>
      </c>
      <c r="E28" s="1323">
        <v>1893.4026999999999</v>
      </c>
      <c r="F28" s="1323">
        <v>41205.275000000001</v>
      </c>
      <c r="G28" s="1323">
        <v>0</v>
      </c>
      <c r="H28" s="1323">
        <v>1085.7297100000001</v>
      </c>
      <c r="I28" s="1535">
        <v>4758.1999508424969</v>
      </c>
      <c r="J28" s="1471">
        <v>157486.85582868397</v>
      </c>
      <c r="K28" s="897">
        <v>18468</v>
      </c>
    </row>
    <row r="29" spans="1:11" ht="12.75" customHeight="1" x14ac:dyDescent="0.2">
      <c r="A29" s="51" t="s">
        <v>149</v>
      </c>
      <c r="B29" s="1735">
        <v>2985.2321506200001</v>
      </c>
      <c r="C29" s="1011">
        <f t="shared" si="0"/>
        <v>11563.55162758844</v>
      </c>
      <c r="D29" s="1471">
        <v>6238.23</v>
      </c>
      <c r="E29" s="1323">
        <v>0</v>
      </c>
      <c r="F29" s="1323">
        <v>755.91499999999996</v>
      </c>
      <c r="G29" s="1323">
        <v>0</v>
      </c>
      <c r="H29" s="1323">
        <v>0</v>
      </c>
      <c r="I29" s="1535">
        <v>182.27525733663956</v>
      </c>
      <c r="J29" s="1471">
        <v>4387.1313702518019</v>
      </c>
      <c r="K29" s="897">
        <v>661</v>
      </c>
    </row>
    <row r="30" spans="1:11" ht="12.75" customHeight="1" x14ac:dyDescent="0.2">
      <c r="A30" s="51" t="s">
        <v>1339</v>
      </c>
      <c r="B30" s="1735">
        <v>2400.9881663600004</v>
      </c>
      <c r="C30" s="1011">
        <f t="shared" si="0"/>
        <v>18017.289739895852</v>
      </c>
      <c r="D30" s="1471">
        <v>8693.3019999999997</v>
      </c>
      <c r="E30" s="1323">
        <v>0</v>
      </c>
      <c r="F30" s="1323">
        <v>676.49400000000003</v>
      </c>
      <c r="G30" s="1323">
        <v>0</v>
      </c>
      <c r="H30" s="1323">
        <v>0</v>
      </c>
      <c r="I30" s="1535">
        <v>59.064274905548295</v>
      </c>
      <c r="J30" s="1471">
        <v>8588.4294649903022</v>
      </c>
      <c r="K30" s="897">
        <v>841</v>
      </c>
    </row>
    <row r="31" spans="1:11" ht="12.75" customHeight="1" x14ac:dyDescent="0.2">
      <c r="A31" s="51" t="s">
        <v>1340</v>
      </c>
      <c r="B31" s="1735">
        <v>6205.9582697700025</v>
      </c>
      <c r="C31" s="1011">
        <f t="shared" si="0"/>
        <v>24127.255921817479</v>
      </c>
      <c r="D31" s="1471">
        <v>10108.17</v>
      </c>
      <c r="E31" s="1323">
        <v>0</v>
      </c>
      <c r="F31" s="1323">
        <v>1126.335</v>
      </c>
      <c r="G31" s="1323">
        <v>0</v>
      </c>
      <c r="H31" s="1323">
        <v>0</v>
      </c>
      <c r="I31" s="1535">
        <v>713.36187208420631</v>
      </c>
      <c r="J31" s="1471">
        <v>12179.389049733272</v>
      </c>
      <c r="K31" s="897">
        <v>1364</v>
      </c>
    </row>
    <row r="32" spans="1:11" ht="12.75" customHeight="1" x14ac:dyDescent="0.2">
      <c r="A32" s="51" t="s">
        <v>80</v>
      </c>
      <c r="B32" s="1735">
        <v>16755.415720750003</v>
      </c>
      <c r="C32" s="1011">
        <f t="shared" si="0"/>
        <v>98440.297224030888</v>
      </c>
      <c r="D32" s="1471">
        <v>53133.279999999999</v>
      </c>
      <c r="E32" s="1323">
        <v>0</v>
      </c>
      <c r="F32" s="1323">
        <v>15261.895</v>
      </c>
      <c r="G32" s="1323">
        <v>0</v>
      </c>
      <c r="H32" s="1323">
        <v>0</v>
      </c>
      <c r="I32" s="1535">
        <v>1361.7686191244072</v>
      </c>
      <c r="J32" s="1471">
        <v>28683.353604906464</v>
      </c>
      <c r="K32" s="897">
        <v>3002</v>
      </c>
    </row>
    <row r="33" spans="1:11" ht="12.75" customHeight="1" x14ac:dyDescent="0.2">
      <c r="A33" s="51" t="s">
        <v>1341</v>
      </c>
      <c r="B33" s="1735">
        <v>3312.5760075699995</v>
      </c>
      <c r="C33" s="1011">
        <f t="shared" si="0"/>
        <v>22667.210440574629</v>
      </c>
      <c r="D33" s="1471">
        <v>10938.259</v>
      </c>
      <c r="E33" s="1323">
        <v>0</v>
      </c>
      <c r="F33" s="1323">
        <v>770.01700000000005</v>
      </c>
      <c r="G33" s="1323">
        <v>0</v>
      </c>
      <c r="H33" s="1323">
        <v>0</v>
      </c>
      <c r="I33" s="1535">
        <v>112.45654775900749</v>
      </c>
      <c r="J33" s="1471">
        <v>10846.477892815621</v>
      </c>
      <c r="K33" s="897">
        <v>1385</v>
      </c>
    </row>
    <row r="34" spans="1:11" ht="12.75" customHeight="1" x14ac:dyDescent="0.2">
      <c r="A34" s="51" t="s">
        <v>381</v>
      </c>
      <c r="B34" s="1735">
        <v>50316.058512210002</v>
      </c>
      <c r="C34" s="1011">
        <f t="shared" si="0"/>
        <v>322653.08474482945</v>
      </c>
      <c r="D34" s="1471">
        <v>98529.182000000001</v>
      </c>
      <c r="E34" s="1323">
        <v>14925.17965</v>
      </c>
      <c r="F34" s="1323">
        <v>24089.796999999999</v>
      </c>
      <c r="G34" s="1323">
        <v>0</v>
      </c>
      <c r="H34" s="1323">
        <v>2080.6087699999998</v>
      </c>
      <c r="I34" s="1535">
        <v>5287.3314965923337</v>
      </c>
      <c r="J34" s="1471">
        <v>177740.98582823714</v>
      </c>
      <c r="K34" s="897">
        <v>13237</v>
      </c>
    </row>
    <row r="35" spans="1:11" ht="12.75" customHeight="1" x14ac:dyDescent="0.2">
      <c r="A35" s="51" t="s">
        <v>465</v>
      </c>
      <c r="B35" s="1735">
        <v>5569.4611481599995</v>
      </c>
      <c r="C35" s="1011">
        <f t="shared" si="0"/>
        <v>17419.394048802802</v>
      </c>
      <c r="D35" s="1471">
        <v>8724.7649999999994</v>
      </c>
      <c r="E35" s="1323">
        <v>0</v>
      </c>
      <c r="F35" s="1323">
        <v>1436.5540000000001</v>
      </c>
      <c r="G35" s="1323">
        <v>0</v>
      </c>
      <c r="H35" s="1323">
        <v>0</v>
      </c>
      <c r="I35" s="1535">
        <v>322.81774523105406</v>
      </c>
      <c r="J35" s="1471">
        <v>6935.2573035717469</v>
      </c>
      <c r="K35" s="897">
        <v>1063</v>
      </c>
    </row>
    <row r="36" spans="1:11" ht="12.75" customHeight="1" x14ac:dyDescent="0.2">
      <c r="A36" s="51" t="s">
        <v>575</v>
      </c>
      <c r="B36" s="1735">
        <v>2156.8255672699993</v>
      </c>
      <c r="C36" s="1011">
        <f t="shared" si="0"/>
        <v>9865.0651259093138</v>
      </c>
      <c r="D36" s="1471">
        <v>5250.6350000000002</v>
      </c>
      <c r="E36" s="1323">
        <v>0</v>
      </c>
      <c r="F36" s="1323">
        <v>651.08399999999995</v>
      </c>
      <c r="G36" s="1323">
        <v>0</v>
      </c>
      <c r="H36" s="1323">
        <v>0</v>
      </c>
      <c r="I36" s="1535">
        <v>46.360241802493384</v>
      </c>
      <c r="J36" s="1471">
        <v>3916.9858841068203</v>
      </c>
      <c r="K36" s="897">
        <v>509</v>
      </c>
    </row>
    <row r="37" spans="1:11" ht="12.75" customHeight="1" x14ac:dyDescent="0.2">
      <c r="A37" s="51" t="s">
        <v>621</v>
      </c>
      <c r="B37" s="1735">
        <v>1563.7273248800002</v>
      </c>
      <c r="C37" s="1011">
        <f t="shared" si="0"/>
        <v>8270.396315780843</v>
      </c>
      <c r="D37" s="1471">
        <v>3774.922</v>
      </c>
      <c r="E37" s="1323">
        <v>0</v>
      </c>
      <c r="F37" s="1323">
        <v>319.82799999999997</v>
      </c>
      <c r="G37" s="1323">
        <v>0</v>
      </c>
      <c r="H37" s="1323">
        <v>0</v>
      </c>
      <c r="I37" s="1535">
        <v>12.890703473008042</v>
      </c>
      <c r="J37" s="1471">
        <v>4162.7556123078348</v>
      </c>
      <c r="K37" s="897">
        <v>457</v>
      </c>
    </row>
    <row r="38" spans="1:11" ht="12.75" customHeight="1" x14ac:dyDescent="0.2">
      <c r="A38" s="51" t="s">
        <v>82</v>
      </c>
      <c r="B38" s="1735">
        <v>2274.6020632499994</v>
      </c>
      <c r="C38" s="1011">
        <f t="shared" si="0"/>
        <v>6329.9871042993936</v>
      </c>
      <c r="D38" s="1471">
        <v>3261.2310000000002</v>
      </c>
      <c r="E38" s="1323">
        <v>0</v>
      </c>
      <c r="F38" s="1323">
        <v>312.65600000000001</v>
      </c>
      <c r="G38" s="1323">
        <v>0</v>
      </c>
      <c r="H38" s="1323">
        <v>0</v>
      </c>
      <c r="I38" s="1535">
        <v>257.62657422178859</v>
      </c>
      <c r="J38" s="1471">
        <v>2498.4735300776047</v>
      </c>
      <c r="K38" s="897">
        <v>374</v>
      </c>
    </row>
    <row r="39" spans="1:11" ht="12.75" customHeight="1" x14ac:dyDescent="0.2">
      <c r="A39" s="51" t="s">
        <v>1342</v>
      </c>
      <c r="B39" s="1735">
        <v>3564.4785864299997</v>
      </c>
      <c r="C39" s="1011">
        <f t="shared" si="0"/>
        <v>26314.622233555565</v>
      </c>
      <c r="D39" s="1471">
        <v>9158.5969999999998</v>
      </c>
      <c r="E39" s="1323">
        <v>0</v>
      </c>
      <c r="F39" s="1323">
        <v>871.68</v>
      </c>
      <c r="G39" s="1323">
        <v>0</v>
      </c>
      <c r="H39" s="1323">
        <v>0</v>
      </c>
      <c r="I39" s="1535">
        <v>77.870194778951216</v>
      </c>
      <c r="J39" s="1471">
        <v>16206.475038776616</v>
      </c>
      <c r="K39" s="897">
        <v>1119</v>
      </c>
    </row>
    <row r="40" spans="1:11" ht="12.75" customHeight="1" x14ac:dyDescent="0.2">
      <c r="A40" s="51" t="s">
        <v>1343</v>
      </c>
      <c r="B40" s="1735">
        <v>2807.3547880600004</v>
      </c>
      <c r="C40" s="1011">
        <f t="shared" si="0"/>
        <v>13665.273904493173</v>
      </c>
      <c r="D40" s="1471">
        <v>6270.2169999999996</v>
      </c>
      <c r="E40" s="1323">
        <v>0</v>
      </c>
      <c r="F40" s="1323">
        <v>422.96</v>
      </c>
      <c r="G40" s="1323">
        <v>0</v>
      </c>
      <c r="H40" s="1323">
        <v>0</v>
      </c>
      <c r="I40" s="1535">
        <v>85.720629679828562</v>
      </c>
      <c r="J40" s="1471">
        <v>6886.3762748133449</v>
      </c>
      <c r="K40" s="897">
        <v>776</v>
      </c>
    </row>
    <row r="41" spans="1:11" ht="12.75" customHeight="1" x14ac:dyDescent="0.2">
      <c r="A41" s="51" t="s">
        <v>387</v>
      </c>
      <c r="B41" s="1735">
        <v>1523.8303888099997</v>
      </c>
      <c r="C41" s="1011">
        <f t="shared" si="0"/>
        <v>14253.740430788459</v>
      </c>
      <c r="D41" s="1471">
        <v>3127.1880000000001</v>
      </c>
      <c r="E41" s="1323">
        <v>0</v>
      </c>
      <c r="F41" s="1323">
        <v>194.07599999999999</v>
      </c>
      <c r="G41" s="1323">
        <v>0</v>
      </c>
      <c r="H41" s="1323">
        <v>0</v>
      </c>
      <c r="I41" s="1535">
        <v>94.479313280607343</v>
      </c>
      <c r="J41" s="1471">
        <v>10837.997117507852</v>
      </c>
      <c r="K41" s="897">
        <v>409</v>
      </c>
    </row>
    <row r="42" spans="1:11" ht="12.75" customHeight="1" x14ac:dyDescent="0.2">
      <c r="A42" s="51" t="s">
        <v>911</v>
      </c>
      <c r="B42" s="1735">
        <v>4823.8513280200023</v>
      </c>
      <c r="C42" s="1011">
        <f t="shared" si="0"/>
        <v>21517.229366042735</v>
      </c>
      <c r="D42" s="1471">
        <v>11167.895</v>
      </c>
      <c r="E42" s="1323">
        <v>0</v>
      </c>
      <c r="F42" s="1323">
        <v>1178.1320000000001</v>
      </c>
      <c r="G42" s="1323">
        <v>0</v>
      </c>
      <c r="H42" s="1323">
        <v>0</v>
      </c>
      <c r="I42" s="1535">
        <v>285.49054004534588</v>
      </c>
      <c r="J42" s="1471">
        <v>8885.7118259973886</v>
      </c>
      <c r="K42" s="897">
        <v>1255</v>
      </c>
    </row>
    <row r="43" spans="1:11" ht="12.75" customHeight="1" x14ac:dyDescent="0.2">
      <c r="A43" s="51" t="s">
        <v>84</v>
      </c>
      <c r="B43" s="1735">
        <v>2871.1219398600006</v>
      </c>
      <c r="C43" s="1011">
        <f t="shared" si="0"/>
        <v>25949.598359636919</v>
      </c>
      <c r="D43" s="1471">
        <v>10806.655000000001</v>
      </c>
      <c r="E43" s="1323">
        <v>0</v>
      </c>
      <c r="F43" s="1323">
        <v>521.553</v>
      </c>
      <c r="G43" s="1323">
        <v>0</v>
      </c>
      <c r="H43" s="1323">
        <v>0</v>
      </c>
      <c r="I43" s="1535">
        <v>45.625524228165155</v>
      </c>
      <c r="J43" s="1471">
        <v>14575.764835408751</v>
      </c>
      <c r="K43" s="897">
        <v>1013</v>
      </c>
    </row>
    <row r="44" spans="1:11" ht="12.75" customHeight="1" x14ac:dyDescent="0.2">
      <c r="A44" s="51" t="s">
        <v>85</v>
      </c>
      <c r="B44" s="1735">
        <v>6627.045386249999</v>
      </c>
      <c r="C44" s="1011">
        <f t="shared" si="0"/>
        <v>29234.607336675759</v>
      </c>
      <c r="D44" s="1471">
        <v>14185.419</v>
      </c>
      <c r="E44" s="1323">
        <v>0</v>
      </c>
      <c r="F44" s="1323">
        <v>1466.175</v>
      </c>
      <c r="G44" s="1323">
        <v>0</v>
      </c>
      <c r="H44" s="1323">
        <v>0</v>
      </c>
      <c r="I44" s="1535">
        <v>692.85094470401611</v>
      </c>
      <c r="J44" s="1471">
        <v>12890.162391971744</v>
      </c>
      <c r="K44" s="897">
        <v>1705</v>
      </c>
    </row>
    <row r="45" spans="1:11" ht="12.75" customHeight="1" x14ac:dyDescent="0.2">
      <c r="A45" s="51" t="s">
        <v>583</v>
      </c>
      <c r="B45" s="1735">
        <v>4923.3300153599994</v>
      </c>
      <c r="C45" s="1011">
        <f t="shared" si="0"/>
        <v>18022.509622176491</v>
      </c>
      <c r="D45" s="1471">
        <v>8618.0849999999991</v>
      </c>
      <c r="E45" s="1323">
        <v>0</v>
      </c>
      <c r="F45" s="1323">
        <v>1525.13</v>
      </c>
      <c r="G45" s="1323">
        <v>0</v>
      </c>
      <c r="H45" s="1323">
        <v>0</v>
      </c>
      <c r="I45" s="1535">
        <v>269.3092309473821</v>
      </c>
      <c r="J45" s="1471">
        <v>7609.9853912291082</v>
      </c>
      <c r="K45" s="897">
        <v>1127</v>
      </c>
    </row>
    <row r="46" spans="1:11" ht="12.75" customHeight="1" x14ac:dyDescent="0.2">
      <c r="A46" s="51" t="s">
        <v>202</v>
      </c>
      <c r="B46" s="1735">
        <v>18931.052113789996</v>
      </c>
      <c r="C46" s="1011">
        <f t="shared" si="0"/>
        <v>85419.00548380721</v>
      </c>
      <c r="D46" s="1471">
        <v>35333.629999999997</v>
      </c>
      <c r="E46" s="1323">
        <v>0</v>
      </c>
      <c r="F46" s="1323">
        <v>5286.9260000000004</v>
      </c>
      <c r="G46" s="1323">
        <v>0</v>
      </c>
      <c r="H46" s="1323">
        <v>0</v>
      </c>
      <c r="I46" s="1535">
        <v>1506.2210456091768</v>
      </c>
      <c r="J46" s="1471">
        <v>43292.228438198043</v>
      </c>
      <c r="K46" s="897">
        <v>5098</v>
      </c>
    </row>
    <row r="47" spans="1:11" ht="12.75" customHeight="1" x14ac:dyDescent="0.2">
      <c r="A47" s="51" t="s">
        <v>88</v>
      </c>
      <c r="B47" s="1735">
        <v>5192.3724174600002</v>
      </c>
      <c r="C47" s="1011">
        <f t="shared" si="0"/>
        <v>44477.519791751227</v>
      </c>
      <c r="D47" s="1471">
        <v>19028.058000000001</v>
      </c>
      <c r="E47" s="1323">
        <v>0</v>
      </c>
      <c r="F47" s="1323">
        <v>1077.4169999999999</v>
      </c>
      <c r="G47" s="1323">
        <v>0</v>
      </c>
      <c r="H47" s="1323">
        <v>0</v>
      </c>
      <c r="I47" s="1535">
        <v>208.88325956787435</v>
      </c>
      <c r="J47" s="1471">
        <v>24163.161532183352</v>
      </c>
      <c r="K47" s="897">
        <v>2028</v>
      </c>
    </row>
    <row r="48" spans="1:11" ht="12.75" customHeight="1" x14ac:dyDescent="0.2">
      <c r="A48" s="51" t="s">
        <v>1344</v>
      </c>
      <c r="B48" s="1735">
        <v>15060.312931590001</v>
      </c>
      <c r="C48" s="1011">
        <f t="shared" si="0"/>
        <v>60873.998374292059</v>
      </c>
      <c r="D48" s="1471">
        <v>28866.468000000001</v>
      </c>
      <c r="E48" s="1323">
        <v>0</v>
      </c>
      <c r="F48" s="1323">
        <v>4156.1949999999997</v>
      </c>
      <c r="G48" s="1323">
        <v>0</v>
      </c>
      <c r="H48" s="1323">
        <v>0</v>
      </c>
      <c r="I48" s="1535">
        <v>674.68841864381625</v>
      </c>
      <c r="J48" s="1471">
        <v>27176.646955648244</v>
      </c>
      <c r="K48" s="897">
        <v>3937</v>
      </c>
    </row>
    <row r="49" spans="1:11" ht="12.75" customHeight="1" x14ac:dyDescent="0.2">
      <c r="A49" s="51" t="s">
        <v>161</v>
      </c>
      <c r="B49" s="1735">
        <v>4029.9319500399997</v>
      </c>
      <c r="C49" s="1011">
        <f t="shared" si="0"/>
        <v>15378.208742254834</v>
      </c>
      <c r="D49" s="1471">
        <v>7833.2730000000001</v>
      </c>
      <c r="E49" s="1323">
        <v>0</v>
      </c>
      <c r="F49" s="1323">
        <v>1083.4380000000001</v>
      </c>
      <c r="G49" s="1323">
        <v>0</v>
      </c>
      <c r="H49" s="1323">
        <v>0</v>
      </c>
      <c r="I49" s="1535">
        <v>384.68314351421475</v>
      </c>
      <c r="J49" s="1471">
        <v>6076.8145987406206</v>
      </c>
      <c r="K49" s="897">
        <v>716</v>
      </c>
    </row>
    <row r="50" spans="1:11" ht="12.75" customHeight="1" x14ac:dyDescent="0.2">
      <c r="A50" s="51" t="s">
        <v>1345</v>
      </c>
      <c r="B50" s="1735">
        <v>26902.104988129999</v>
      </c>
      <c r="C50" s="1011">
        <f t="shared" si="0"/>
        <v>103883.52333948288</v>
      </c>
      <c r="D50" s="1471">
        <v>43445.534</v>
      </c>
      <c r="E50" s="1323">
        <v>0</v>
      </c>
      <c r="F50" s="1323">
        <v>6099.4160000000002</v>
      </c>
      <c r="G50" s="1323">
        <v>0</v>
      </c>
      <c r="H50" s="1323">
        <v>0</v>
      </c>
      <c r="I50" s="1535">
        <v>1719.9172692950106</v>
      </c>
      <c r="J50" s="1471">
        <v>52618.656070187877</v>
      </c>
      <c r="K50" s="897">
        <v>6511</v>
      </c>
    </row>
    <row r="51" spans="1:11" ht="12.75" customHeight="1" x14ac:dyDescent="0.2">
      <c r="A51" s="51" t="s">
        <v>674</v>
      </c>
      <c r="B51" s="1735">
        <v>29787.858592429995</v>
      </c>
      <c r="C51" s="1011">
        <f t="shared" si="0"/>
        <v>112860.11873910605</v>
      </c>
      <c r="D51" s="1471">
        <v>49946.743999999999</v>
      </c>
      <c r="E51" s="1323">
        <v>0</v>
      </c>
      <c r="F51" s="1323">
        <v>8315.25</v>
      </c>
      <c r="G51" s="1323">
        <v>0</v>
      </c>
      <c r="H51" s="1323">
        <v>0</v>
      </c>
      <c r="I51" s="1535">
        <v>2133.5880160308952</v>
      </c>
      <c r="J51" s="1471">
        <v>52464.536723075158</v>
      </c>
      <c r="K51" s="897">
        <v>6407</v>
      </c>
    </row>
    <row r="52" spans="1:11" ht="12.75" customHeight="1" x14ac:dyDescent="0.2">
      <c r="A52" s="51" t="s">
        <v>93</v>
      </c>
      <c r="B52" s="1735">
        <v>3908.68134439</v>
      </c>
      <c r="C52" s="1011">
        <f t="shared" si="0"/>
        <v>13738.891240889028</v>
      </c>
      <c r="D52" s="1471">
        <v>6896.3720000000003</v>
      </c>
      <c r="E52" s="1323">
        <v>0</v>
      </c>
      <c r="F52" s="1323">
        <v>940.77800000000002</v>
      </c>
      <c r="G52" s="1323">
        <v>0</v>
      </c>
      <c r="H52" s="1323">
        <v>0</v>
      </c>
      <c r="I52" s="1535">
        <v>130.84982627982862</v>
      </c>
      <c r="J52" s="1471">
        <v>5770.8914146091993</v>
      </c>
      <c r="K52" s="897">
        <v>636</v>
      </c>
    </row>
    <row r="53" spans="1:11" ht="12.75" customHeight="1" x14ac:dyDescent="0.2">
      <c r="A53" s="51" t="s">
        <v>1346</v>
      </c>
      <c r="B53" s="1735">
        <v>19809.774972399991</v>
      </c>
      <c r="C53" s="1011">
        <f t="shared" si="0"/>
        <v>93063.005775225145</v>
      </c>
      <c r="D53" s="1471">
        <v>41092.633000000002</v>
      </c>
      <c r="E53" s="1323">
        <v>0</v>
      </c>
      <c r="F53" s="1323">
        <v>5866.1629999999996</v>
      </c>
      <c r="G53" s="1323">
        <v>0</v>
      </c>
      <c r="H53" s="1323">
        <v>0</v>
      </c>
      <c r="I53" s="1535">
        <v>2024.3406858651206</v>
      </c>
      <c r="J53" s="1471">
        <v>44079.869089360014</v>
      </c>
      <c r="K53" s="897">
        <v>5895</v>
      </c>
    </row>
    <row r="54" spans="1:11" ht="12.75" customHeight="1" x14ac:dyDescent="0.2">
      <c r="A54" s="51" t="s">
        <v>95</v>
      </c>
      <c r="B54" s="1735">
        <v>5072.7032024700011</v>
      </c>
      <c r="C54" s="1011">
        <f t="shared" si="0"/>
        <v>21560.314893050083</v>
      </c>
      <c r="D54" s="1471">
        <v>10638.844999999999</v>
      </c>
      <c r="E54" s="1323">
        <v>0</v>
      </c>
      <c r="F54" s="1323">
        <v>1164.001</v>
      </c>
      <c r="G54" s="1323">
        <v>0</v>
      </c>
      <c r="H54" s="1323">
        <v>0</v>
      </c>
      <c r="I54" s="1535">
        <v>145.91570776385905</v>
      </c>
      <c r="J54" s="1471">
        <v>9611.5531852862259</v>
      </c>
      <c r="K54" s="897">
        <v>1291</v>
      </c>
    </row>
    <row r="55" spans="1:11" ht="12.75" customHeight="1" x14ac:dyDescent="0.2">
      <c r="A55" s="51" t="s">
        <v>1347</v>
      </c>
      <c r="B55" s="1735">
        <v>13676.536507439996</v>
      </c>
      <c r="C55" s="1011">
        <f t="shared" si="0"/>
        <v>48443.316905471715</v>
      </c>
      <c r="D55" s="1471">
        <v>23467.866000000002</v>
      </c>
      <c r="E55" s="1323">
        <v>0</v>
      </c>
      <c r="F55" s="1323">
        <v>3211.5990000000002</v>
      </c>
      <c r="G55" s="1323">
        <v>0</v>
      </c>
      <c r="H55" s="1323">
        <v>0</v>
      </c>
      <c r="I55" s="1535">
        <v>1069.515343532194</v>
      </c>
      <c r="J55" s="1471">
        <v>20694.336561939519</v>
      </c>
      <c r="K55" s="897">
        <v>2497</v>
      </c>
    </row>
    <row r="56" spans="1:11" ht="12.75" customHeight="1" x14ac:dyDescent="0.2">
      <c r="A56" s="51" t="s">
        <v>1348</v>
      </c>
      <c r="B56" s="1735">
        <v>2296.8013330799995</v>
      </c>
      <c r="C56" s="1011">
        <f t="shared" si="0"/>
        <v>10844.687657834847</v>
      </c>
      <c r="D56" s="1471">
        <v>5133.9979999999996</v>
      </c>
      <c r="E56" s="1323">
        <v>0</v>
      </c>
      <c r="F56" s="1323">
        <v>241.554</v>
      </c>
      <c r="G56" s="1323">
        <v>0</v>
      </c>
      <c r="H56" s="1323">
        <v>0</v>
      </c>
      <c r="I56" s="1535">
        <v>118.83177125005049</v>
      </c>
      <c r="J56" s="1471">
        <v>5350.3038865847975</v>
      </c>
      <c r="K56" s="897">
        <v>640</v>
      </c>
    </row>
    <row r="57" spans="1:11" ht="12.75" customHeight="1" x14ac:dyDescent="0.2">
      <c r="A57" s="51" t="s">
        <v>593</v>
      </c>
      <c r="B57" s="1735">
        <v>2723.4875992199995</v>
      </c>
      <c r="C57" s="1011">
        <f t="shared" si="0"/>
        <v>11055.440204337474</v>
      </c>
      <c r="D57" s="1471">
        <v>5971.0910000000003</v>
      </c>
      <c r="E57" s="1323">
        <v>0</v>
      </c>
      <c r="F57" s="1323">
        <v>507.96899999999999</v>
      </c>
      <c r="G57" s="1323">
        <v>0</v>
      </c>
      <c r="H57" s="1323">
        <v>0</v>
      </c>
      <c r="I57" s="1535">
        <v>146.84912046621457</v>
      </c>
      <c r="J57" s="1471">
        <v>4429.5310838712594</v>
      </c>
      <c r="K57" s="897">
        <v>678</v>
      </c>
    </row>
    <row r="58" spans="1:11" ht="12.75" customHeight="1" x14ac:dyDescent="0.2">
      <c r="A58" s="51" t="s">
        <v>629</v>
      </c>
      <c r="B58" s="1735">
        <v>8573.9224057899974</v>
      </c>
      <c r="C58" s="1011">
        <f t="shared" si="0"/>
        <v>38204.032183676478</v>
      </c>
      <c r="D58" s="1471">
        <v>16973.913</v>
      </c>
      <c r="E58" s="1323">
        <v>0</v>
      </c>
      <c r="F58" s="1323">
        <v>2633.3240000000001</v>
      </c>
      <c r="G58" s="1323">
        <v>0</v>
      </c>
      <c r="H58" s="1323">
        <v>0</v>
      </c>
      <c r="I58" s="1535">
        <v>543.73233222003489</v>
      </c>
      <c r="J58" s="1471">
        <v>18053.062851456445</v>
      </c>
      <c r="K58" s="897">
        <v>1785</v>
      </c>
    </row>
    <row r="59" spans="1:11" ht="12.75" customHeight="1" x14ac:dyDescent="0.2">
      <c r="A59" s="51" t="s">
        <v>98</v>
      </c>
      <c r="B59" s="1735">
        <v>1588.8080295600005</v>
      </c>
      <c r="C59" s="1011">
        <f t="shared" si="0"/>
        <v>5320.093676542363</v>
      </c>
      <c r="D59" s="1471">
        <v>2786.663</v>
      </c>
      <c r="E59" s="1323">
        <v>0</v>
      </c>
      <c r="F59" s="1323">
        <v>129.34399999999999</v>
      </c>
      <c r="G59" s="1323">
        <v>0</v>
      </c>
      <c r="H59" s="1323">
        <v>0</v>
      </c>
      <c r="I59" s="1535">
        <v>126.72360415087272</v>
      </c>
      <c r="J59" s="1471">
        <v>2277.3630723914907</v>
      </c>
      <c r="K59" s="897">
        <v>418</v>
      </c>
    </row>
    <row r="60" spans="1:11" ht="12.75" customHeight="1" x14ac:dyDescent="0.2">
      <c r="A60" s="51" t="s">
        <v>99</v>
      </c>
      <c r="B60" s="1735">
        <v>45329.167424490006</v>
      </c>
      <c r="C60" s="1011">
        <f t="shared" si="0"/>
        <v>307520.68731389422</v>
      </c>
      <c r="D60" s="1471">
        <v>117022.82399999999</v>
      </c>
      <c r="E60" s="1323">
        <v>375.67996999999997</v>
      </c>
      <c r="F60" s="1323">
        <v>21326.557000000001</v>
      </c>
      <c r="G60" s="1323">
        <v>0</v>
      </c>
      <c r="H60" s="1323">
        <v>4798.2591499999999</v>
      </c>
      <c r="I60" s="1535">
        <v>2788.6094312031087</v>
      </c>
      <c r="J60" s="1471">
        <v>161208.75776269112</v>
      </c>
      <c r="K60" s="897">
        <v>11844</v>
      </c>
    </row>
    <row r="61" spans="1:11" ht="12.75" customHeight="1" x14ac:dyDescent="0.2">
      <c r="A61" s="51" t="s">
        <v>100</v>
      </c>
      <c r="B61" s="1735">
        <v>1570.6628367799999</v>
      </c>
      <c r="C61" s="1011">
        <f t="shared" si="0"/>
        <v>7473.7204492481087</v>
      </c>
      <c r="D61" s="1471">
        <v>4067.652</v>
      </c>
      <c r="E61" s="1323">
        <v>0</v>
      </c>
      <c r="F61" s="1323">
        <v>257.245</v>
      </c>
      <c r="G61" s="1323">
        <v>0</v>
      </c>
      <c r="H61" s="1323">
        <v>0</v>
      </c>
      <c r="I61" s="1535">
        <v>32.785840972040575</v>
      </c>
      <c r="J61" s="1471">
        <v>3116.037608276069</v>
      </c>
      <c r="K61" s="897">
        <v>405</v>
      </c>
    </row>
    <row r="62" spans="1:11" ht="12.75" customHeight="1" x14ac:dyDescent="0.2">
      <c r="A62" s="51" t="s">
        <v>1349</v>
      </c>
      <c r="B62" s="1735">
        <v>3077.8352974699992</v>
      </c>
      <c r="C62" s="1011">
        <f t="shared" si="0"/>
        <v>11682.73424213613</v>
      </c>
      <c r="D62" s="1471">
        <v>4975.8890000000001</v>
      </c>
      <c r="E62" s="1323">
        <v>0</v>
      </c>
      <c r="F62" s="1323">
        <v>631.82000000000005</v>
      </c>
      <c r="G62" s="1323">
        <v>0</v>
      </c>
      <c r="H62" s="1323">
        <v>0</v>
      </c>
      <c r="I62" s="1535">
        <v>93.522267650585803</v>
      </c>
      <c r="J62" s="1471">
        <v>5981.5029744855447</v>
      </c>
      <c r="K62" s="897">
        <v>855</v>
      </c>
    </row>
    <row r="63" spans="1:11" ht="12.75" customHeight="1" x14ac:dyDescent="0.2">
      <c r="A63" s="51" t="s">
        <v>1350</v>
      </c>
      <c r="B63" s="1735">
        <v>6865.9924634699992</v>
      </c>
      <c r="C63" s="1011">
        <f t="shared" si="0"/>
        <v>31629.812902249709</v>
      </c>
      <c r="D63" s="1471">
        <v>16200.021000000001</v>
      </c>
      <c r="E63" s="1323">
        <v>0</v>
      </c>
      <c r="F63" s="1323">
        <v>1900.2560000000001</v>
      </c>
      <c r="G63" s="1323">
        <v>0</v>
      </c>
      <c r="H63" s="1323">
        <v>0</v>
      </c>
      <c r="I63" s="1535">
        <v>208.35348965261906</v>
      </c>
      <c r="J63" s="1471">
        <v>13321.182412597087</v>
      </c>
      <c r="K63" s="897">
        <v>2200</v>
      </c>
    </row>
    <row r="64" spans="1:11" ht="12.75" customHeight="1" x14ac:dyDescent="0.2">
      <c r="A64" s="51" t="s">
        <v>630</v>
      </c>
      <c r="B64" s="1735">
        <v>1196.0972257400001</v>
      </c>
      <c r="C64" s="1011">
        <f t="shared" si="0"/>
        <v>3519.4509218133171</v>
      </c>
      <c r="D64" s="1471">
        <v>1615.412</v>
      </c>
      <c r="E64" s="1323">
        <v>0</v>
      </c>
      <c r="F64" s="1323">
        <v>136.46299999999999</v>
      </c>
      <c r="G64" s="1323">
        <v>0</v>
      </c>
      <c r="H64" s="1323">
        <v>0</v>
      </c>
      <c r="I64" s="1535">
        <v>29.569448689275266</v>
      </c>
      <c r="J64" s="1471">
        <v>1738.006473124042</v>
      </c>
      <c r="K64" s="897">
        <v>274</v>
      </c>
    </row>
    <row r="65" spans="1:11" ht="12.75" customHeight="1" x14ac:dyDescent="0.2">
      <c r="A65" s="51" t="s">
        <v>738</v>
      </c>
      <c r="B65" s="1735">
        <v>3604.7404946599995</v>
      </c>
      <c r="C65" s="1011">
        <f t="shared" si="0"/>
        <v>15859.658638388559</v>
      </c>
      <c r="D65" s="1471">
        <v>8689.4789999999994</v>
      </c>
      <c r="E65" s="1323">
        <v>0</v>
      </c>
      <c r="F65" s="1323">
        <v>807.84500000000003</v>
      </c>
      <c r="G65" s="1323">
        <v>0</v>
      </c>
      <c r="H65" s="1323">
        <v>0</v>
      </c>
      <c r="I65" s="1535">
        <v>246.7358908510007</v>
      </c>
      <c r="J65" s="1471">
        <v>6115.5987475375578</v>
      </c>
      <c r="K65" s="897">
        <v>1020</v>
      </c>
    </row>
    <row r="66" spans="1:11" ht="12.75" customHeight="1" x14ac:dyDescent="0.2">
      <c r="A66" s="51" t="s">
        <v>487</v>
      </c>
      <c r="B66" s="1735">
        <v>1746.4387837699994</v>
      </c>
      <c r="C66" s="1011">
        <f t="shared" si="0"/>
        <v>5228.0325075685423</v>
      </c>
      <c r="D66" s="1471">
        <v>2317.6979999999999</v>
      </c>
      <c r="E66" s="1323">
        <v>0</v>
      </c>
      <c r="F66" s="1323">
        <v>239.429</v>
      </c>
      <c r="G66" s="1323">
        <v>0</v>
      </c>
      <c r="H66" s="1323">
        <v>0</v>
      </c>
      <c r="I66" s="1535">
        <v>22.424930219287798</v>
      </c>
      <c r="J66" s="1471">
        <v>2648.4805773492544</v>
      </c>
      <c r="K66" s="897">
        <v>323</v>
      </c>
    </row>
    <row r="67" spans="1:11" ht="12.75" customHeight="1" x14ac:dyDescent="0.2">
      <c r="A67" s="51" t="s">
        <v>101</v>
      </c>
      <c r="B67" s="1735">
        <v>3058.1626366200003</v>
      </c>
      <c r="C67" s="1011">
        <f t="shared" si="0"/>
        <v>14686.941566040488</v>
      </c>
      <c r="D67" s="1471">
        <v>7538.616</v>
      </c>
      <c r="E67" s="1323">
        <v>0</v>
      </c>
      <c r="F67" s="1323">
        <v>962.12300000000005</v>
      </c>
      <c r="G67" s="1323">
        <v>0</v>
      </c>
      <c r="H67" s="1323">
        <v>0</v>
      </c>
      <c r="I67" s="1535">
        <v>57.699100484343539</v>
      </c>
      <c r="J67" s="1471">
        <v>6128.5034655561449</v>
      </c>
      <c r="K67" s="897">
        <v>785</v>
      </c>
    </row>
    <row r="68" spans="1:11" ht="12.75" customHeight="1" x14ac:dyDescent="0.2">
      <c r="A68" s="51" t="s">
        <v>1351</v>
      </c>
      <c r="B68" s="1735">
        <v>5241.7848990999992</v>
      </c>
      <c r="C68" s="1011">
        <f t="shared" si="0"/>
        <v>31667.043250901195</v>
      </c>
      <c r="D68" s="1471">
        <v>12058.815000000001</v>
      </c>
      <c r="E68" s="1323">
        <v>0</v>
      </c>
      <c r="F68" s="1323">
        <v>1412.3109999999999</v>
      </c>
      <c r="G68" s="1323">
        <v>0</v>
      </c>
      <c r="H68" s="1323">
        <v>0</v>
      </c>
      <c r="I68" s="1535">
        <v>116.48881619181674</v>
      </c>
      <c r="J68" s="1471">
        <v>18079.428434709378</v>
      </c>
      <c r="K68" s="897">
        <v>1314</v>
      </c>
    </row>
    <row r="69" spans="1:11" ht="12.75" customHeight="1" x14ac:dyDescent="0.2">
      <c r="A69" s="51" t="s">
        <v>103</v>
      </c>
      <c r="B69" s="1735">
        <v>2303.3503455299988</v>
      </c>
      <c r="C69" s="1011">
        <f t="shared" ref="C69:C91" si="1">SUM(D69:J69)</f>
        <v>22691.062736946784</v>
      </c>
      <c r="D69" s="1471">
        <v>7195.9049999999997</v>
      </c>
      <c r="E69" s="1323">
        <v>0</v>
      </c>
      <c r="F69" s="1323">
        <v>454.86700000000002</v>
      </c>
      <c r="G69" s="1323">
        <v>0</v>
      </c>
      <c r="H69" s="1323">
        <v>0</v>
      </c>
      <c r="I69" s="1535">
        <v>80.84171765109518</v>
      </c>
      <c r="J69" s="1471">
        <v>14959.449019295689</v>
      </c>
      <c r="K69" s="897">
        <v>830</v>
      </c>
    </row>
    <row r="70" spans="1:11" ht="12.75" customHeight="1" x14ac:dyDescent="0.2">
      <c r="A70" s="51" t="s">
        <v>1352</v>
      </c>
      <c r="B70" s="1735">
        <v>11744.636870509999</v>
      </c>
      <c r="C70" s="1011">
        <f t="shared" si="1"/>
        <v>53425.346368369515</v>
      </c>
      <c r="D70" s="1471">
        <v>24155.49</v>
      </c>
      <c r="E70" s="1323">
        <v>0</v>
      </c>
      <c r="F70" s="1323">
        <v>5424.3850000000002</v>
      </c>
      <c r="G70" s="1323">
        <v>0</v>
      </c>
      <c r="H70" s="1323">
        <v>0</v>
      </c>
      <c r="I70" s="1535">
        <v>534.03004558562736</v>
      </c>
      <c r="J70" s="1471">
        <v>23311.441322783885</v>
      </c>
      <c r="K70" s="897">
        <v>3177</v>
      </c>
    </row>
    <row r="71" spans="1:11" ht="12.75" customHeight="1" x14ac:dyDescent="0.2">
      <c r="A71" s="51" t="s">
        <v>1353</v>
      </c>
      <c r="B71" s="1735">
        <v>3494.5211798300002</v>
      </c>
      <c r="C71" s="1011">
        <f t="shared" si="1"/>
        <v>18997.707478030396</v>
      </c>
      <c r="D71" s="1471">
        <v>7815.13</v>
      </c>
      <c r="E71" s="1323">
        <v>0</v>
      </c>
      <c r="F71" s="1323">
        <v>972.50400000000002</v>
      </c>
      <c r="G71" s="1323">
        <v>0</v>
      </c>
      <c r="H71" s="1323">
        <v>0</v>
      </c>
      <c r="I71" s="1323">
        <v>88.921257948504987</v>
      </c>
      <c r="J71" s="1481">
        <v>10121.152220081889</v>
      </c>
      <c r="K71" s="897">
        <v>879</v>
      </c>
    </row>
    <row r="72" spans="1:11" ht="12.75" customHeight="1" x14ac:dyDescent="0.2">
      <c r="A72" s="51" t="s">
        <v>402</v>
      </c>
      <c r="B72" s="1735">
        <v>1952.7933935599999</v>
      </c>
      <c r="C72" s="1011">
        <f t="shared" si="1"/>
        <v>5902.2516105086233</v>
      </c>
      <c r="D72" s="1471">
        <v>3015.8270000000002</v>
      </c>
      <c r="E72" s="1323">
        <v>0</v>
      </c>
      <c r="F72" s="1323">
        <v>410.56200000000001</v>
      </c>
      <c r="G72" s="1323">
        <v>0</v>
      </c>
      <c r="H72" s="1323">
        <v>0</v>
      </c>
      <c r="I72" s="1323">
        <v>178.70094515508609</v>
      </c>
      <c r="J72" s="1481">
        <v>2297.161665353537</v>
      </c>
      <c r="K72" s="897">
        <v>358</v>
      </c>
    </row>
    <row r="73" spans="1:11" ht="12.75" customHeight="1" x14ac:dyDescent="0.2">
      <c r="A73" s="51" t="s">
        <v>598</v>
      </c>
      <c r="B73" s="1735">
        <v>10935.288123610004</v>
      </c>
      <c r="C73" s="1011">
        <f t="shared" si="1"/>
        <v>50194.228558747069</v>
      </c>
      <c r="D73" s="1471">
        <v>21129.324000000001</v>
      </c>
      <c r="E73" s="1323">
        <v>0</v>
      </c>
      <c r="F73" s="1323">
        <v>2882.3829999999998</v>
      </c>
      <c r="G73" s="1323">
        <v>0</v>
      </c>
      <c r="H73" s="1323">
        <v>0</v>
      </c>
      <c r="I73" s="1323">
        <v>609.68204993309803</v>
      </c>
      <c r="J73" s="1481">
        <v>25572.839508813973</v>
      </c>
      <c r="K73" s="897">
        <v>3882</v>
      </c>
    </row>
    <row r="74" spans="1:11" ht="12.75" customHeight="1" x14ac:dyDescent="0.2">
      <c r="A74" s="51" t="s">
        <v>1354</v>
      </c>
      <c r="B74" s="1735">
        <v>7276.2452139200004</v>
      </c>
      <c r="C74" s="1011">
        <f t="shared" si="1"/>
        <v>96959.762477458586</v>
      </c>
      <c r="D74" s="1471">
        <v>20878.651000000002</v>
      </c>
      <c r="E74" s="1323">
        <v>6910.5710399999998</v>
      </c>
      <c r="F74" s="1323">
        <v>1812.9760000000001</v>
      </c>
      <c r="G74" s="1323">
        <v>0</v>
      </c>
      <c r="H74" s="1323">
        <v>2358.4304500000003</v>
      </c>
      <c r="I74" s="1323">
        <v>226.0108355393613</v>
      </c>
      <c r="J74" s="1481">
        <v>64773.123151919222</v>
      </c>
      <c r="K74" s="897">
        <v>2590</v>
      </c>
    </row>
    <row r="75" spans="1:11" ht="12.75" customHeight="1" x14ac:dyDescent="0.2">
      <c r="A75" s="51" t="s">
        <v>1355</v>
      </c>
      <c r="B75" s="1735">
        <v>4827.4702389499998</v>
      </c>
      <c r="C75" s="1011">
        <f t="shared" si="1"/>
        <v>16094.581938533604</v>
      </c>
      <c r="D75" s="1471">
        <v>7762.3310000000001</v>
      </c>
      <c r="E75" s="1323">
        <v>0</v>
      </c>
      <c r="F75" s="1323">
        <v>889.94600000000003</v>
      </c>
      <c r="G75" s="1323">
        <v>0</v>
      </c>
      <c r="H75" s="1323">
        <v>0</v>
      </c>
      <c r="I75" s="1323">
        <v>378.20896589382568</v>
      </c>
      <c r="J75" s="1481">
        <v>7064.0959726397787</v>
      </c>
      <c r="K75" s="897">
        <v>1094</v>
      </c>
    </row>
    <row r="76" spans="1:11" ht="12.75" customHeight="1" x14ac:dyDescent="0.2">
      <c r="A76" s="51" t="s">
        <v>1356</v>
      </c>
      <c r="B76" s="1735">
        <v>6423.8956390899984</v>
      </c>
      <c r="C76" s="1011">
        <f t="shared" si="1"/>
        <v>46307.562495120903</v>
      </c>
      <c r="D76" s="1471">
        <v>21179.181</v>
      </c>
      <c r="E76" s="1323">
        <v>0</v>
      </c>
      <c r="F76" s="1323">
        <v>1626.991</v>
      </c>
      <c r="G76" s="1323">
        <v>0</v>
      </c>
      <c r="H76" s="1323">
        <v>0</v>
      </c>
      <c r="I76" s="1323">
        <v>745.05790246071797</v>
      </c>
      <c r="J76" s="1481">
        <v>22756.332592660186</v>
      </c>
      <c r="K76" s="897">
        <v>2156</v>
      </c>
    </row>
    <row r="77" spans="1:11" ht="12.75" customHeight="1" x14ac:dyDescent="0.2">
      <c r="A77" s="51" t="s">
        <v>1226</v>
      </c>
      <c r="B77" s="1735">
        <v>4375.3862087399993</v>
      </c>
      <c r="C77" s="1011">
        <f t="shared" si="1"/>
        <v>16868.496840389627</v>
      </c>
      <c r="D77" s="1471">
        <v>8775.64</v>
      </c>
      <c r="E77" s="1323">
        <v>0</v>
      </c>
      <c r="F77" s="1323">
        <v>1323.066</v>
      </c>
      <c r="G77" s="1323">
        <v>0</v>
      </c>
      <c r="H77" s="1323">
        <v>0</v>
      </c>
      <c r="I77" s="1323">
        <v>171.76850282617727</v>
      </c>
      <c r="J77" s="1481">
        <v>6598.0223375634505</v>
      </c>
      <c r="K77" s="897">
        <v>1153</v>
      </c>
    </row>
    <row r="78" spans="1:11" ht="12.75" customHeight="1" x14ac:dyDescent="0.2">
      <c r="A78" s="51" t="s">
        <v>107</v>
      </c>
      <c r="B78" s="1735">
        <v>3511.8601359099998</v>
      </c>
      <c r="C78" s="1011">
        <f t="shared" si="1"/>
        <v>12424.566360876219</v>
      </c>
      <c r="D78" s="1471">
        <v>5489.7250000000004</v>
      </c>
      <c r="E78" s="1323">
        <v>0</v>
      </c>
      <c r="F78" s="1323">
        <v>773.23099999999999</v>
      </c>
      <c r="G78" s="1323">
        <v>0</v>
      </c>
      <c r="H78" s="1323">
        <v>0</v>
      </c>
      <c r="I78" s="1323">
        <v>134.37047707792479</v>
      </c>
      <c r="J78" s="1481">
        <v>6027.2398837982937</v>
      </c>
      <c r="K78" s="897">
        <v>743</v>
      </c>
    </row>
    <row r="79" spans="1:11" ht="12.75" customHeight="1" x14ac:dyDescent="0.2">
      <c r="A79" s="51" t="s">
        <v>602</v>
      </c>
      <c r="B79" s="1735">
        <v>30385.349771999998</v>
      </c>
      <c r="C79" s="1011">
        <f t="shared" si="1"/>
        <v>133041.30127069718</v>
      </c>
      <c r="D79" s="1471">
        <v>60370.764000000003</v>
      </c>
      <c r="E79" s="1323">
        <v>0</v>
      </c>
      <c r="F79" s="1323">
        <v>7715.51</v>
      </c>
      <c r="G79" s="1323">
        <v>0</v>
      </c>
      <c r="H79" s="1323">
        <v>0</v>
      </c>
      <c r="I79" s="1323">
        <v>1653.977388549768</v>
      </c>
      <c r="J79" s="1481">
        <v>63301.04988214741</v>
      </c>
      <c r="K79" s="897">
        <v>7702</v>
      </c>
    </row>
    <row r="80" spans="1:11" ht="12.75" customHeight="1" x14ac:dyDescent="0.2">
      <c r="A80" s="51" t="s">
        <v>350</v>
      </c>
      <c r="B80" s="1735">
        <v>40813.58634596999</v>
      </c>
      <c r="C80" s="1011">
        <f t="shared" si="1"/>
        <v>179408.51303160266</v>
      </c>
      <c r="D80" s="1471">
        <v>74145.078999999998</v>
      </c>
      <c r="E80" s="1323">
        <v>0</v>
      </c>
      <c r="F80" s="1323">
        <v>13791.162</v>
      </c>
      <c r="G80" s="1323">
        <v>0</v>
      </c>
      <c r="H80" s="1323">
        <v>0</v>
      </c>
      <c r="I80" s="1323">
        <v>3488.8451128039619</v>
      </c>
      <c r="J80" s="1481">
        <v>87983.426918798723</v>
      </c>
      <c r="K80" s="897">
        <v>10382</v>
      </c>
    </row>
    <row r="81" spans="1:11" ht="12.75" customHeight="1" x14ac:dyDescent="0.2">
      <c r="A81" s="51" t="s">
        <v>1357</v>
      </c>
      <c r="B81" s="1735">
        <v>20128.981989929998</v>
      </c>
      <c r="C81" s="1011">
        <f t="shared" si="1"/>
        <v>86350.188138202997</v>
      </c>
      <c r="D81" s="1471">
        <v>38657.472000000002</v>
      </c>
      <c r="E81" s="1323">
        <v>0</v>
      </c>
      <c r="F81" s="1323">
        <v>3877.0479999999998</v>
      </c>
      <c r="G81" s="1323">
        <v>0</v>
      </c>
      <c r="H81" s="1323">
        <v>0</v>
      </c>
      <c r="I81" s="1323">
        <v>1328.3000269781191</v>
      </c>
      <c r="J81" s="1481">
        <v>42487.368111224874</v>
      </c>
      <c r="K81" s="897">
        <v>5844</v>
      </c>
    </row>
    <row r="82" spans="1:11" ht="12.75" customHeight="1" x14ac:dyDescent="0.2">
      <c r="A82" s="51" t="s">
        <v>1358</v>
      </c>
      <c r="B82" s="1735">
        <v>7508.8217864600001</v>
      </c>
      <c r="C82" s="1011">
        <f t="shared" si="1"/>
        <v>36811.921977230959</v>
      </c>
      <c r="D82" s="1471">
        <v>18042.384999999998</v>
      </c>
      <c r="E82" s="1323">
        <v>0</v>
      </c>
      <c r="F82" s="1323">
        <v>1762.3530000000001</v>
      </c>
      <c r="G82" s="1323">
        <v>0</v>
      </c>
      <c r="H82" s="1323">
        <v>0</v>
      </c>
      <c r="I82" s="1323">
        <v>558.9372090378231</v>
      </c>
      <c r="J82" s="1481">
        <v>16448.246768193141</v>
      </c>
      <c r="K82" s="897">
        <v>2511</v>
      </c>
    </row>
    <row r="83" spans="1:11" ht="12.75" customHeight="1" x14ac:dyDescent="0.2">
      <c r="A83" s="51" t="s">
        <v>180</v>
      </c>
      <c r="B83" s="1735">
        <v>3835.3272786900006</v>
      </c>
      <c r="C83" s="1011">
        <f t="shared" si="1"/>
        <v>10319.974011137028</v>
      </c>
      <c r="D83" s="1471">
        <v>5001.6840000000002</v>
      </c>
      <c r="E83" s="1323">
        <v>0</v>
      </c>
      <c r="F83" s="1323">
        <v>746.63199999999995</v>
      </c>
      <c r="G83" s="1323">
        <v>0</v>
      </c>
      <c r="H83" s="1323">
        <v>0</v>
      </c>
      <c r="I83" s="1323">
        <v>176.92783165782973</v>
      </c>
      <c r="J83" s="1481">
        <v>4394.7301794791993</v>
      </c>
      <c r="K83" s="897">
        <v>623</v>
      </c>
    </row>
    <row r="84" spans="1:11" ht="12.75" customHeight="1" x14ac:dyDescent="0.2">
      <c r="A84" s="51" t="s">
        <v>1359</v>
      </c>
      <c r="B84" s="1735">
        <v>2172.8044366199997</v>
      </c>
      <c r="C84" s="1011">
        <f t="shared" si="1"/>
        <v>7608.9077985305103</v>
      </c>
      <c r="D84" s="1471">
        <v>3671.65</v>
      </c>
      <c r="E84" s="1323">
        <v>0</v>
      </c>
      <c r="F84" s="1323">
        <v>253.381</v>
      </c>
      <c r="G84" s="1323">
        <v>0</v>
      </c>
      <c r="H84" s="1323">
        <v>0</v>
      </c>
      <c r="I84" s="1323">
        <v>46.492610250162421</v>
      </c>
      <c r="J84" s="1481">
        <v>3637.3841882803476</v>
      </c>
      <c r="K84" s="897">
        <v>513</v>
      </c>
    </row>
    <row r="85" spans="1:11" ht="12.75" customHeight="1" x14ac:dyDescent="0.2">
      <c r="A85" s="51" t="s">
        <v>1360</v>
      </c>
      <c r="B85" s="1735">
        <v>1136.4765076100005</v>
      </c>
      <c r="C85" s="1011">
        <f t="shared" si="1"/>
        <v>10906.620389573129</v>
      </c>
      <c r="D85" s="1471">
        <v>4014.26</v>
      </c>
      <c r="E85" s="1323">
        <v>0</v>
      </c>
      <c r="F85" s="1323">
        <v>410.92700000000002</v>
      </c>
      <c r="G85" s="1323">
        <v>0</v>
      </c>
      <c r="H85" s="1323">
        <v>0</v>
      </c>
      <c r="I85" s="1323">
        <v>38.907910781669145</v>
      </c>
      <c r="J85" s="1481">
        <v>6442.52547879146</v>
      </c>
      <c r="K85" s="897">
        <v>444</v>
      </c>
    </row>
    <row r="86" spans="1:11" ht="12.75" customHeight="1" x14ac:dyDescent="0.2">
      <c r="A86" s="51" t="s">
        <v>514</v>
      </c>
      <c r="B86" s="1735">
        <v>16470.776644979996</v>
      </c>
      <c r="C86" s="1011">
        <f t="shared" si="1"/>
        <v>56427.167462170764</v>
      </c>
      <c r="D86" s="1471">
        <v>23866.108</v>
      </c>
      <c r="E86" s="1323">
        <v>0</v>
      </c>
      <c r="F86" s="1323">
        <v>5910.8239999999996</v>
      </c>
      <c r="G86" s="1323">
        <v>0</v>
      </c>
      <c r="H86" s="1323">
        <v>0</v>
      </c>
      <c r="I86" s="1323">
        <v>1041.8728605649997</v>
      </c>
      <c r="J86" s="1481">
        <v>25608.362601605764</v>
      </c>
      <c r="K86" s="897">
        <v>2710</v>
      </c>
    </row>
    <row r="87" spans="1:11" ht="12.75" customHeight="1" x14ac:dyDescent="0.2">
      <c r="A87" s="51" t="s">
        <v>2074</v>
      </c>
      <c r="B87" s="1735">
        <v>6046.6523556099992</v>
      </c>
      <c r="C87" s="1011">
        <f t="shared" si="1"/>
        <v>26126.393941821305</v>
      </c>
      <c r="D87" s="1471">
        <v>13461.428</v>
      </c>
      <c r="E87" s="1323">
        <v>0</v>
      </c>
      <c r="F87" s="1323">
        <v>1329.395</v>
      </c>
      <c r="G87" s="1323">
        <v>0</v>
      </c>
      <c r="H87" s="1323">
        <v>0</v>
      </c>
      <c r="I87" s="1323">
        <v>268.10513600459916</v>
      </c>
      <c r="J87" s="1481">
        <v>11067.465805816708</v>
      </c>
      <c r="K87" s="897">
        <v>1696</v>
      </c>
    </row>
    <row r="88" spans="1:11" ht="12.75" customHeight="1" x14ac:dyDescent="0.2">
      <c r="A88" s="51" t="s">
        <v>515</v>
      </c>
      <c r="B88" s="1735">
        <v>8125.6074595</v>
      </c>
      <c r="C88" s="1011">
        <f t="shared" si="1"/>
        <v>33825.415195462789</v>
      </c>
      <c r="D88" s="1471">
        <v>14862.146000000001</v>
      </c>
      <c r="E88" s="1323">
        <v>0</v>
      </c>
      <c r="F88" s="1323">
        <v>1647.5630000000001</v>
      </c>
      <c r="G88" s="1323">
        <v>0</v>
      </c>
      <c r="H88" s="1323">
        <v>0</v>
      </c>
      <c r="I88" s="1323">
        <v>449.84794489097419</v>
      </c>
      <c r="J88" s="1481">
        <v>16865.858250571808</v>
      </c>
      <c r="K88" s="897">
        <v>1917</v>
      </c>
    </row>
    <row r="89" spans="1:11" ht="12.75" customHeight="1" x14ac:dyDescent="0.2">
      <c r="A89" s="51" t="s">
        <v>1327</v>
      </c>
      <c r="B89" s="1735">
        <v>3112.7754258399996</v>
      </c>
      <c r="C89" s="1011">
        <f t="shared" si="1"/>
        <v>12876.690602978608</v>
      </c>
      <c r="D89" s="1471">
        <v>6644.8130000000001</v>
      </c>
      <c r="E89" s="1323">
        <v>0</v>
      </c>
      <c r="F89" s="1323">
        <v>872.73299999999995</v>
      </c>
      <c r="G89" s="1323">
        <v>0</v>
      </c>
      <c r="H89" s="1323">
        <v>0</v>
      </c>
      <c r="I89" s="1323">
        <v>120.25575522987216</v>
      </c>
      <c r="J89" s="1481">
        <v>5238.8888477487362</v>
      </c>
      <c r="K89" s="897">
        <v>713</v>
      </c>
    </row>
    <row r="90" spans="1:11" ht="12.75" customHeight="1" x14ac:dyDescent="0.2">
      <c r="A90" s="51" t="s">
        <v>1361</v>
      </c>
      <c r="B90" s="1735">
        <v>9120.6643288300038</v>
      </c>
      <c r="C90" s="1011">
        <f t="shared" si="1"/>
        <v>26976.340052318505</v>
      </c>
      <c r="D90" s="1471">
        <v>12917.485000000001</v>
      </c>
      <c r="E90" s="1323">
        <v>0</v>
      </c>
      <c r="F90" s="1323">
        <v>3352.7350000000001</v>
      </c>
      <c r="G90" s="1323">
        <v>0</v>
      </c>
      <c r="H90" s="1323">
        <v>0</v>
      </c>
      <c r="I90" s="1323">
        <v>572.15091764801423</v>
      </c>
      <c r="J90" s="1481">
        <v>10133.969134670491</v>
      </c>
      <c r="K90" s="897">
        <v>1521</v>
      </c>
    </row>
    <row r="91" spans="1:11" ht="12.75" customHeight="1" x14ac:dyDescent="0.2">
      <c r="A91" s="51" t="s">
        <v>1362</v>
      </c>
      <c r="B91" s="1735">
        <v>1706.7822994000005</v>
      </c>
      <c r="C91" s="1011">
        <f t="shared" si="1"/>
        <v>6715.288200561552</v>
      </c>
      <c r="D91" s="1471">
        <v>3477.2280000000001</v>
      </c>
      <c r="E91" s="1323">
        <v>0</v>
      </c>
      <c r="F91" s="1323">
        <v>382.541</v>
      </c>
      <c r="G91" s="1323">
        <v>0</v>
      </c>
      <c r="H91" s="1323">
        <v>0</v>
      </c>
      <c r="I91" s="1323">
        <v>43.347688998981816</v>
      </c>
      <c r="J91" s="1481">
        <v>2812.1715115625693</v>
      </c>
      <c r="K91" s="897">
        <v>412</v>
      </c>
    </row>
    <row r="92" spans="1:11" ht="12.75" customHeight="1" x14ac:dyDescent="0.2">
      <c r="A92" s="621"/>
      <c r="B92" s="622"/>
      <c r="C92" s="1015"/>
      <c r="D92" s="1015"/>
      <c r="E92" s="1015"/>
      <c r="F92" s="1015"/>
      <c r="G92" s="1015"/>
      <c r="H92" s="1015"/>
      <c r="I92" s="1015"/>
      <c r="J92" s="1016"/>
      <c r="K92" s="758"/>
    </row>
    <row r="93" spans="1:11" ht="12.75" customHeight="1" x14ac:dyDescent="0.2">
      <c r="A93" s="623" t="s">
        <v>2051</v>
      </c>
      <c r="B93" s="624">
        <f>SUM(B4:B91)</f>
        <v>877894.38885768957</v>
      </c>
      <c r="C93" s="1324">
        <f t="shared" ref="C93:K93" si="2">SUM(C4:C91)</f>
        <v>6643911.3568812022</v>
      </c>
      <c r="D93" s="1324">
        <f t="shared" si="2"/>
        <v>1837566.6989999993</v>
      </c>
      <c r="E93" s="1324">
        <f t="shared" si="2"/>
        <v>34987.457560000003</v>
      </c>
      <c r="F93" s="1324">
        <f t="shared" si="2"/>
        <v>296446.31700000004</v>
      </c>
      <c r="G93" s="1324">
        <f t="shared" si="2"/>
        <v>0</v>
      </c>
      <c r="H93" s="1324">
        <f t="shared" si="2"/>
        <v>2202389.1733699995</v>
      </c>
      <c r="I93" s="1330">
        <f t="shared" si="2"/>
        <v>59095.98394000018</v>
      </c>
      <c r="J93" s="1326">
        <f t="shared" si="2"/>
        <v>2213425.7260112027</v>
      </c>
      <c r="K93" s="993">
        <f t="shared" si="2"/>
        <v>223944</v>
      </c>
    </row>
    <row r="94" spans="1:11" ht="12.75" customHeight="1" thickBot="1" x14ac:dyDescent="0.25">
      <c r="A94" s="621"/>
      <c r="B94" s="855"/>
      <c r="C94" s="1020"/>
      <c r="D94" s="1327"/>
      <c r="E94" s="1327"/>
      <c r="F94" s="1327"/>
      <c r="G94" s="1327"/>
      <c r="H94" s="1327"/>
      <c r="I94" s="1327"/>
      <c r="J94" s="1328"/>
      <c r="K94" s="854"/>
    </row>
    <row r="95" spans="1:11" ht="12.75" customHeight="1" x14ac:dyDescent="0.2">
      <c r="A95" s="154" t="s">
        <v>285</v>
      </c>
      <c r="B95" s="1738">
        <v>47570.705501494092</v>
      </c>
      <c r="C95" s="1011">
        <f>SUM(D95:J95)</f>
        <v>258702.36132995962</v>
      </c>
      <c r="D95" s="1472">
        <v>88400.33843997278</v>
      </c>
      <c r="E95" s="1023">
        <v>0</v>
      </c>
      <c r="F95" s="1013">
        <v>21687.708205637533</v>
      </c>
      <c r="G95" s="1013">
        <v>0</v>
      </c>
      <c r="H95" s="1023">
        <v>0</v>
      </c>
      <c r="I95" s="1023">
        <v>4040.454337798139</v>
      </c>
      <c r="J95" s="1479">
        <v>144573.86034655117</v>
      </c>
      <c r="K95" s="856">
        <v>11444</v>
      </c>
    </row>
    <row r="96" spans="1:11" ht="12.75" customHeight="1" x14ac:dyDescent="0.2">
      <c r="A96" s="107" t="s">
        <v>286</v>
      </c>
      <c r="B96" s="1738">
        <v>54326.767224782401</v>
      </c>
      <c r="C96" s="1011">
        <f t="shared" ref="C96:C110" si="3">SUM(D96:J96)</f>
        <v>366473.83415036288</v>
      </c>
      <c r="D96" s="1471">
        <v>119260.31405243716</v>
      </c>
      <c r="E96" s="1011">
        <v>21835.750690000001</v>
      </c>
      <c r="F96" s="1012">
        <v>17936.841156139813</v>
      </c>
      <c r="G96" s="1012">
        <v>0</v>
      </c>
      <c r="H96" s="1059">
        <v>4439.0392200000006</v>
      </c>
      <c r="I96" s="1011">
        <v>4434.2705990676741</v>
      </c>
      <c r="J96" s="1481">
        <v>198567.61843271824</v>
      </c>
      <c r="K96" s="856">
        <v>15270</v>
      </c>
    </row>
    <row r="97" spans="1:11" ht="12.75" customHeight="1" x14ac:dyDescent="0.2">
      <c r="A97" s="107" t="s">
        <v>287</v>
      </c>
      <c r="B97" s="1738">
        <v>42968.933022150079</v>
      </c>
      <c r="C97" s="1011">
        <f t="shared" si="3"/>
        <v>273785.29701315431</v>
      </c>
      <c r="D97" s="1471">
        <v>115702.25487988569</v>
      </c>
      <c r="E97" s="1011">
        <v>1893.4026999999999</v>
      </c>
      <c r="F97" s="1012">
        <v>31878.342931792162</v>
      </c>
      <c r="G97" s="1012">
        <v>0</v>
      </c>
      <c r="H97" s="1011">
        <v>1085.7297100000001</v>
      </c>
      <c r="I97" s="1011">
        <v>2052.2555495497108</v>
      </c>
      <c r="J97" s="1481">
        <v>121173.31124192673</v>
      </c>
      <c r="K97" s="856">
        <v>13143</v>
      </c>
    </row>
    <row r="98" spans="1:11" ht="12.75" customHeight="1" x14ac:dyDescent="0.2">
      <c r="A98" s="107" t="s">
        <v>288</v>
      </c>
      <c r="B98" s="1738">
        <v>60184.281191625392</v>
      </c>
      <c r="C98" s="1011">
        <f t="shared" si="3"/>
        <v>228517.1680764184</v>
      </c>
      <c r="D98" s="1471">
        <v>109681.77274159739</v>
      </c>
      <c r="E98" s="1011">
        <v>0</v>
      </c>
      <c r="F98" s="1012">
        <v>14101.302679672604</v>
      </c>
      <c r="G98" s="1012">
        <v>0</v>
      </c>
      <c r="H98" s="1059">
        <v>0</v>
      </c>
      <c r="I98" s="1011">
        <v>3335.8545505230286</v>
      </c>
      <c r="J98" s="1481">
        <v>101398.23810462539</v>
      </c>
      <c r="K98" s="856">
        <v>13344</v>
      </c>
    </row>
    <row r="99" spans="1:11" ht="12.75" customHeight="1" x14ac:dyDescent="0.2">
      <c r="A99" s="107" t="s">
        <v>289</v>
      </c>
      <c r="B99" s="1738">
        <v>52984.236336345755</v>
      </c>
      <c r="C99" s="1011">
        <f t="shared" si="3"/>
        <v>176543.88213266013</v>
      </c>
      <c r="D99" s="1471">
        <v>87920.963718717539</v>
      </c>
      <c r="E99" s="1011">
        <v>0</v>
      </c>
      <c r="F99" s="1012">
        <v>13005.020949205344</v>
      </c>
      <c r="G99" s="1012">
        <v>0</v>
      </c>
      <c r="H99" s="1059">
        <v>0</v>
      </c>
      <c r="I99" s="1011">
        <v>3246.4447612852846</v>
      </c>
      <c r="J99" s="1481">
        <v>72371.452703451985</v>
      </c>
      <c r="K99" s="856">
        <v>10394</v>
      </c>
    </row>
    <row r="100" spans="1:11" ht="12.75" customHeight="1" x14ac:dyDescent="0.2">
      <c r="A100" s="107" t="s">
        <v>290</v>
      </c>
      <c r="B100" s="1738">
        <v>62850.022305537168</v>
      </c>
      <c r="C100" s="1011">
        <f t="shared" si="3"/>
        <v>334247.58152021636</v>
      </c>
      <c r="D100" s="1471">
        <v>157165.18562365908</v>
      </c>
      <c r="E100" s="1011">
        <v>0</v>
      </c>
      <c r="F100" s="1012">
        <v>13248.164963371666</v>
      </c>
      <c r="G100" s="1012">
        <v>0</v>
      </c>
      <c r="H100" s="1059">
        <v>0</v>
      </c>
      <c r="I100" s="1011">
        <v>3465.9483694909527</v>
      </c>
      <c r="J100" s="1481">
        <v>160368.28256369467</v>
      </c>
      <c r="K100" s="856">
        <v>19451</v>
      </c>
    </row>
    <row r="101" spans="1:11" ht="12.75" customHeight="1" x14ac:dyDescent="0.2">
      <c r="A101" s="107" t="s">
        <v>291</v>
      </c>
      <c r="B101" s="1738">
        <v>56922.31051529973</v>
      </c>
      <c r="C101" s="1011">
        <f t="shared" si="3"/>
        <v>252454.58346864549</v>
      </c>
      <c r="D101" s="1471">
        <v>112723.11787870764</v>
      </c>
      <c r="E101" s="1011">
        <v>0</v>
      </c>
      <c r="F101" s="1012">
        <v>14307.231150895837</v>
      </c>
      <c r="G101" s="1012">
        <v>0</v>
      </c>
      <c r="H101" s="1329">
        <v>0</v>
      </c>
      <c r="I101" s="1011">
        <v>3003.0938654234974</v>
      </c>
      <c r="J101" s="1481">
        <v>122421.14057361853</v>
      </c>
      <c r="K101" s="856">
        <v>15166</v>
      </c>
    </row>
    <row r="102" spans="1:11" ht="12.75" customHeight="1" x14ac:dyDescent="0.2">
      <c r="A102" s="107" t="s">
        <v>292</v>
      </c>
      <c r="B102" s="1738">
        <v>56929.842817476456</v>
      </c>
      <c r="C102" s="1011">
        <f t="shared" si="3"/>
        <v>263803.34496397164</v>
      </c>
      <c r="D102" s="1471">
        <v>116768.07574049255</v>
      </c>
      <c r="E102" s="1011">
        <v>0</v>
      </c>
      <c r="F102" s="1012">
        <v>17328.260064081387</v>
      </c>
      <c r="G102" s="1012">
        <v>0</v>
      </c>
      <c r="H102" s="1059">
        <v>0</v>
      </c>
      <c r="I102" s="1011">
        <v>2860.7881994008567</v>
      </c>
      <c r="J102" s="1481">
        <v>126846.22095999686</v>
      </c>
      <c r="K102" s="856">
        <v>12648</v>
      </c>
    </row>
    <row r="103" spans="1:11" ht="12.75" customHeight="1" x14ac:dyDescent="0.2">
      <c r="A103" s="107" t="s">
        <v>293</v>
      </c>
      <c r="B103" s="1738">
        <v>52702.21984928711</v>
      </c>
      <c r="C103" s="1011">
        <f t="shared" si="3"/>
        <v>253280.91970735954</v>
      </c>
      <c r="D103" s="1471">
        <v>104768.19563342152</v>
      </c>
      <c r="E103" s="1011">
        <v>0</v>
      </c>
      <c r="F103" s="1012">
        <v>14733.947687450132</v>
      </c>
      <c r="G103" s="1012">
        <v>0</v>
      </c>
      <c r="H103" s="1059">
        <v>0</v>
      </c>
      <c r="I103" s="1011">
        <v>3701.9010829264967</v>
      </c>
      <c r="J103" s="1481">
        <v>130076.87530356139</v>
      </c>
      <c r="K103" s="856">
        <v>13420</v>
      </c>
    </row>
    <row r="104" spans="1:11" ht="12.75" customHeight="1" x14ac:dyDescent="0.2">
      <c r="A104" s="107" t="s">
        <v>294</v>
      </c>
      <c r="B104" s="1738">
        <v>64175.926979824115</v>
      </c>
      <c r="C104" s="1011">
        <f t="shared" si="3"/>
        <v>419506.77102764719</v>
      </c>
      <c r="D104" s="1471">
        <v>174958.76582134585</v>
      </c>
      <c r="E104" s="1011">
        <v>375.67996999999997</v>
      </c>
      <c r="F104" s="1012">
        <v>37100.195409467189</v>
      </c>
      <c r="G104" s="1012">
        <v>0</v>
      </c>
      <c r="H104" s="1059">
        <v>4798.2591499999999</v>
      </c>
      <c r="I104" s="1011">
        <v>4168.362849957055</v>
      </c>
      <c r="J104" s="1481">
        <v>198105.50782687709</v>
      </c>
      <c r="K104" s="856">
        <v>15403</v>
      </c>
    </row>
    <row r="105" spans="1:11" ht="12.75" customHeight="1" x14ac:dyDescent="0.2">
      <c r="A105" s="107" t="s">
        <v>295</v>
      </c>
      <c r="B105" s="1738">
        <v>44995.193239405962</v>
      </c>
      <c r="C105" s="1011">
        <f t="shared" si="3"/>
        <v>2622349.2153376145</v>
      </c>
      <c r="D105" s="1471">
        <v>143803.73600073438</v>
      </c>
      <c r="E105" s="1011">
        <v>10882.624199999998</v>
      </c>
      <c r="F105" s="1012">
        <v>22963.554992512505</v>
      </c>
      <c r="G105" s="1012">
        <v>0</v>
      </c>
      <c r="H105" s="1011">
        <v>2192066.1452899999</v>
      </c>
      <c r="I105" s="1011">
        <v>3405.5776974095784</v>
      </c>
      <c r="J105" s="1481">
        <v>249227.57715695826</v>
      </c>
      <c r="K105" s="856">
        <v>15011</v>
      </c>
    </row>
    <row r="106" spans="1:11" ht="12.75" customHeight="1" x14ac:dyDescent="0.2">
      <c r="A106" s="107" t="s">
        <v>296</v>
      </c>
      <c r="B106" s="1738">
        <v>54505.76510020408</v>
      </c>
      <c r="C106" s="1011">
        <f t="shared" si="3"/>
        <v>192781.68877358799</v>
      </c>
      <c r="D106" s="1471">
        <v>88780.006285750147</v>
      </c>
      <c r="E106" s="1011">
        <v>0</v>
      </c>
      <c r="F106" s="1012">
        <v>14831.942657425147</v>
      </c>
      <c r="G106" s="1012">
        <v>0</v>
      </c>
      <c r="H106" s="1059">
        <v>0</v>
      </c>
      <c r="I106" s="1011">
        <v>3402.3956615141024</v>
      </c>
      <c r="J106" s="1481">
        <v>85767.344168898577</v>
      </c>
      <c r="K106" s="856">
        <v>12568</v>
      </c>
    </row>
    <row r="107" spans="1:11" ht="12.75" customHeight="1" x14ac:dyDescent="0.2">
      <c r="A107" s="107" t="s">
        <v>297</v>
      </c>
      <c r="B107" s="1738">
        <v>60599.110511907274</v>
      </c>
      <c r="C107" s="1011">
        <f t="shared" si="3"/>
        <v>287592.53194512357</v>
      </c>
      <c r="D107" s="1471">
        <v>126028.8417457756</v>
      </c>
      <c r="E107" s="1011">
        <v>0</v>
      </c>
      <c r="F107" s="1012">
        <v>19101.644897719034</v>
      </c>
      <c r="G107" s="1012">
        <v>0</v>
      </c>
      <c r="H107" s="1059">
        <v>0</v>
      </c>
      <c r="I107" s="1011">
        <v>4379.889881068194</v>
      </c>
      <c r="J107" s="1481">
        <v>138082.15542056074</v>
      </c>
      <c r="K107" s="856">
        <v>17530</v>
      </c>
    </row>
    <row r="108" spans="1:11" ht="12.75" customHeight="1" x14ac:dyDescent="0.2">
      <c r="A108" s="107" t="s">
        <v>298</v>
      </c>
      <c r="B108" s="1738">
        <v>54589.658717336548</v>
      </c>
      <c r="C108" s="1011">
        <f t="shared" si="3"/>
        <v>221475.23441000693</v>
      </c>
      <c r="D108" s="1471">
        <v>91502.316510777295</v>
      </c>
      <c r="E108" s="1011">
        <v>0</v>
      </c>
      <c r="F108" s="1012">
        <v>13025.843738442061</v>
      </c>
      <c r="G108" s="1012">
        <v>0</v>
      </c>
      <c r="H108" s="1059">
        <v>0</v>
      </c>
      <c r="I108" s="1011">
        <v>4896.8208013853264</v>
      </c>
      <c r="J108" s="1481">
        <v>112050.25335940224</v>
      </c>
      <c r="K108" s="856">
        <v>13548</v>
      </c>
    </row>
    <row r="109" spans="1:11" ht="12.75" customHeight="1" x14ac:dyDescent="0.2">
      <c r="A109" s="107" t="s">
        <v>299</v>
      </c>
      <c r="B109" s="1738">
        <v>57447.387400970882</v>
      </c>
      <c r="C109" s="1011">
        <f t="shared" si="3"/>
        <v>294702.26092667662</v>
      </c>
      <c r="D109" s="1471">
        <v>119149.33224266785</v>
      </c>
      <c r="E109" s="1011">
        <v>0</v>
      </c>
      <c r="F109" s="1012">
        <v>19249.860140456112</v>
      </c>
      <c r="G109" s="1012">
        <v>0</v>
      </c>
      <c r="H109" s="1059">
        <v>0</v>
      </c>
      <c r="I109" s="1011">
        <v>3782.6660052096563</v>
      </c>
      <c r="J109" s="1481">
        <v>152520.40253834298</v>
      </c>
      <c r="K109" s="856">
        <v>13905</v>
      </c>
    </row>
    <row r="110" spans="1:11" ht="12.75" customHeight="1" x14ac:dyDescent="0.2">
      <c r="A110" s="107" t="s">
        <v>300</v>
      </c>
      <c r="B110" s="1738">
        <v>54142.028144042924</v>
      </c>
      <c r="C110" s="1011">
        <f t="shared" si="3"/>
        <v>197694.68209779635</v>
      </c>
      <c r="D110" s="1471">
        <v>80953.481684057595</v>
      </c>
      <c r="E110" s="1011">
        <v>0</v>
      </c>
      <c r="F110" s="1012">
        <v>11946.45537573147</v>
      </c>
      <c r="G110" s="1012">
        <v>0</v>
      </c>
      <c r="H110" s="1059">
        <v>0</v>
      </c>
      <c r="I110" s="1011">
        <v>4919.2597279906095</v>
      </c>
      <c r="J110" s="1481">
        <v>99875.48531001668</v>
      </c>
      <c r="K110" s="856">
        <v>11699</v>
      </c>
    </row>
    <row r="111" spans="1:11" ht="12.75" customHeight="1" x14ac:dyDescent="0.2">
      <c r="A111" s="107"/>
      <c r="B111" s="622"/>
      <c r="C111" s="1015"/>
      <c r="D111" s="1015"/>
      <c r="E111" s="1015"/>
      <c r="F111" s="1015"/>
      <c r="G111" s="1015"/>
      <c r="H111" s="1015"/>
      <c r="I111" s="1015"/>
      <c r="J111" s="1016"/>
      <c r="K111" s="900"/>
    </row>
    <row r="112" spans="1:11" ht="12.75" customHeight="1" x14ac:dyDescent="0.2">
      <c r="A112" s="623" t="s">
        <v>2051</v>
      </c>
      <c r="B112" s="625">
        <f t="shared" ref="B112:K112" si="4">SUM(B95:B110)</f>
        <v>877894.38885769004</v>
      </c>
      <c r="C112" s="1330">
        <f t="shared" si="4"/>
        <v>6643911.3568812013</v>
      </c>
      <c r="D112" s="1330">
        <f t="shared" si="4"/>
        <v>1837566.6989999998</v>
      </c>
      <c r="E112" s="1330">
        <f t="shared" si="4"/>
        <v>34987.457559999995</v>
      </c>
      <c r="F112" s="1330">
        <f t="shared" si="4"/>
        <v>296446.31699999998</v>
      </c>
      <c r="G112" s="1330">
        <f t="shared" si="4"/>
        <v>0</v>
      </c>
      <c r="H112" s="1330">
        <f t="shared" si="4"/>
        <v>2202389.17337</v>
      </c>
      <c r="I112" s="1325">
        <f t="shared" si="4"/>
        <v>59095.983940000158</v>
      </c>
      <c r="J112" s="1326">
        <f t="shared" si="4"/>
        <v>2213425.7260112013</v>
      </c>
      <c r="K112" s="993">
        <f t="shared" si="4"/>
        <v>223944</v>
      </c>
    </row>
    <row r="113" spans="1:14" ht="12.75" thickBot="1" x14ac:dyDescent="0.25">
      <c r="A113" s="626"/>
      <c r="B113" s="627"/>
      <c r="C113" s="628"/>
      <c r="D113" s="628"/>
      <c r="E113" s="628"/>
      <c r="F113" s="628"/>
      <c r="G113" s="628"/>
      <c r="H113" s="628"/>
      <c r="I113" s="628"/>
      <c r="J113" s="629"/>
      <c r="K113" s="759"/>
    </row>
    <row r="114" spans="1:14" x14ac:dyDescent="0.2">
      <c r="A114" s="652"/>
      <c r="B114" s="653"/>
      <c r="C114" s="654"/>
      <c r="D114" s="654"/>
      <c r="E114" s="654"/>
      <c r="F114" s="654"/>
      <c r="G114" s="654"/>
      <c r="H114" s="654"/>
      <c r="I114" s="654"/>
      <c r="J114" s="654"/>
      <c r="K114" s="662"/>
    </row>
    <row r="115" spans="1:14" x14ac:dyDescent="0.2">
      <c r="A115" s="656" t="s">
        <v>2064</v>
      </c>
      <c r="B115" s="595"/>
      <c r="C115" s="266"/>
      <c r="D115" s="266"/>
      <c r="E115" s="266"/>
      <c r="F115" s="266"/>
      <c r="G115" s="266"/>
      <c r="H115" s="266"/>
      <c r="I115" s="266"/>
      <c r="J115" s="266"/>
      <c r="K115" s="663"/>
    </row>
    <row r="116" spans="1:14" ht="12" customHeight="1" x14ac:dyDescent="0.2">
      <c r="A116" s="1801" t="s">
        <v>2111</v>
      </c>
      <c r="B116" s="1799"/>
      <c r="C116" s="1799"/>
      <c r="D116" s="1799"/>
      <c r="E116" s="1799"/>
      <c r="F116" s="1799"/>
      <c r="G116" s="1799"/>
      <c r="H116" s="1799"/>
      <c r="I116" s="1800"/>
      <c r="J116" s="1801"/>
      <c r="K116" s="1800"/>
    </row>
    <row r="117" spans="1:14" ht="36" customHeight="1" x14ac:dyDescent="0.2">
      <c r="A117" s="1798" t="s">
        <v>2085</v>
      </c>
      <c r="B117" s="1799"/>
      <c r="C117" s="1799"/>
      <c r="D117" s="1799"/>
      <c r="E117" s="1799"/>
      <c r="F117" s="1799"/>
      <c r="G117" s="1799"/>
      <c r="H117" s="1799"/>
      <c r="I117" s="1799"/>
      <c r="J117" s="1799"/>
      <c r="K117" s="1800"/>
    </row>
    <row r="118" spans="1:14" x14ac:dyDescent="0.2">
      <c r="A118" s="1801" t="s">
        <v>1248</v>
      </c>
      <c r="B118" s="1799"/>
      <c r="C118" s="1799"/>
      <c r="D118" s="1799"/>
      <c r="E118" s="1799"/>
      <c r="F118" s="1799"/>
      <c r="G118" s="1799"/>
      <c r="H118" s="1799"/>
      <c r="I118" s="1799"/>
      <c r="J118" s="1799"/>
      <c r="K118" s="1800"/>
    </row>
    <row r="119" spans="1:14" ht="36" customHeight="1" x14ac:dyDescent="0.2">
      <c r="A119" s="1798" t="s">
        <v>2110</v>
      </c>
      <c r="B119" s="1799"/>
      <c r="C119" s="1799"/>
      <c r="D119" s="1799"/>
      <c r="E119" s="1799"/>
      <c r="F119" s="1799"/>
      <c r="G119" s="1799"/>
      <c r="H119" s="1799"/>
      <c r="I119" s="1800"/>
      <c r="J119" s="1801"/>
      <c r="K119" s="1800"/>
      <c r="N119" s="17"/>
    </row>
    <row r="120" spans="1:14" ht="12" customHeight="1" x14ac:dyDescent="0.2">
      <c r="A120" s="1801" t="s">
        <v>2080</v>
      </c>
      <c r="B120" s="1799"/>
      <c r="C120" s="1799"/>
      <c r="D120" s="1799"/>
      <c r="E120" s="1799"/>
      <c r="F120" s="1799"/>
      <c r="G120" s="1799"/>
      <c r="H120" s="1799"/>
      <c r="I120" s="1799"/>
      <c r="J120" s="1799"/>
      <c r="K120" s="1800"/>
    </row>
    <row r="121" spans="1:14" ht="24" customHeight="1" x14ac:dyDescent="0.2">
      <c r="A121" s="1798" t="s">
        <v>2089</v>
      </c>
      <c r="B121" s="1799"/>
      <c r="C121" s="1799"/>
      <c r="D121" s="1799"/>
      <c r="E121" s="1799"/>
      <c r="F121" s="1799"/>
      <c r="G121" s="1799"/>
      <c r="H121" s="1799"/>
      <c r="I121" s="1799"/>
      <c r="J121" s="1799"/>
      <c r="K121" s="1800"/>
    </row>
    <row r="122" spans="1:14" ht="24" customHeight="1" x14ac:dyDescent="0.2">
      <c r="A122" s="1798" t="s">
        <v>1249</v>
      </c>
      <c r="B122" s="1799"/>
      <c r="C122" s="1799"/>
      <c r="D122" s="1799"/>
      <c r="E122" s="1799"/>
      <c r="F122" s="1799"/>
      <c r="G122" s="1799"/>
      <c r="H122" s="1799"/>
      <c r="I122" s="1799"/>
      <c r="J122" s="1799"/>
      <c r="K122" s="1800"/>
    </row>
    <row r="123" spans="1:14" x14ac:dyDescent="0.2">
      <c r="A123" s="1801" t="s">
        <v>1250</v>
      </c>
      <c r="B123" s="1799"/>
      <c r="C123" s="1799"/>
      <c r="D123" s="1799"/>
      <c r="E123" s="1799"/>
      <c r="F123" s="1799"/>
      <c r="G123" s="1799"/>
      <c r="H123" s="1799"/>
      <c r="I123" s="1800"/>
      <c r="J123" s="1801"/>
      <c r="K123" s="1800"/>
    </row>
    <row r="124" spans="1:14" ht="13.5" customHeight="1" thickBot="1" x14ac:dyDescent="0.25">
      <c r="A124" s="1795" t="s">
        <v>2134</v>
      </c>
      <c r="B124" s="1796"/>
      <c r="C124" s="1796"/>
      <c r="D124" s="1796"/>
      <c r="E124" s="1796"/>
      <c r="F124" s="1796"/>
      <c r="G124" s="1796"/>
      <c r="H124" s="1796"/>
      <c r="I124" s="1796"/>
      <c r="J124" s="1796"/>
      <c r="K124" s="1797"/>
    </row>
    <row r="125" spans="1:14" x14ac:dyDescent="0.2">
      <c r="A125" s="46"/>
      <c r="B125" s="112"/>
      <c r="C125" s="136"/>
      <c r="D125" s="136"/>
      <c r="E125" s="136"/>
      <c r="F125" s="136"/>
      <c r="G125" s="136"/>
      <c r="H125" s="136"/>
      <c r="I125" s="136"/>
      <c r="J125" s="136"/>
    </row>
  </sheetData>
  <mergeCells count="11">
    <mergeCell ref="A124:K124"/>
    <mergeCell ref="A123:K123"/>
    <mergeCell ref="A120:K120"/>
    <mergeCell ref="A1:K1"/>
    <mergeCell ref="A2:K2"/>
    <mergeCell ref="A116:K116"/>
    <mergeCell ref="A117:K117"/>
    <mergeCell ref="A121:K121"/>
    <mergeCell ref="A118:K118"/>
    <mergeCell ref="A119:K119"/>
    <mergeCell ref="A122:K122"/>
  </mergeCells>
  <phoneticPr fontId="2" type="noConversion"/>
  <printOptions horizontalCentered="1" gridLines="1"/>
  <pageMargins left="0.25" right="0.25" top="0.75" bottom="0.75" header="0.5" footer="0.5"/>
  <pageSetup scale="89" orientation="landscape" r:id="rId1"/>
  <headerFooter alignWithMargins="0">
    <oddHeader>&amp;C&amp;"Arial,Bold"&amp;11FY13 GEOGRAPHIC DISTRIBUTION OF VA EXPENDITURES (GDX)</oddHeader>
    <oddFooter>&amp;R&amp;8&amp;P of &amp;N</oddFooter>
  </headerFooter>
  <rowBreaks count="1" manualBreakCount="1">
    <brk id="113" max="10" man="1"/>
  </rowBreaks>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04"/>
  <sheetViews>
    <sheetView zoomScaleNormal="100" workbookViewId="0">
      <selection activeCell="A500" sqref="A500"/>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59" customWidth="1"/>
    <col min="12" max="16384" width="8.85546875" style="2"/>
  </cols>
  <sheetData>
    <row r="1" spans="1:11" x14ac:dyDescent="0.2">
      <c r="A1" s="1817" t="s">
        <v>2112</v>
      </c>
      <c r="B1" s="1818"/>
      <c r="C1" s="1818"/>
      <c r="D1" s="1818"/>
      <c r="E1" s="1818"/>
      <c r="F1" s="1818"/>
      <c r="G1" s="1818"/>
      <c r="H1" s="1818"/>
      <c r="I1" s="1818"/>
      <c r="J1" s="1818"/>
      <c r="K1" s="1819"/>
    </row>
    <row r="2" spans="1:11" ht="13.5" customHeight="1" thickBot="1" x14ac:dyDescent="0.25">
      <c r="A2" s="1805" t="s">
        <v>1946</v>
      </c>
      <c r="B2" s="1806"/>
      <c r="C2" s="1806"/>
      <c r="D2" s="1806"/>
      <c r="E2" s="1806"/>
      <c r="F2" s="1806"/>
      <c r="G2" s="1806"/>
      <c r="H2" s="1806"/>
      <c r="I2" s="1806"/>
      <c r="J2" s="1806"/>
      <c r="K2" s="1807"/>
    </row>
    <row r="3" spans="1:11" ht="57" customHeight="1" thickBot="1" x14ac:dyDescent="0.25">
      <c r="A3" s="1461" t="s">
        <v>1903</v>
      </c>
      <c r="B3" s="1462" t="s">
        <v>1947</v>
      </c>
      <c r="C3" s="22" t="s">
        <v>723</v>
      </c>
      <c r="D3" s="1462" t="s">
        <v>2083</v>
      </c>
      <c r="E3" s="22" t="s">
        <v>1899</v>
      </c>
      <c r="F3" s="1462" t="s">
        <v>284</v>
      </c>
      <c r="G3" s="1462" t="s">
        <v>2084</v>
      </c>
      <c r="H3" s="1462" t="s">
        <v>1950</v>
      </c>
      <c r="I3" s="1463" t="s">
        <v>1948</v>
      </c>
      <c r="J3" s="1461" t="s">
        <v>1949</v>
      </c>
      <c r="K3" s="1464" t="s">
        <v>1618</v>
      </c>
    </row>
    <row r="4" spans="1:11" ht="12.75" customHeight="1" x14ac:dyDescent="0.2">
      <c r="A4" s="23" t="s">
        <v>651</v>
      </c>
      <c r="B4" s="1735">
        <v>1415.6268241100004</v>
      </c>
      <c r="C4" s="1011">
        <f>SUM(D4:J4)</f>
        <v>13387.468367914753</v>
      </c>
      <c r="D4" s="1471">
        <v>8928.4459999999999</v>
      </c>
      <c r="E4" s="1331">
        <v>0</v>
      </c>
      <c r="F4" s="1331">
        <v>215.92500000000001</v>
      </c>
      <c r="G4" s="1331">
        <v>0</v>
      </c>
      <c r="H4" s="1331">
        <v>0</v>
      </c>
      <c r="I4" s="1532">
        <v>22.016277105588948</v>
      </c>
      <c r="J4" s="1471">
        <v>4221.0810908091644</v>
      </c>
      <c r="K4" s="896">
        <v>505</v>
      </c>
    </row>
    <row r="5" spans="1:11" ht="12.75" customHeight="1" x14ac:dyDescent="0.2">
      <c r="A5" s="3" t="s">
        <v>1363</v>
      </c>
      <c r="B5" s="1735">
        <v>811.34410858000001</v>
      </c>
      <c r="C5" s="1011">
        <f t="shared" ref="C5:C68" si="0">SUM(D5:J5)</f>
        <v>2129.7665997497197</v>
      </c>
      <c r="D5" s="1471">
        <v>1121.8019999999999</v>
      </c>
      <c r="E5" s="1331">
        <v>0</v>
      </c>
      <c r="F5" s="1331">
        <v>47.874000000000002</v>
      </c>
      <c r="G5" s="1331">
        <v>0</v>
      </c>
      <c r="H5" s="1331">
        <v>0</v>
      </c>
      <c r="I5" s="1533">
        <v>12.32154243091442</v>
      </c>
      <c r="J5" s="1471">
        <v>947.76905731880527</v>
      </c>
      <c r="K5" s="897">
        <v>84</v>
      </c>
    </row>
    <row r="6" spans="1:11" ht="12.75" customHeight="1" x14ac:dyDescent="0.2">
      <c r="A6" s="3" t="s">
        <v>1364</v>
      </c>
      <c r="B6" s="1735">
        <v>1367.9483473799999</v>
      </c>
      <c r="C6" s="1011">
        <f t="shared" si="0"/>
        <v>7616.6877996462372</v>
      </c>
      <c r="D6" s="1471">
        <v>4913.0110000000004</v>
      </c>
      <c r="E6" s="1331">
        <v>0</v>
      </c>
      <c r="F6" s="1331">
        <v>115.17700000000001</v>
      </c>
      <c r="G6" s="1331">
        <v>0</v>
      </c>
      <c r="H6" s="1331">
        <v>0</v>
      </c>
      <c r="I6" s="1533">
        <v>7.5544644720172895</v>
      </c>
      <c r="J6" s="1471">
        <v>2580.9453351742191</v>
      </c>
      <c r="K6" s="897">
        <v>339</v>
      </c>
    </row>
    <row r="7" spans="1:11" ht="12.75" customHeight="1" x14ac:dyDescent="0.2">
      <c r="A7" s="3" t="s">
        <v>1365</v>
      </c>
      <c r="B7" s="1735">
        <v>385.76749884999998</v>
      </c>
      <c r="C7" s="1011">
        <f t="shared" si="0"/>
        <v>1122.3138909240988</v>
      </c>
      <c r="D7" s="1471">
        <v>724.03099999999995</v>
      </c>
      <c r="E7" s="1331">
        <v>0</v>
      </c>
      <c r="F7" s="1331">
        <v>19.8</v>
      </c>
      <c r="G7" s="1331">
        <v>0</v>
      </c>
      <c r="H7" s="1331">
        <v>0</v>
      </c>
      <c r="I7" s="1533">
        <v>10.325613676285196</v>
      </c>
      <c r="J7" s="1471">
        <v>368.15727724781362</v>
      </c>
      <c r="K7" s="897">
        <v>76</v>
      </c>
    </row>
    <row r="8" spans="1:11" ht="12.75" customHeight="1" x14ac:dyDescent="0.2">
      <c r="A8" s="3" t="s">
        <v>1366</v>
      </c>
      <c r="B8" s="1735">
        <v>1662.55983225</v>
      </c>
      <c r="C8" s="1011">
        <f t="shared" si="0"/>
        <v>6687.4840382679267</v>
      </c>
      <c r="D8" s="1471">
        <v>4300.8599999999997</v>
      </c>
      <c r="E8" s="1331">
        <v>0</v>
      </c>
      <c r="F8" s="1331">
        <v>207.43100000000001</v>
      </c>
      <c r="G8" s="1331">
        <v>0</v>
      </c>
      <c r="H8" s="1331">
        <v>0</v>
      </c>
      <c r="I8" s="1533">
        <v>210.03979935994582</v>
      </c>
      <c r="J8" s="1471">
        <v>1969.1532389079821</v>
      </c>
      <c r="K8" s="897">
        <v>302</v>
      </c>
    </row>
    <row r="9" spans="1:11" ht="12.75" customHeight="1" x14ac:dyDescent="0.2">
      <c r="A9" s="3" t="s">
        <v>531</v>
      </c>
      <c r="B9" s="1735">
        <v>953.95846094000012</v>
      </c>
      <c r="C9" s="1011">
        <f t="shared" si="0"/>
        <v>4376.9880128986242</v>
      </c>
      <c r="D9" s="1471">
        <v>3022.8620000000001</v>
      </c>
      <c r="E9" s="1331">
        <v>0</v>
      </c>
      <c r="F9" s="1331">
        <v>104.42100000000001</v>
      </c>
      <c r="G9" s="1331">
        <v>0</v>
      </c>
      <c r="H9" s="1331">
        <v>0</v>
      </c>
      <c r="I9" s="1533">
        <v>18.151595161901337</v>
      </c>
      <c r="J9" s="1471">
        <v>1231.5534177367231</v>
      </c>
      <c r="K9" s="897">
        <v>203</v>
      </c>
    </row>
    <row r="10" spans="1:11" ht="12.75" customHeight="1" x14ac:dyDescent="0.2">
      <c r="A10" s="3" t="s">
        <v>424</v>
      </c>
      <c r="B10" s="1735">
        <v>3856.8215917600005</v>
      </c>
      <c r="C10" s="1011">
        <f t="shared" si="0"/>
        <v>27296.579958624905</v>
      </c>
      <c r="D10" s="1471">
        <v>17376.483</v>
      </c>
      <c r="E10" s="1331">
        <v>0</v>
      </c>
      <c r="F10" s="1331">
        <v>987.32799999999997</v>
      </c>
      <c r="G10" s="1331">
        <v>0</v>
      </c>
      <c r="H10" s="1331">
        <v>0</v>
      </c>
      <c r="I10" s="1533">
        <v>51.839954737813457</v>
      </c>
      <c r="J10" s="1471">
        <v>8880.9290038870913</v>
      </c>
      <c r="K10" s="897">
        <v>1215</v>
      </c>
    </row>
    <row r="11" spans="1:11" ht="12.75" customHeight="1" x14ac:dyDescent="0.2">
      <c r="A11" s="3" t="s">
        <v>824</v>
      </c>
      <c r="B11" s="1735">
        <v>2408.7321456300001</v>
      </c>
      <c r="C11" s="1011">
        <f t="shared" si="0"/>
        <v>18976.189701737891</v>
      </c>
      <c r="D11" s="1471">
        <v>12842.237999999999</v>
      </c>
      <c r="E11" s="1331">
        <v>0</v>
      </c>
      <c r="F11" s="1331">
        <v>481.35700000000003</v>
      </c>
      <c r="G11" s="1331">
        <v>0</v>
      </c>
      <c r="H11" s="1331">
        <v>0</v>
      </c>
      <c r="I11" s="1533">
        <v>96.191070749772393</v>
      </c>
      <c r="J11" s="1471">
        <v>5556.4036309881194</v>
      </c>
      <c r="K11" s="897">
        <v>628</v>
      </c>
    </row>
    <row r="12" spans="1:11" ht="12.75" customHeight="1" x14ac:dyDescent="0.2">
      <c r="A12" s="3" t="s">
        <v>1367</v>
      </c>
      <c r="B12" s="1735">
        <v>11408.715663040002</v>
      </c>
      <c r="C12" s="1011">
        <f t="shared" si="0"/>
        <v>57744.063513150708</v>
      </c>
      <c r="D12" s="1471">
        <v>36828.39</v>
      </c>
      <c r="E12" s="1331">
        <v>0</v>
      </c>
      <c r="F12" s="1331">
        <v>4162.9970000000003</v>
      </c>
      <c r="G12" s="1331">
        <v>0</v>
      </c>
      <c r="H12" s="1331">
        <v>0</v>
      </c>
      <c r="I12" s="1533">
        <v>503.88157661639002</v>
      </c>
      <c r="J12" s="1471">
        <v>16248.794936534317</v>
      </c>
      <c r="K12" s="897">
        <v>2198</v>
      </c>
    </row>
    <row r="13" spans="1:11" ht="12.75" customHeight="1" x14ac:dyDescent="0.2">
      <c r="A13" s="3" t="s">
        <v>778</v>
      </c>
      <c r="B13" s="1735">
        <v>4308.6672480300003</v>
      </c>
      <c r="C13" s="1011">
        <f t="shared" si="0"/>
        <v>29989.430204466837</v>
      </c>
      <c r="D13" s="1471">
        <v>19728.491000000002</v>
      </c>
      <c r="E13" s="1331">
        <v>0</v>
      </c>
      <c r="F13" s="1331">
        <v>648.83100000000002</v>
      </c>
      <c r="G13" s="1331">
        <v>0</v>
      </c>
      <c r="H13" s="1331">
        <v>0</v>
      </c>
      <c r="I13" s="1533">
        <v>224.63122250544467</v>
      </c>
      <c r="J13" s="1471">
        <v>9387.4769819613903</v>
      </c>
      <c r="K13" s="897">
        <v>1123</v>
      </c>
    </row>
    <row r="14" spans="1:11" ht="12.75" customHeight="1" x14ac:dyDescent="0.2">
      <c r="A14" s="3" t="s">
        <v>58</v>
      </c>
      <c r="B14" s="1735">
        <v>4080.3440498800001</v>
      </c>
      <c r="C14" s="1011">
        <f t="shared" si="0"/>
        <v>37896.684812273263</v>
      </c>
      <c r="D14" s="1471">
        <v>21535.095000000001</v>
      </c>
      <c r="E14" s="1331">
        <v>0</v>
      </c>
      <c r="F14" s="1331">
        <v>1373.35</v>
      </c>
      <c r="G14" s="1331">
        <v>0</v>
      </c>
      <c r="H14" s="1331">
        <v>0</v>
      </c>
      <c r="I14" s="1533">
        <v>213.73064499947654</v>
      </c>
      <c r="J14" s="1471">
        <v>14774.509167273789</v>
      </c>
      <c r="K14" s="897">
        <v>1518</v>
      </c>
    </row>
    <row r="15" spans="1:11" ht="12.75" customHeight="1" x14ac:dyDescent="0.2">
      <c r="A15" s="3" t="s">
        <v>60</v>
      </c>
      <c r="B15" s="1735">
        <v>1429.0522389200003</v>
      </c>
      <c r="C15" s="1011">
        <f t="shared" si="0"/>
        <v>11020.318272614411</v>
      </c>
      <c r="D15" s="1471">
        <v>7117.7179999999998</v>
      </c>
      <c r="E15" s="1331">
        <v>0</v>
      </c>
      <c r="F15" s="1331">
        <v>175.256</v>
      </c>
      <c r="G15" s="1331">
        <v>0</v>
      </c>
      <c r="H15" s="1331">
        <v>0</v>
      </c>
      <c r="I15" s="1533">
        <v>45.122490181432937</v>
      </c>
      <c r="J15" s="1471">
        <v>3682.2217824329782</v>
      </c>
      <c r="K15" s="897">
        <v>427</v>
      </c>
    </row>
    <row r="16" spans="1:11" ht="12.75" customHeight="1" x14ac:dyDescent="0.2">
      <c r="A16" s="3" t="s">
        <v>1368</v>
      </c>
      <c r="B16" s="1735">
        <v>194.37244544000001</v>
      </c>
      <c r="C16" s="1011">
        <f t="shared" si="0"/>
        <v>746.01946272976204</v>
      </c>
      <c r="D16" s="1471">
        <v>448.94099999999997</v>
      </c>
      <c r="E16" s="1331">
        <v>0</v>
      </c>
      <c r="F16" s="1331">
        <v>26.015000000000001</v>
      </c>
      <c r="G16" s="1331">
        <v>0</v>
      </c>
      <c r="H16" s="1331">
        <v>0</v>
      </c>
      <c r="I16" s="1533">
        <v>0.57562869198664235</v>
      </c>
      <c r="J16" s="1471">
        <v>270.48783403777543</v>
      </c>
      <c r="K16" s="897">
        <v>59</v>
      </c>
    </row>
    <row r="17" spans="1:11" ht="12.75" customHeight="1" x14ac:dyDescent="0.2">
      <c r="A17" s="3" t="s">
        <v>140</v>
      </c>
      <c r="B17" s="1735">
        <v>27076.735288999997</v>
      </c>
      <c r="C17" s="1011">
        <f t="shared" si="0"/>
        <v>164880.57677618042</v>
      </c>
      <c r="D17" s="1471">
        <v>106887.742</v>
      </c>
      <c r="E17" s="1331">
        <v>0</v>
      </c>
      <c r="F17" s="1331">
        <v>16666.496999999999</v>
      </c>
      <c r="G17" s="1331">
        <v>0</v>
      </c>
      <c r="H17" s="1331">
        <v>0</v>
      </c>
      <c r="I17" s="1533">
        <v>1940.6261275731397</v>
      </c>
      <c r="J17" s="1471">
        <v>39385.711648607285</v>
      </c>
      <c r="K17" s="897">
        <v>5039</v>
      </c>
    </row>
    <row r="18" spans="1:11" ht="12.75" customHeight="1" x14ac:dyDescent="0.2">
      <c r="A18" s="3" t="s">
        <v>1369</v>
      </c>
      <c r="B18" s="1735">
        <v>502.36840475999998</v>
      </c>
      <c r="C18" s="1011">
        <f t="shared" si="0"/>
        <v>3871.834803422224</v>
      </c>
      <c r="D18" s="1471">
        <v>2795.375</v>
      </c>
      <c r="E18" s="1331">
        <v>0</v>
      </c>
      <c r="F18" s="1331">
        <v>66.466999999999999</v>
      </c>
      <c r="G18" s="1331">
        <v>0</v>
      </c>
      <c r="H18" s="1331">
        <v>0</v>
      </c>
      <c r="I18" s="1533">
        <v>17.534726123384001</v>
      </c>
      <c r="J18" s="1471">
        <v>992.45807729883984</v>
      </c>
      <c r="K18" s="897">
        <v>132</v>
      </c>
    </row>
    <row r="19" spans="1:11" ht="12.75" customHeight="1" x14ac:dyDescent="0.2">
      <c r="A19" s="3" t="s">
        <v>705</v>
      </c>
      <c r="B19" s="1735">
        <v>18526.689549889994</v>
      </c>
      <c r="C19" s="1011">
        <f t="shared" si="0"/>
        <v>213763.41716466341</v>
      </c>
      <c r="D19" s="1471">
        <v>162514.62299999999</v>
      </c>
      <c r="E19" s="1331">
        <v>463.76125000000002</v>
      </c>
      <c r="F19" s="1331">
        <v>18197.541000000001</v>
      </c>
      <c r="G19" s="1331">
        <v>0</v>
      </c>
      <c r="H19" s="1331">
        <v>661.17525000000001</v>
      </c>
      <c r="I19" s="1533">
        <v>1563.2924619049993</v>
      </c>
      <c r="J19" s="1471">
        <v>30363.024202758421</v>
      </c>
      <c r="K19" s="897">
        <v>6265</v>
      </c>
    </row>
    <row r="20" spans="1:11" ht="12.75" customHeight="1" x14ac:dyDescent="0.2">
      <c r="A20" s="3" t="s">
        <v>1370</v>
      </c>
      <c r="B20" s="1735">
        <v>637.47049555999968</v>
      </c>
      <c r="C20" s="1011">
        <f t="shared" si="0"/>
        <v>5255.9151570964405</v>
      </c>
      <c r="D20" s="1471">
        <v>4327.9530000000004</v>
      </c>
      <c r="E20" s="1331">
        <v>0</v>
      </c>
      <c r="F20" s="1331">
        <v>163.77099999999999</v>
      </c>
      <c r="G20" s="1331">
        <v>0</v>
      </c>
      <c r="H20" s="1331">
        <v>0</v>
      </c>
      <c r="I20" s="1533">
        <v>20.107137239267765</v>
      </c>
      <c r="J20" s="1471">
        <v>744.08401985717217</v>
      </c>
      <c r="K20" s="897">
        <v>160</v>
      </c>
    </row>
    <row r="21" spans="1:11" ht="12.75" customHeight="1" x14ac:dyDescent="0.2">
      <c r="A21" s="3" t="s">
        <v>1371</v>
      </c>
      <c r="B21" s="1735">
        <v>1261.7780924700003</v>
      </c>
      <c r="C21" s="1011">
        <f t="shared" si="0"/>
        <v>9857.5977769207384</v>
      </c>
      <c r="D21" s="1471">
        <v>5698.2910000000002</v>
      </c>
      <c r="E21" s="1331">
        <v>0</v>
      </c>
      <c r="F21" s="1331">
        <v>149.839</v>
      </c>
      <c r="G21" s="1331">
        <v>0</v>
      </c>
      <c r="H21" s="1331">
        <v>0</v>
      </c>
      <c r="I21" s="1533">
        <v>85.77612333909947</v>
      </c>
      <c r="J21" s="1471">
        <v>3923.691653581639</v>
      </c>
      <c r="K21" s="897">
        <v>473</v>
      </c>
    </row>
    <row r="22" spans="1:11" ht="12.75" customHeight="1" x14ac:dyDescent="0.2">
      <c r="A22" s="3" t="s">
        <v>1372</v>
      </c>
      <c r="B22" s="1735">
        <v>7340.4306213300015</v>
      </c>
      <c r="C22" s="1011">
        <f t="shared" si="0"/>
        <v>39484.279839079107</v>
      </c>
      <c r="D22" s="1471">
        <v>25972.671999999999</v>
      </c>
      <c r="E22" s="1331">
        <v>0</v>
      </c>
      <c r="F22" s="1331">
        <v>1379.5139999999999</v>
      </c>
      <c r="G22" s="1331">
        <v>0</v>
      </c>
      <c r="H22" s="1331">
        <v>0</v>
      </c>
      <c r="I22" s="1533">
        <v>400.81014275052792</v>
      </c>
      <c r="J22" s="1471">
        <v>11731.283696328583</v>
      </c>
      <c r="K22" s="897">
        <v>1779</v>
      </c>
    </row>
    <row r="23" spans="1:11" ht="12.75" customHeight="1" x14ac:dyDescent="0.2">
      <c r="A23" s="3" t="s">
        <v>256</v>
      </c>
      <c r="B23" s="1735">
        <v>2159.9701949</v>
      </c>
      <c r="C23" s="1011">
        <f t="shared" si="0"/>
        <v>14940.437404732042</v>
      </c>
      <c r="D23" s="1471">
        <v>8097.3140000000003</v>
      </c>
      <c r="E23" s="1331">
        <v>0</v>
      </c>
      <c r="F23" s="1331">
        <v>653.90700000000004</v>
      </c>
      <c r="G23" s="1331">
        <v>0</v>
      </c>
      <c r="H23" s="1331">
        <v>0</v>
      </c>
      <c r="I23" s="1533">
        <v>70.350044748687495</v>
      </c>
      <c r="J23" s="1471">
        <v>6118.8663599833553</v>
      </c>
      <c r="K23" s="897">
        <v>521</v>
      </c>
    </row>
    <row r="24" spans="1:11" ht="12.75" customHeight="1" x14ac:dyDescent="0.2">
      <c r="A24" s="3" t="s">
        <v>1</v>
      </c>
      <c r="B24" s="1735">
        <v>4316.4683987500002</v>
      </c>
      <c r="C24" s="1011">
        <f t="shared" si="0"/>
        <v>31326.607626962083</v>
      </c>
      <c r="D24" s="1471">
        <v>16847.577000000001</v>
      </c>
      <c r="E24" s="1331">
        <v>0</v>
      </c>
      <c r="F24" s="1331">
        <v>379.88600000000002</v>
      </c>
      <c r="G24" s="1331">
        <v>0</v>
      </c>
      <c r="H24" s="1331">
        <v>0</v>
      </c>
      <c r="I24" s="1533">
        <v>131.17542415422383</v>
      </c>
      <c r="J24" s="1471">
        <v>13967.969202807863</v>
      </c>
      <c r="K24" s="897">
        <v>1672</v>
      </c>
    </row>
    <row r="25" spans="1:11" ht="12.75" customHeight="1" x14ac:dyDescent="0.2">
      <c r="A25" s="3" t="s">
        <v>1373</v>
      </c>
      <c r="B25" s="1735">
        <v>333.53905635000001</v>
      </c>
      <c r="C25" s="1011">
        <f t="shared" si="0"/>
        <v>2180.1885830128385</v>
      </c>
      <c r="D25" s="1471">
        <v>1368.722</v>
      </c>
      <c r="E25" s="1331">
        <v>0</v>
      </c>
      <c r="F25" s="1331">
        <v>43.661999999999999</v>
      </c>
      <c r="G25" s="1331">
        <v>0</v>
      </c>
      <c r="H25" s="1331">
        <v>0</v>
      </c>
      <c r="I25" s="1533">
        <v>16.9131372610168</v>
      </c>
      <c r="J25" s="1471">
        <v>750.89144575182161</v>
      </c>
      <c r="K25" s="897">
        <v>75</v>
      </c>
    </row>
    <row r="26" spans="1:11" ht="12.75" customHeight="1" x14ac:dyDescent="0.2">
      <c r="A26" s="3" t="s">
        <v>709</v>
      </c>
      <c r="B26" s="1735">
        <v>416.21401608999997</v>
      </c>
      <c r="C26" s="1011">
        <f t="shared" si="0"/>
        <v>1645.8076306098808</v>
      </c>
      <c r="D26" s="1471">
        <v>1095.0450000000001</v>
      </c>
      <c r="E26" s="1331">
        <v>0</v>
      </c>
      <c r="F26" s="1331">
        <v>47.326000000000001</v>
      </c>
      <c r="G26" s="1331">
        <v>0</v>
      </c>
      <c r="H26" s="1331">
        <v>0</v>
      </c>
      <c r="I26" s="1533">
        <v>3.2264298034621488</v>
      </c>
      <c r="J26" s="1471">
        <v>500.21020080641841</v>
      </c>
      <c r="K26" s="897">
        <v>71</v>
      </c>
    </row>
    <row r="27" spans="1:11" ht="12.75" customHeight="1" x14ac:dyDescent="0.2">
      <c r="A27" s="3" t="s">
        <v>265</v>
      </c>
      <c r="B27" s="1735">
        <v>5733.3599290599996</v>
      </c>
      <c r="C27" s="1011">
        <f t="shared" si="0"/>
        <v>26019.741907237607</v>
      </c>
      <c r="D27" s="1471">
        <v>17658.465</v>
      </c>
      <c r="E27" s="1331">
        <v>0</v>
      </c>
      <c r="F27" s="1331">
        <v>1815.5940000000001</v>
      </c>
      <c r="G27" s="1331">
        <v>0</v>
      </c>
      <c r="H27" s="1331">
        <v>0</v>
      </c>
      <c r="I27" s="1533">
        <v>269.83687903732789</v>
      </c>
      <c r="J27" s="1471">
        <v>6275.8460282002779</v>
      </c>
      <c r="K27" s="897">
        <v>1047</v>
      </c>
    </row>
    <row r="28" spans="1:11" ht="12.75" customHeight="1" x14ac:dyDescent="0.2">
      <c r="A28" s="3" t="s">
        <v>1374</v>
      </c>
      <c r="B28" s="1735">
        <v>2083.8809729999998</v>
      </c>
      <c r="C28" s="1011">
        <f t="shared" si="0"/>
        <v>23657.217948838159</v>
      </c>
      <c r="D28" s="1471">
        <v>17501.794000000002</v>
      </c>
      <c r="E28" s="1331">
        <v>0</v>
      </c>
      <c r="F28" s="1331">
        <v>373.60599999999999</v>
      </c>
      <c r="G28" s="1331">
        <v>0</v>
      </c>
      <c r="H28" s="1331">
        <v>0</v>
      </c>
      <c r="I28" s="1533">
        <v>58.8671142327848</v>
      </c>
      <c r="J28" s="1471">
        <v>5722.9508346053726</v>
      </c>
      <c r="K28" s="897">
        <v>634</v>
      </c>
    </row>
    <row r="29" spans="1:11" ht="12.75" customHeight="1" x14ac:dyDescent="0.2">
      <c r="A29" s="3" t="s">
        <v>461</v>
      </c>
      <c r="B29" s="1735">
        <v>4651.2803980299996</v>
      </c>
      <c r="C29" s="1011">
        <f t="shared" si="0"/>
        <v>27463.746501894835</v>
      </c>
      <c r="D29" s="1471">
        <v>18307.195</v>
      </c>
      <c r="E29" s="1331">
        <v>0</v>
      </c>
      <c r="F29" s="1331">
        <v>1087.896</v>
      </c>
      <c r="G29" s="1331">
        <v>0</v>
      </c>
      <c r="H29" s="1331">
        <v>0</v>
      </c>
      <c r="I29" s="1533">
        <v>240.70397345426824</v>
      </c>
      <c r="J29" s="1471">
        <v>7827.9515284405679</v>
      </c>
      <c r="K29" s="897">
        <v>1082</v>
      </c>
    </row>
    <row r="30" spans="1:11" ht="12.75" customHeight="1" x14ac:dyDescent="0.2">
      <c r="A30" s="3" t="s">
        <v>151</v>
      </c>
      <c r="B30" s="1735">
        <v>438.48579725999991</v>
      </c>
      <c r="C30" s="1011">
        <f t="shared" si="0"/>
        <v>1693.7535815364017</v>
      </c>
      <c r="D30" s="1471">
        <v>998.26</v>
      </c>
      <c r="E30" s="1331">
        <v>0</v>
      </c>
      <c r="F30" s="1331">
        <v>57.567999999999998</v>
      </c>
      <c r="G30" s="1331">
        <v>0</v>
      </c>
      <c r="H30" s="1331">
        <v>0</v>
      </c>
      <c r="I30" s="1533">
        <v>0.92069597034456163</v>
      </c>
      <c r="J30" s="1471">
        <v>637.00488556605717</v>
      </c>
      <c r="K30" s="897">
        <v>89</v>
      </c>
    </row>
    <row r="31" spans="1:11" ht="12.75" customHeight="1" x14ac:dyDescent="0.2">
      <c r="A31" s="3" t="s">
        <v>1375</v>
      </c>
      <c r="B31" s="1735">
        <v>618.9693667800002</v>
      </c>
      <c r="C31" s="1011">
        <f t="shared" si="0"/>
        <v>4086.7295913300877</v>
      </c>
      <c r="D31" s="1471">
        <v>2830.8589999999999</v>
      </c>
      <c r="E31" s="1331">
        <v>0</v>
      </c>
      <c r="F31" s="1331">
        <v>20.806999999999999</v>
      </c>
      <c r="G31" s="1331">
        <v>0</v>
      </c>
      <c r="H31" s="1331">
        <v>0</v>
      </c>
      <c r="I31" s="1533">
        <v>4.8641096775488588</v>
      </c>
      <c r="J31" s="1471">
        <v>1230.1994816525391</v>
      </c>
      <c r="K31" s="897">
        <v>143</v>
      </c>
    </row>
    <row r="32" spans="1:11" ht="12.75" customHeight="1" x14ac:dyDescent="0.2">
      <c r="A32" s="3" t="s">
        <v>1376</v>
      </c>
      <c r="B32" s="1735">
        <v>269.01739959999998</v>
      </c>
      <c r="C32" s="1011">
        <f t="shared" si="0"/>
        <v>1424.7303527074478</v>
      </c>
      <c r="D32" s="1471">
        <v>1043.01</v>
      </c>
      <c r="E32" s="1331">
        <v>0</v>
      </c>
      <c r="F32" s="1331">
        <v>64.534000000000006</v>
      </c>
      <c r="G32" s="1331">
        <v>0</v>
      </c>
      <c r="H32" s="1331">
        <v>0</v>
      </c>
      <c r="I32" s="1533">
        <v>2.0532489057555878</v>
      </c>
      <c r="J32" s="1471">
        <v>315.13310380169224</v>
      </c>
      <c r="K32" s="897">
        <v>64</v>
      </c>
    </row>
    <row r="33" spans="1:11" ht="12.75" customHeight="1" x14ac:dyDescent="0.2">
      <c r="A33" s="3" t="s">
        <v>717</v>
      </c>
      <c r="B33" s="1735">
        <v>327.20831076000002</v>
      </c>
      <c r="C33" s="1011">
        <f t="shared" si="0"/>
        <v>1426.3519734626118</v>
      </c>
      <c r="D33" s="1471">
        <v>953.36500000000001</v>
      </c>
      <c r="E33" s="1331">
        <v>0</v>
      </c>
      <c r="F33" s="1331">
        <v>22.867000000000001</v>
      </c>
      <c r="G33" s="1331">
        <v>0</v>
      </c>
      <c r="H33" s="1331">
        <v>0</v>
      </c>
      <c r="I33" s="1533">
        <v>5.4975948297106347</v>
      </c>
      <c r="J33" s="1471">
        <v>444.62237863290119</v>
      </c>
      <c r="K33" s="897">
        <v>68</v>
      </c>
    </row>
    <row r="34" spans="1:11" ht="12.75" customHeight="1" x14ac:dyDescent="0.2">
      <c r="A34" s="3" t="s">
        <v>719</v>
      </c>
      <c r="B34" s="1735">
        <v>968.33398768999984</v>
      </c>
      <c r="C34" s="1011">
        <f t="shared" si="0"/>
        <v>13739.219041809796</v>
      </c>
      <c r="D34" s="1471">
        <v>7837.8630000000003</v>
      </c>
      <c r="E34" s="1331">
        <v>0</v>
      </c>
      <c r="F34" s="1331">
        <v>111.919</v>
      </c>
      <c r="G34" s="1331">
        <v>0</v>
      </c>
      <c r="H34" s="1331">
        <v>0</v>
      </c>
      <c r="I34" s="1533">
        <v>232.27789273526997</v>
      </c>
      <c r="J34" s="1471">
        <v>5557.159149074525</v>
      </c>
      <c r="K34" s="897">
        <v>533</v>
      </c>
    </row>
    <row r="35" spans="1:11" ht="12.75" customHeight="1" x14ac:dyDescent="0.2">
      <c r="A35" s="3" t="s">
        <v>1377</v>
      </c>
      <c r="B35" s="1735">
        <v>1296.6896883500003</v>
      </c>
      <c r="C35" s="1011">
        <f t="shared" si="0"/>
        <v>12185.47608204795</v>
      </c>
      <c r="D35" s="1471">
        <v>8004.7129999999997</v>
      </c>
      <c r="E35" s="1331">
        <v>0</v>
      </c>
      <c r="F35" s="1331">
        <v>216.41</v>
      </c>
      <c r="G35" s="1331">
        <v>0</v>
      </c>
      <c r="H35" s="1331">
        <v>0</v>
      </c>
      <c r="I35" s="1533">
        <v>32.420239157273798</v>
      </c>
      <c r="J35" s="1471">
        <v>3931.9328428906747</v>
      </c>
      <c r="K35" s="897">
        <v>423</v>
      </c>
    </row>
    <row r="36" spans="1:11" ht="12.75" customHeight="1" x14ac:dyDescent="0.2">
      <c r="A36" s="3" t="s">
        <v>84</v>
      </c>
      <c r="B36" s="1735">
        <v>3117.9838767099995</v>
      </c>
      <c r="C36" s="1011">
        <f t="shared" si="0"/>
        <v>24368.386397085313</v>
      </c>
      <c r="D36" s="1471">
        <v>18708.962</v>
      </c>
      <c r="E36" s="1331">
        <v>0</v>
      </c>
      <c r="F36" s="1331">
        <v>1718.3219999999999</v>
      </c>
      <c r="G36" s="1331">
        <v>0</v>
      </c>
      <c r="H36" s="1331">
        <v>0</v>
      </c>
      <c r="I36" s="1533">
        <v>581.27663727343042</v>
      </c>
      <c r="J36" s="1471">
        <v>3359.8257598118853</v>
      </c>
      <c r="K36" s="897">
        <v>616</v>
      </c>
    </row>
    <row r="37" spans="1:11" ht="12.75" customHeight="1" x14ac:dyDescent="0.2">
      <c r="A37" s="3" t="s">
        <v>85</v>
      </c>
      <c r="B37" s="1735">
        <v>707.29366064999988</v>
      </c>
      <c r="C37" s="1011">
        <f t="shared" si="0"/>
        <v>4492.1354053874848</v>
      </c>
      <c r="D37" s="1471">
        <v>3270.73</v>
      </c>
      <c r="E37" s="1331">
        <v>0</v>
      </c>
      <c r="F37" s="1331">
        <v>46.345999999999997</v>
      </c>
      <c r="G37" s="1331">
        <v>0</v>
      </c>
      <c r="H37" s="1331">
        <v>0</v>
      </c>
      <c r="I37" s="1533">
        <v>3.9479019030267941</v>
      </c>
      <c r="J37" s="1471">
        <v>1171.1115034844579</v>
      </c>
      <c r="K37" s="897">
        <v>181</v>
      </c>
    </row>
    <row r="38" spans="1:11" ht="12.75" customHeight="1" x14ac:dyDescent="0.2">
      <c r="A38" s="3" t="s">
        <v>1271</v>
      </c>
      <c r="B38" s="1735">
        <v>901.97102088000008</v>
      </c>
      <c r="C38" s="1011">
        <f t="shared" si="0"/>
        <v>9183.5395864172897</v>
      </c>
      <c r="D38" s="1471">
        <v>5783.2110000000002</v>
      </c>
      <c r="E38" s="1331">
        <v>0</v>
      </c>
      <c r="F38" s="1331">
        <v>211.79900000000001</v>
      </c>
      <c r="G38" s="1331">
        <v>0</v>
      </c>
      <c r="H38" s="1331">
        <v>0</v>
      </c>
      <c r="I38" s="1533">
        <v>1.5720443508314594</v>
      </c>
      <c r="J38" s="1471">
        <v>3186.9575420664569</v>
      </c>
      <c r="K38" s="897">
        <v>295</v>
      </c>
    </row>
    <row r="39" spans="1:11" ht="12.75" customHeight="1" x14ac:dyDescent="0.2">
      <c r="A39" s="3" t="s">
        <v>1378</v>
      </c>
      <c r="B39" s="1735">
        <v>4487.7715676500002</v>
      </c>
      <c r="C39" s="1011">
        <f t="shared" si="0"/>
        <v>23543.0369988932</v>
      </c>
      <c r="D39" s="1471">
        <v>13861.436</v>
      </c>
      <c r="E39" s="1331">
        <v>0</v>
      </c>
      <c r="F39" s="1331">
        <v>794.12400000000002</v>
      </c>
      <c r="G39" s="1331">
        <v>0</v>
      </c>
      <c r="H39" s="1331">
        <v>0</v>
      </c>
      <c r="I39" s="1533">
        <v>219.90535151886795</v>
      </c>
      <c r="J39" s="1471">
        <v>8667.5716473743341</v>
      </c>
      <c r="K39" s="897">
        <v>1091</v>
      </c>
    </row>
    <row r="40" spans="1:11" ht="12.75" customHeight="1" x14ac:dyDescent="0.2">
      <c r="A40" s="3" t="s">
        <v>1379</v>
      </c>
      <c r="B40" s="1735">
        <v>943.63271606000012</v>
      </c>
      <c r="C40" s="1011">
        <f t="shared" si="0"/>
        <v>3964.8808986001959</v>
      </c>
      <c r="D40" s="1471">
        <v>2824.665</v>
      </c>
      <c r="E40" s="1331">
        <v>0</v>
      </c>
      <c r="F40" s="1331">
        <v>199.03299999999999</v>
      </c>
      <c r="G40" s="1331">
        <v>0</v>
      </c>
      <c r="H40" s="1331">
        <v>0</v>
      </c>
      <c r="I40" s="1533">
        <v>58.362800864288367</v>
      </c>
      <c r="J40" s="1471">
        <v>882.82009773590789</v>
      </c>
      <c r="K40" s="897">
        <v>131</v>
      </c>
    </row>
    <row r="41" spans="1:11" ht="12.75" customHeight="1" x14ac:dyDescent="0.2">
      <c r="A41" s="3" t="s">
        <v>271</v>
      </c>
      <c r="B41" s="1735">
        <v>1063.6544713399996</v>
      </c>
      <c r="C41" s="1011">
        <f t="shared" si="0"/>
        <v>7082.0195254179571</v>
      </c>
      <c r="D41" s="1471">
        <v>4931.3509999999997</v>
      </c>
      <c r="E41" s="1331">
        <v>0</v>
      </c>
      <c r="F41" s="1331">
        <v>114.904</v>
      </c>
      <c r="G41" s="1331">
        <v>0</v>
      </c>
      <c r="H41" s="1331">
        <v>0</v>
      </c>
      <c r="I41" s="1533">
        <v>29.689600900416607</v>
      </c>
      <c r="J41" s="1471">
        <v>2006.0749245175411</v>
      </c>
      <c r="K41" s="897">
        <v>254</v>
      </c>
    </row>
    <row r="42" spans="1:11" ht="12.75" customHeight="1" x14ac:dyDescent="0.2">
      <c r="A42" s="3" t="s">
        <v>1380</v>
      </c>
      <c r="B42" s="1735">
        <v>894.27611557000012</v>
      </c>
      <c r="C42" s="1011">
        <f t="shared" si="0"/>
        <v>15930.877144777513</v>
      </c>
      <c r="D42" s="1471">
        <v>11013.999</v>
      </c>
      <c r="E42" s="1331">
        <v>0</v>
      </c>
      <c r="F42" s="1331">
        <v>162.095</v>
      </c>
      <c r="G42" s="1331">
        <v>0</v>
      </c>
      <c r="H42" s="1331">
        <v>0</v>
      </c>
      <c r="I42" s="1533">
        <v>45.905884050225119</v>
      </c>
      <c r="J42" s="1471">
        <v>4708.8772607272876</v>
      </c>
      <c r="K42" s="897">
        <v>464</v>
      </c>
    </row>
    <row r="43" spans="1:11" ht="12.75" customHeight="1" x14ac:dyDescent="0.2">
      <c r="A43" s="3" t="s">
        <v>1381</v>
      </c>
      <c r="B43" s="1735">
        <v>4225.1192633999999</v>
      </c>
      <c r="C43" s="1011">
        <f t="shared" si="0"/>
        <v>39822.764908791913</v>
      </c>
      <c r="D43" s="1471">
        <v>23138.412</v>
      </c>
      <c r="E43" s="1331">
        <v>0</v>
      </c>
      <c r="F43" s="1331">
        <v>612.85199999999998</v>
      </c>
      <c r="G43" s="1331">
        <v>0</v>
      </c>
      <c r="H43" s="1331">
        <v>0</v>
      </c>
      <c r="I43" s="1533">
        <v>175.95841062321517</v>
      </c>
      <c r="J43" s="1471">
        <v>15895.542498168696</v>
      </c>
      <c r="K43" s="897">
        <v>1974</v>
      </c>
    </row>
    <row r="44" spans="1:11" ht="12.75" customHeight="1" x14ac:dyDescent="0.2">
      <c r="A44" s="3" t="s">
        <v>159</v>
      </c>
      <c r="B44" s="1735">
        <v>3337.4065418000005</v>
      </c>
      <c r="C44" s="1011">
        <f t="shared" si="0"/>
        <v>23003.583921321399</v>
      </c>
      <c r="D44" s="1471">
        <v>14432.245999999999</v>
      </c>
      <c r="E44" s="1331">
        <v>0</v>
      </c>
      <c r="F44" s="1331">
        <v>605.97400000000005</v>
      </c>
      <c r="G44" s="1331">
        <v>0</v>
      </c>
      <c r="H44" s="1331">
        <v>0</v>
      </c>
      <c r="I44" s="1533">
        <v>198.18817820885346</v>
      </c>
      <c r="J44" s="1471">
        <v>7767.1757431125461</v>
      </c>
      <c r="K44" s="897">
        <v>883</v>
      </c>
    </row>
    <row r="45" spans="1:11" ht="12.75" customHeight="1" x14ac:dyDescent="0.2">
      <c r="A45" s="3" t="s">
        <v>161</v>
      </c>
      <c r="B45" s="1735">
        <v>4865.9617537399999</v>
      </c>
      <c r="C45" s="1011">
        <f t="shared" si="0"/>
        <v>18048.283392933445</v>
      </c>
      <c r="D45" s="1471">
        <v>10927.802</v>
      </c>
      <c r="E45" s="1331">
        <v>0</v>
      </c>
      <c r="F45" s="1331">
        <v>739.61900000000003</v>
      </c>
      <c r="G45" s="1331">
        <v>0</v>
      </c>
      <c r="H45" s="1331">
        <v>0</v>
      </c>
      <c r="I45" s="1533">
        <v>292.8342268502422</v>
      </c>
      <c r="J45" s="1471">
        <v>6088.0281660832024</v>
      </c>
      <c r="K45" s="897">
        <v>880</v>
      </c>
    </row>
    <row r="46" spans="1:11" ht="12.75" customHeight="1" x14ac:dyDescent="0.2">
      <c r="A46" s="3" t="s">
        <v>1382</v>
      </c>
      <c r="B46" s="1735">
        <v>755.39175345000012</v>
      </c>
      <c r="C46" s="1011">
        <f t="shared" si="0"/>
        <v>4560.4741188145672</v>
      </c>
      <c r="D46" s="1471">
        <v>3088.893</v>
      </c>
      <c r="E46" s="1331">
        <v>0</v>
      </c>
      <c r="F46" s="1331">
        <v>87.311000000000007</v>
      </c>
      <c r="G46" s="1331">
        <v>0</v>
      </c>
      <c r="H46" s="1331">
        <v>0</v>
      </c>
      <c r="I46" s="1533">
        <v>81.217706877215605</v>
      </c>
      <c r="J46" s="1471">
        <v>1303.0524119373513</v>
      </c>
      <c r="K46" s="897">
        <v>196</v>
      </c>
    </row>
    <row r="47" spans="1:11" ht="12.75" customHeight="1" x14ac:dyDescent="0.2">
      <c r="A47" s="3" t="s">
        <v>2101</v>
      </c>
      <c r="B47" s="1735">
        <v>2894.8581443400008</v>
      </c>
      <c r="C47" s="1011">
        <f t="shared" si="0"/>
        <v>30168.613701704773</v>
      </c>
      <c r="D47" s="1471">
        <v>22056.987000000001</v>
      </c>
      <c r="E47" s="1331">
        <v>0</v>
      </c>
      <c r="F47" s="1331">
        <v>1038.046</v>
      </c>
      <c r="G47" s="1331">
        <v>0</v>
      </c>
      <c r="H47" s="1331">
        <v>0</v>
      </c>
      <c r="I47" s="1533">
        <v>104.47082523093846</v>
      </c>
      <c r="J47" s="1471">
        <v>6969.1098764738354</v>
      </c>
      <c r="K47" s="897">
        <v>833</v>
      </c>
    </row>
    <row r="48" spans="1:11" ht="12.75" customHeight="1" x14ac:dyDescent="0.2">
      <c r="A48" s="3" t="s">
        <v>2100</v>
      </c>
      <c r="B48" s="1735">
        <v>2639.1551588599996</v>
      </c>
      <c r="C48" s="1011">
        <f t="shared" si="0"/>
        <v>18851.618948665884</v>
      </c>
      <c r="D48" s="1471">
        <v>12404.225</v>
      </c>
      <c r="E48" s="1331">
        <v>0</v>
      </c>
      <c r="F48" s="1331">
        <v>375.45699999999999</v>
      </c>
      <c r="G48" s="1331">
        <v>0</v>
      </c>
      <c r="H48" s="1331">
        <v>0</v>
      </c>
      <c r="I48" s="1533">
        <v>58.217145122846944</v>
      </c>
      <c r="J48" s="1471">
        <v>6013.7198035430374</v>
      </c>
      <c r="K48" s="897">
        <v>751</v>
      </c>
    </row>
    <row r="49" spans="1:11" ht="12.75" customHeight="1" x14ac:dyDescent="0.2">
      <c r="A49" s="3" t="s">
        <v>480</v>
      </c>
      <c r="B49" s="1735">
        <v>2371.7956461300009</v>
      </c>
      <c r="C49" s="1011">
        <f t="shared" si="0"/>
        <v>31893.918495391714</v>
      </c>
      <c r="D49" s="1471">
        <v>17808.416000000001</v>
      </c>
      <c r="E49" s="1331">
        <v>0</v>
      </c>
      <c r="F49" s="1331">
        <v>390.59300000000002</v>
      </c>
      <c r="G49" s="1331">
        <v>0</v>
      </c>
      <c r="H49" s="1331">
        <v>0</v>
      </c>
      <c r="I49" s="1533">
        <v>113.76410889542505</v>
      </c>
      <c r="J49" s="1471">
        <v>13581.145386496286</v>
      </c>
      <c r="K49" s="897">
        <v>1200</v>
      </c>
    </row>
    <row r="50" spans="1:11" ht="12.75" customHeight="1" x14ac:dyDescent="0.2">
      <c r="A50" s="3" t="s">
        <v>1383</v>
      </c>
      <c r="B50" s="1735">
        <v>607.39047232000019</v>
      </c>
      <c r="C50" s="1011">
        <f t="shared" si="0"/>
        <v>1965.8138393598415</v>
      </c>
      <c r="D50" s="1471">
        <v>1250.299</v>
      </c>
      <c r="E50" s="1331">
        <v>0</v>
      </c>
      <c r="F50" s="1331">
        <v>108.795</v>
      </c>
      <c r="G50" s="1331">
        <v>0</v>
      </c>
      <c r="H50" s="1331">
        <v>0</v>
      </c>
      <c r="I50" s="1533">
        <v>30.13727435124094</v>
      </c>
      <c r="J50" s="1471">
        <v>576.58256500860068</v>
      </c>
      <c r="K50" s="897">
        <v>93</v>
      </c>
    </row>
    <row r="51" spans="1:11" ht="12.75" customHeight="1" x14ac:dyDescent="0.2">
      <c r="A51" s="3" t="s">
        <v>96</v>
      </c>
      <c r="B51" s="1735">
        <v>1382.8371817893697</v>
      </c>
      <c r="C51" s="1011">
        <f t="shared" si="0"/>
        <v>10608.408483022286</v>
      </c>
      <c r="D51" s="1471">
        <v>7082.5479999999998</v>
      </c>
      <c r="E51" s="1331">
        <v>0</v>
      </c>
      <c r="F51" s="1331">
        <v>133.02099999999999</v>
      </c>
      <c r="G51" s="1331">
        <v>0</v>
      </c>
      <c r="H51" s="1331">
        <v>0</v>
      </c>
      <c r="I51" s="1533">
        <v>52.80967914431686</v>
      </c>
      <c r="J51" s="1471">
        <v>3340.0298038779692</v>
      </c>
      <c r="K51" s="897">
        <v>443</v>
      </c>
    </row>
    <row r="52" spans="1:11" ht="12.75" customHeight="1" x14ac:dyDescent="0.2">
      <c r="A52" s="3" t="s">
        <v>1384</v>
      </c>
      <c r="B52" s="1735">
        <v>3410.6444147699995</v>
      </c>
      <c r="C52" s="1011">
        <f t="shared" si="0"/>
        <v>31860.489030705852</v>
      </c>
      <c r="D52" s="1471">
        <v>17921.136999999999</v>
      </c>
      <c r="E52" s="1331">
        <v>0</v>
      </c>
      <c r="F52" s="1331">
        <v>914.81200000000001</v>
      </c>
      <c r="G52" s="1331">
        <v>0</v>
      </c>
      <c r="H52" s="1331">
        <v>0</v>
      </c>
      <c r="I52" s="1533">
        <v>149.92340732731626</v>
      </c>
      <c r="J52" s="1471">
        <v>12874.616623378535</v>
      </c>
      <c r="K52" s="897">
        <v>1328</v>
      </c>
    </row>
    <row r="53" spans="1:11" ht="12.75" customHeight="1" x14ac:dyDescent="0.2">
      <c r="A53" s="3" t="s">
        <v>483</v>
      </c>
      <c r="B53" s="1735">
        <v>1263.15326174237</v>
      </c>
      <c r="C53" s="1011">
        <f t="shared" si="0"/>
        <v>12983.43328756046</v>
      </c>
      <c r="D53" s="1471">
        <v>8077.9210000000003</v>
      </c>
      <c r="E53" s="1331">
        <v>0</v>
      </c>
      <c r="F53" s="1331">
        <v>172.60599999999999</v>
      </c>
      <c r="G53" s="1331">
        <v>0</v>
      </c>
      <c r="H53" s="1331">
        <v>0</v>
      </c>
      <c r="I53" s="1533">
        <v>17.433850726455042</v>
      </c>
      <c r="J53" s="1471">
        <v>4715.4724368340048</v>
      </c>
      <c r="K53" s="897">
        <v>451</v>
      </c>
    </row>
    <row r="54" spans="1:11" ht="12.75" customHeight="1" x14ac:dyDescent="0.2">
      <c r="A54" s="3" t="s">
        <v>1385</v>
      </c>
      <c r="B54" s="1735">
        <v>6450.9363075299998</v>
      </c>
      <c r="C54" s="1011">
        <f t="shared" si="0"/>
        <v>212284.92576594371</v>
      </c>
      <c r="D54" s="1471">
        <v>51589.652999999998</v>
      </c>
      <c r="E54" s="1331">
        <v>210.69730999999999</v>
      </c>
      <c r="F54" s="1331">
        <v>2559.7170000000001</v>
      </c>
      <c r="G54" s="1331">
        <v>0</v>
      </c>
      <c r="H54" s="1331">
        <v>118432.88207000001</v>
      </c>
      <c r="I54" s="1533">
        <v>232.24446772813488</v>
      </c>
      <c r="J54" s="1471">
        <v>39259.73191821557</v>
      </c>
      <c r="K54" s="897">
        <v>3098</v>
      </c>
    </row>
    <row r="55" spans="1:11" ht="12.75" customHeight="1" x14ac:dyDescent="0.2">
      <c r="A55" s="3" t="s">
        <v>630</v>
      </c>
      <c r="B55" s="1735">
        <v>895.72826705000011</v>
      </c>
      <c r="C55" s="1011">
        <f t="shared" si="0"/>
        <v>4437.0173028093541</v>
      </c>
      <c r="D55" s="1471">
        <v>2750.652</v>
      </c>
      <c r="E55" s="1331">
        <v>0</v>
      </c>
      <c r="F55" s="1331">
        <v>174.37799999999999</v>
      </c>
      <c r="G55" s="1331">
        <v>0</v>
      </c>
      <c r="H55" s="1331">
        <v>0</v>
      </c>
      <c r="I55" s="1533">
        <v>24.630237191885033</v>
      </c>
      <c r="J55" s="1471">
        <v>1487.3570656174684</v>
      </c>
      <c r="K55" s="897">
        <v>201</v>
      </c>
    </row>
    <row r="56" spans="1:11" ht="12.75" customHeight="1" x14ac:dyDescent="0.2">
      <c r="A56" s="3" t="s">
        <v>1386</v>
      </c>
      <c r="B56" s="1735">
        <v>977.99698295999997</v>
      </c>
      <c r="C56" s="1011">
        <f t="shared" si="0"/>
        <v>6379.8826636145386</v>
      </c>
      <c r="D56" s="1471">
        <v>4113.9709999999995</v>
      </c>
      <c r="E56" s="1331">
        <v>0</v>
      </c>
      <c r="F56" s="1331">
        <v>153.94800000000001</v>
      </c>
      <c r="G56" s="1331">
        <v>0</v>
      </c>
      <c r="H56" s="1331">
        <v>0</v>
      </c>
      <c r="I56" s="1533">
        <v>34.306135782506416</v>
      </c>
      <c r="J56" s="1471">
        <v>2077.6575278320324</v>
      </c>
      <c r="K56" s="897">
        <v>252</v>
      </c>
    </row>
    <row r="57" spans="1:11" ht="12.75" customHeight="1" x14ac:dyDescent="0.2">
      <c r="A57" s="3" t="s">
        <v>1387</v>
      </c>
      <c r="B57" s="1735">
        <v>1018.0168291700001</v>
      </c>
      <c r="C57" s="1011">
        <f t="shared" si="0"/>
        <v>7085.5854247731777</v>
      </c>
      <c r="D57" s="1471">
        <v>4691.9520000000002</v>
      </c>
      <c r="E57" s="1331">
        <v>0</v>
      </c>
      <c r="F57" s="1331">
        <v>119.55500000000001</v>
      </c>
      <c r="G57" s="1331">
        <v>0</v>
      </c>
      <c r="H57" s="1331">
        <v>0</v>
      </c>
      <c r="I57" s="1533">
        <v>92.775975895098611</v>
      </c>
      <c r="J57" s="1471">
        <v>2181.3024488780784</v>
      </c>
      <c r="K57" s="897">
        <v>225</v>
      </c>
    </row>
    <row r="58" spans="1:11" ht="12.75" customHeight="1" x14ac:dyDescent="0.2">
      <c r="A58" s="3" t="s">
        <v>2052</v>
      </c>
      <c r="B58" s="1735">
        <v>59409.685006840002</v>
      </c>
      <c r="C58" s="1011">
        <f t="shared" si="0"/>
        <v>462080.22113416751</v>
      </c>
      <c r="D58" s="1471">
        <v>267158.62</v>
      </c>
      <c r="E58" s="1331">
        <v>4645.0814</v>
      </c>
      <c r="F58" s="1331">
        <v>33013.131000000001</v>
      </c>
      <c r="G58" s="1331">
        <v>0</v>
      </c>
      <c r="H58" s="1331">
        <v>2494.1014799999998</v>
      </c>
      <c r="I58" s="1533">
        <v>4660.3414883140194</v>
      </c>
      <c r="J58" s="1471">
        <v>150108.94576585342</v>
      </c>
      <c r="K58" s="897">
        <v>14859</v>
      </c>
    </row>
    <row r="59" spans="1:11" ht="12.75" customHeight="1" x14ac:dyDescent="0.2">
      <c r="A59" s="3" t="s">
        <v>1388</v>
      </c>
      <c r="B59" s="1735">
        <v>3567.9817120100001</v>
      </c>
      <c r="C59" s="1011">
        <f t="shared" si="0"/>
        <v>34243.786073300827</v>
      </c>
      <c r="D59" s="1471">
        <v>19465.27</v>
      </c>
      <c r="E59" s="1331">
        <v>0</v>
      </c>
      <c r="F59" s="1331">
        <v>833.28499999999997</v>
      </c>
      <c r="G59" s="1331">
        <v>0</v>
      </c>
      <c r="H59" s="1331">
        <v>0</v>
      </c>
      <c r="I59" s="1533">
        <v>246.26280343512065</v>
      </c>
      <c r="J59" s="1471">
        <v>13698.968269865703</v>
      </c>
      <c r="K59" s="897">
        <v>1440</v>
      </c>
    </row>
    <row r="60" spans="1:11" ht="12.75" customHeight="1" x14ac:dyDescent="0.2">
      <c r="A60" s="3" t="s">
        <v>736</v>
      </c>
      <c r="B60" s="1735">
        <v>4217.8679575899996</v>
      </c>
      <c r="C60" s="1011">
        <f t="shared" si="0"/>
        <v>15026.522280944737</v>
      </c>
      <c r="D60" s="1471">
        <v>7738.5140000000001</v>
      </c>
      <c r="E60" s="1331">
        <v>0</v>
      </c>
      <c r="F60" s="1331">
        <v>133.61500000000001</v>
      </c>
      <c r="G60" s="1331">
        <v>0</v>
      </c>
      <c r="H60" s="1331">
        <v>0</v>
      </c>
      <c r="I60" s="1533">
        <v>179.25778476188367</v>
      </c>
      <c r="J60" s="1471">
        <v>6975.1354961828529</v>
      </c>
      <c r="K60" s="897">
        <v>1041</v>
      </c>
    </row>
    <row r="61" spans="1:11" ht="12.75" customHeight="1" x14ac:dyDescent="0.2">
      <c r="A61" s="3" t="s">
        <v>738</v>
      </c>
      <c r="B61" s="1735">
        <v>3309.0896698200013</v>
      </c>
      <c r="C61" s="1011">
        <f t="shared" si="0"/>
        <v>22477.16414864632</v>
      </c>
      <c r="D61" s="1471">
        <v>15302.549000000001</v>
      </c>
      <c r="E61" s="1331">
        <v>0</v>
      </c>
      <c r="F61" s="1331">
        <v>647.41800000000001</v>
      </c>
      <c r="G61" s="1331">
        <v>0</v>
      </c>
      <c r="H61" s="1331">
        <v>0</v>
      </c>
      <c r="I61" s="1533">
        <v>202.69699304877864</v>
      </c>
      <c r="J61" s="1471">
        <v>6324.5001555975387</v>
      </c>
      <c r="K61" s="897">
        <v>942</v>
      </c>
    </row>
    <row r="62" spans="1:11" ht="12.75" customHeight="1" x14ac:dyDescent="0.2">
      <c r="A62" s="3" t="s">
        <v>739</v>
      </c>
      <c r="B62" s="1735">
        <v>1520.2658207200002</v>
      </c>
      <c r="C62" s="1011">
        <f t="shared" si="0"/>
        <v>10411.505567459641</v>
      </c>
      <c r="D62" s="1471">
        <v>5837.5969999999998</v>
      </c>
      <c r="E62" s="1331">
        <v>0</v>
      </c>
      <c r="F62" s="1331">
        <v>175.35900000000001</v>
      </c>
      <c r="G62" s="1331">
        <v>0</v>
      </c>
      <c r="H62" s="1331">
        <v>0</v>
      </c>
      <c r="I62" s="1533">
        <v>47.874944183846303</v>
      </c>
      <c r="J62" s="1471">
        <v>4350.6746232757941</v>
      </c>
      <c r="K62" s="897">
        <v>395</v>
      </c>
    </row>
    <row r="63" spans="1:11" ht="12.75" customHeight="1" x14ac:dyDescent="0.2">
      <c r="A63" s="3" t="s">
        <v>1389</v>
      </c>
      <c r="B63" s="1735">
        <v>4816.7779657699984</v>
      </c>
      <c r="C63" s="1011">
        <f t="shared" si="0"/>
        <v>29094.010665427326</v>
      </c>
      <c r="D63" s="1471">
        <v>16923.580999999998</v>
      </c>
      <c r="E63" s="1331">
        <v>0</v>
      </c>
      <c r="F63" s="1331">
        <v>3498.5859999999998</v>
      </c>
      <c r="G63" s="1331">
        <v>0</v>
      </c>
      <c r="H63" s="1331">
        <v>0</v>
      </c>
      <c r="I63" s="1533">
        <v>324.38413833529165</v>
      </c>
      <c r="J63" s="1471">
        <v>8347.4595270920363</v>
      </c>
      <c r="K63" s="897">
        <v>1067</v>
      </c>
    </row>
    <row r="64" spans="1:11" ht="12.75" customHeight="1" x14ac:dyDescent="0.2">
      <c r="A64" s="3" t="s">
        <v>1390</v>
      </c>
      <c r="B64" s="1735">
        <v>4856.1714636099978</v>
      </c>
      <c r="C64" s="1011">
        <f t="shared" si="0"/>
        <v>36955.472093385273</v>
      </c>
      <c r="D64" s="1471">
        <v>22996.252</v>
      </c>
      <c r="E64" s="1331">
        <v>0</v>
      </c>
      <c r="F64" s="1331">
        <v>940.07</v>
      </c>
      <c r="G64" s="1331">
        <v>0</v>
      </c>
      <c r="H64" s="1331">
        <v>0</v>
      </c>
      <c r="I64" s="1533">
        <v>137.11203079143817</v>
      </c>
      <c r="J64" s="1471">
        <v>12882.038062593832</v>
      </c>
      <c r="K64" s="897">
        <v>1473</v>
      </c>
    </row>
    <row r="65" spans="1:11" ht="12.75" customHeight="1" x14ac:dyDescent="0.2">
      <c r="A65" s="3" t="s">
        <v>1031</v>
      </c>
      <c r="B65" s="1735">
        <v>2690.6105506899989</v>
      </c>
      <c r="C65" s="1011">
        <f t="shared" si="0"/>
        <v>23370.388914177925</v>
      </c>
      <c r="D65" s="1471">
        <v>16355.627</v>
      </c>
      <c r="E65" s="1331">
        <v>0</v>
      </c>
      <c r="F65" s="1331">
        <v>852.04499999999996</v>
      </c>
      <c r="G65" s="1331">
        <v>0</v>
      </c>
      <c r="H65" s="1331">
        <v>0</v>
      </c>
      <c r="I65" s="1533">
        <v>185.11854542899067</v>
      </c>
      <c r="J65" s="1471">
        <v>5977.5983687489343</v>
      </c>
      <c r="K65" s="897">
        <v>919</v>
      </c>
    </row>
    <row r="66" spans="1:11" ht="12.75" customHeight="1" x14ac:dyDescent="0.2">
      <c r="A66" s="3" t="s">
        <v>740</v>
      </c>
      <c r="B66" s="1735">
        <v>7329.8800571299998</v>
      </c>
      <c r="C66" s="1011">
        <f t="shared" si="0"/>
        <v>49898.534767144884</v>
      </c>
      <c r="D66" s="1471">
        <v>33765.652999999998</v>
      </c>
      <c r="E66" s="1331">
        <v>0</v>
      </c>
      <c r="F66" s="1331">
        <v>1874.0619999999999</v>
      </c>
      <c r="G66" s="1331">
        <v>0</v>
      </c>
      <c r="H66" s="1331">
        <v>0</v>
      </c>
      <c r="I66" s="1533">
        <v>409.02364928417444</v>
      </c>
      <c r="J66" s="1471">
        <v>13849.796117860718</v>
      </c>
      <c r="K66" s="897">
        <v>1669</v>
      </c>
    </row>
    <row r="67" spans="1:11" ht="12.75" customHeight="1" x14ac:dyDescent="0.2">
      <c r="A67" s="3" t="s">
        <v>1391</v>
      </c>
      <c r="B67" s="1735">
        <v>1161.9124378399997</v>
      </c>
      <c r="C67" s="1011">
        <f t="shared" si="0"/>
        <v>11711.919597191358</v>
      </c>
      <c r="D67" s="1471">
        <v>8216.1299999999992</v>
      </c>
      <c r="E67" s="1331">
        <v>0</v>
      </c>
      <c r="F67" s="1331">
        <v>136.44200000000001</v>
      </c>
      <c r="G67" s="1331">
        <v>0</v>
      </c>
      <c r="H67" s="1331">
        <v>0</v>
      </c>
      <c r="I67" s="1533">
        <v>49.141210537510709</v>
      </c>
      <c r="J67" s="1471">
        <v>3310.206386653846</v>
      </c>
      <c r="K67" s="897">
        <v>428</v>
      </c>
    </row>
    <row r="68" spans="1:11" ht="12.75" customHeight="1" x14ac:dyDescent="0.2">
      <c r="A68" s="3" t="s">
        <v>1392</v>
      </c>
      <c r="B68" s="1735">
        <v>278.24635188000008</v>
      </c>
      <c r="C68" s="1011">
        <f t="shared" si="0"/>
        <v>1440.4947310697589</v>
      </c>
      <c r="D68" s="1471">
        <v>939.61900000000003</v>
      </c>
      <c r="E68" s="1331">
        <v>0</v>
      </c>
      <c r="F68" s="1331">
        <v>37.918999999999997</v>
      </c>
      <c r="G68" s="1331">
        <v>0</v>
      </c>
      <c r="H68" s="1331">
        <v>0</v>
      </c>
      <c r="I68" s="1533">
        <v>1.6318718308218065</v>
      </c>
      <c r="J68" s="1471">
        <v>461.32485923893728</v>
      </c>
      <c r="K68" s="897">
        <v>55</v>
      </c>
    </row>
    <row r="69" spans="1:11" ht="12.75" customHeight="1" x14ac:dyDescent="0.2">
      <c r="A69" s="3" t="s">
        <v>1393</v>
      </c>
      <c r="B69" s="1735">
        <v>9255.3339509900015</v>
      </c>
      <c r="C69" s="1011">
        <f t="shared" ref="C69:C80" si="1">SUM(D69:J69)</f>
        <v>51429.565583744115</v>
      </c>
      <c r="D69" s="1471">
        <v>32001.74</v>
      </c>
      <c r="E69" s="1331">
        <v>0</v>
      </c>
      <c r="F69" s="1331">
        <v>2024.6420000000001</v>
      </c>
      <c r="G69" s="1331">
        <v>0</v>
      </c>
      <c r="H69" s="1331">
        <v>0</v>
      </c>
      <c r="I69" s="1533">
        <v>291.69117610952389</v>
      </c>
      <c r="J69" s="1471">
        <v>17111.492407634589</v>
      </c>
      <c r="K69" s="897">
        <v>2362</v>
      </c>
    </row>
    <row r="70" spans="1:11" ht="12.75" customHeight="1" x14ac:dyDescent="0.2">
      <c r="A70" s="3" t="s">
        <v>407</v>
      </c>
      <c r="B70" s="1735">
        <v>2179.9411359000001</v>
      </c>
      <c r="C70" s="1011">
        <f t="shared" si="1"/>
        <v>17630.517861110733</v>
      </c>
      <c r="D70" s="1471">
        <v>11476.993</v>
      </c>
      <c r="E70" s="1331">
        <v>0</v>
      </c>
      <c r="F70" s="1331">
        <v>288.63400000000001</v>
      </c>
      <c r="G70" s="1331">
        <v>0</v>
      </c>
      <c r="H70" s="1331">
        <v>0</v>
      </c>
      <c r="I70" s="1533">
        <v>76.601815682068519</v>
      </c>
      <c r="J70" s="1471">
        <v>5788.2890454286644</v>
      </c>
      <c r="K70" s="897">
        <v>611</v>
      </c>
    </row>
    <row r="71" spans="1:11" ht="12.75" customHeight="1" x14ac:dyDescent="0.2">
      <c r="A71" s="3" t="s">
        <v>1394</v>
      </c>
      <c r="B71" s="1735">
        <v>3943.5164970499991</v>
      </c>
      <c r="C71" s="1011">
        <f t="shared" si="1"/>
        <v>39050.822694143069</v>
      </c>
      <c r="D71" s="1471">
        <v>24012.63</v>
      </c>
      <c r="E71" s="1331">
        <v>0</v>
      </c>
      <c r="F71" s="1331">
        <v>690.09199999999998</v>
      </c>
      <c r="G71" s="1331">
        <v>0</v>
      </c>
      <c r="H71" s="1331">
        <v>0</v>
      </c>
      <c r="I71" s="1331">
        <v>92.76931163071464</v>
      </c>
      <c r="J71" s="1481">
        <v>14255.331382512353</v>
      </c>
      <c r="K71" s="897">
        <v>1607</v>
      </c>
    </row>
    <row r="72" spans="1:11" ht="12.75" customHeight="1" x14ac:dyDescent="0.2">
      <c r="A72" s="3" t="s">
        <v>497</v>
      </c>
      <c r="B72" s="1735">
        <v>4059.0124326100008</v>
      </c>
      <c r="C72" s="1011">
        <f t="shared" si="1"/>
        <v>36131.251995209997</v>
      </c>
      <c r="D72" s="1471">
        <v>25109.154999999999</v>
      </c>
      <c r="E72" s="1331">
        <v>0</v>
      </c>
      <c r="F72" s="1331">
        <v>808.05700000000002</v>
      </c>
      <c r="G72" s="1331">
        <v>0</v>
      </c>
      <c r="H72" s="1331">
        <v>0</v>
      </c>
      <c r="I72" s="1331">
        <v>119.46099552519277</v>
      </c>
      <c r="J72" s="1481">
        <v>10094.578999684803</v>
      </c>
      <c r="K72" s="897">
        <v>1277</v>
      </c>
    </row>
    <row r="73" spans="1:11" ht="12.75" customHeight="1" x14ac:dyDescent="0.2">
      <c r="A73" s="3" t="s">
        <v>2058</v>
      </c>
      <c r="B73" s="1735">
        <v>1041.7544484700004</v>
      </c>
      <c r="C73" s="1011">
        <f t="shared" si="1"/>
        <v>3538.2895645985191</v>
      </c>
      <c r="D73" s="1471">
        <v>1611.825</v>
      </c>
      <c r="E73" s="1331">
        <v>0</v>
      </c>
      <c r="F73" s="1331">
        <v>132.23400000000001</v>
      </c>
      <c r="G73" s="1331">
        <v>0</v>
      </c>
      <c r="H73" s="1331">
        <v>0</v>
      </c>
      <c r="I73" s="1331">
        <v>77.290540376043154</v>
      </c>
      <c r="J73" s="1481">
        <v>1716.9400242224758</v>
      </c>
      <c r="K73" s="897">
        <v>235</v>
      </c>
    </row>
    <row r="74" spans="1:11" ht="12.75" customHeight="1" x14ac:dyDescent="0.2">
      <c r="A74" s="3" t="s">
        <v>1395</v>
      </c>
      <c r="B74" s="1735">
        <v>727.23934551000002</v>
      </c>
      <c r="C74" s="1011">
        <f t="shared" si="1"/>
        <v>4615.1260728198504</v>
      </c>
      <c r="D74" s="1471">
        <v>2911.2649999999999</v>
      </c>
      <c r="E74" s="1331">
        <v>0</v>
      </c>
      <c r="F74" s="1331">
        <v>218.66900000000001</v>
      </c>
      <c r="G74" s="1331">
        <v>0</v>
      </c>
      <c r="H74" s="1331">
        <v>0</v>
      </c>
      <c r="I74" s="1331">
        <v>28.79758831754614</v>
      </c>
      <c r="J74" s="1481">
        <v>1456.3944845023043</v>
      </c>
      <c r="K74" s="897">
        <v>191</v>
      </c>
    </row>
    <row r="75" spans="1:11" ht="12.75" customHeight="1" x14ac:dyDescent="0.2">
      <c r="A75" s="3" t="s">
        <v>1396</v>
      </c>
      <c r="B75" s="1735">
        <v>47964.640363810016</v>
      </c>
      <c r="C75" s="1011">
        <f t="shared" si="1"/>
        <v>266228.00776826096</v>
      </c>
      <c r="D75" s="1471">
        <v>163028.04500000001</v>
      </c>
      <c r="E75" s="1331">
        <v>0</v>
      </c>
      <c r="F75" s="1331">
        <v>19762.373</v>
      </c>
      <c r="G75" s="1331">
        <v>0</v>
      </c>
      <c r="H75" s="1331">
        <v>0</v>
      </c>
      <c r="I75" s="1331">
        <v>3174.3059338570988</v>
      </c>
      <c r="J75" s="1481">
        <v>80263.283834403846</v>
      </c>
      <c r="K75" s="897">
        <v>11586</v>
      </c>
    </row>
    <row r="76" spans="1:11" ht="12.75" customHeight="1" x14ac:dyDescent="0.2">
      <c r="A76" s="3" t="s">
        <v>1397</v>
      </c>
      <c r="B76" s="1735">
        <v>7453.8665289399978</v>
      </c>
      <c r="C76" s="1011">
        <f t="shared" si="1"/>
        <v>50184.755397107147</v>
      </c>
      <c r="D76" s="1471">
        <v>29547.477999999999</v>
      </c>
      <c r="E76" s="1331">
        <v>0</v>
      </c>
      <c r="F76" s="1331">
        <v>1923.8579999999999</v>
      </c>
      <c r="G76" s="1331">
        <v>0</v>
      </c>
      <c r="H76" s="1331">
        <v>0</v>
      </c>
      <c r="I76" s="1331">
        <v>174.75639756010821</v>
      </c>
      <c r="J76" s="1481">
        <v>18538.662999547039</v>
      </c>
      <c r="K76" s="897">
        <v>2015</v>
      </c>
    </row>
    <row r="77" spans="1:11" ht="12.75" customHeight="1" x14ac:dyDescent="0.2">
      <c r="A77" s="3" t="s">
        <v>2074</v>
      </c>
      <c r="B77" s="1735">
        <v>4921.3280186300008</v>
      </c>
      <c r="C77" s="1011">
        <f t="shared" si="1"/>
        <v>28138.716111685822</v>
      </c>
      <c r="D77" s="1471">
        <v>19700.758999999998</v>
      </c>
      <c r="E77" s="1331">
        <v>0</v>
      </c>
      <c r="F77" s="1331">
        <v>953.28800000000001</v>
      </c>
      <c r="G77" s="1331">
        <v>0</v>
      </c>
      <c r="H77" s="1331">
        <v>0</v>
      </c>
      <c r="I77" s="1331">
        <v>255.20996007248743</v>
      </c>
      <c r="J77" s="1481">
        <v>7229.4591516133378</v>
      </c>
      <c r="K77" s="897">
        <v>1186</v>
      </c>
    </row>
    <row r="78" spans="1:11" ht="12.75" customHeight="1" x14ac:dyDescent="0.2">
      <c r="A78" s="3" t="s">
        <v>1398</v>
      </c>
      <c r="B78" s="1735">
        <v>1006.4562132399998</v>
      </c>
      <c r="C78" s="1011">
        <f t="shared" si="1"/>
        <v>4862.3128739256372</v>
      </c>
      <c r="D78" s="1471">
        <v>3532.6709999999998</v>
      </c>
      <c r="E78" s="1331">
        <v>0</v>
      </c>
      <c r="F78" s="1331">
        <v>137.333</v>
      </c>
      <c r="G78" s="1331">
        <v>0</v>
      </c>
      <c r="H78" s="1331">
        <v>0</v>
      </c>
      <c r="I78" s="1331">
        <v>18.903667659575998</v>
      </c>
      <c r="J78" s="1481">
        <v>1173.405206266061</v>
      </c>
      <c r="K78" s="897">
        <v>182</v>
      </c>
    </row>
    <row r="79" spans="1:11" ht="12.75" customHeight="1" x14ac:dyDescent="0.2">
      <c r="A79" s="3" t="s">
        <v>1399</v>
      </c>
      <c r="B79" s="1735">
        <v>715.72644483999989</v>
      </c>
      <c r="C79" s="1011">
        <f t="shared" si="1"/>
        <v>2778.7848525132194</v>
      </c>
      <c r="D79" s="1471">
        <v>1565.011</v>
      </c>
      <c r="E79" s="1331">
        <v>0</v>
      </c>
      <c r="F79" s="1331">
        <v>267.94200000000001</v>
      </c>
      <c r="G79" s="1331">
        <v>0</v>
      </c>
      <c r="H79" s="1331">
        <v>0</v>
      </c>
      <c r="I79" s="1331">
        <v>62.709333461592387</v>
      </c>
      <c r="J79" s="1481">
        <v>883.12251905162725</v>
      </c>
      <c r="K79" s="897">
        <v>139</v>
      </c>
    </row>
    <row r="80" spans="1:11" ht="12.75" customHeight="1" x14ac:dyDescent="0.2">
      <c r="A80" s="3" t="s">
        <v>1400</v>
      </c>
      <c r="B80" s="1735">
        <v>1511.7718432799995</v>
      </c>
      <c r="C80" s="1011">
        <f t="shared" si="1"/>
        <v>6678.0667606387196</v>
      </c>
      <c r="D80" s="1471">
        <v>3820.527</v>
      </c>
      <c r="E80" s="1331">
        <v>0</v>
      </c>
      <c r="F80" s="1331">
        <v>161.89699999999999</v>
      </c>
      <c r="G80" s="1331">
        <v>0</v>
      </c>
      <c r="H80" s="1331">
        <v>0</v>
      </c>
      <c r="I80" s="1331">
        <v>29.608905392362352</v>
      </c>
      <c r="J80" s="1481">
        <v>2666.0338552463577</v>
      </c>
      <c r="K80" s="897">
        <v>265</v>
      </c>
    </row>
    <row r="81" spans="1:13" ht="12.75" customHeight="1" x14ac:dyDescent="0.2">
      <c r="A81" s="303"/>
      <c r="B81" s="304"/>
      <c r="C81" s="1015"/>
      <c r="D81" s="1015"/>
      <c r="E81" s="1015"/>
      <c r="F81" s="1015"/>
      <c r="G81" s="1015"/>
      <c r="H81" s="1015"/>
      <c r="I81" s="1015"/>
      <c r="J81" s="1016"/>
      <c r="K81" s="899"/>
    </row>
    <row r="82" spans="1:13" ht="12.75" customHeight="1" x14ac:dyDescent="0.2">
      <c r="A82" s="305" t="s">
        <v>2053</v>
      </c>
      <c r="B82" s="306">
        <f>SUM(B4:B80)</f>
        <v>340394.85204952169</v>
      </c>
      <c r="C82" s="1332">
        <f>SUM(C4:C80)</f>
        <v>2568389.5511292075</v>
      </c>
      <c r="D82" s="1332">
        <f t="shared" ref="D82:K82" si="2">SUM(D4:D80)</f>
        <v>1544376.1850000001</v>
      </c>
      <c r="E82" s="1332">
        <f t="shared" si="2"/>
        <v>5319.5399600000001</v>
      </c>
      <c r="F82" s="1332">
        <f t="shared" si="2"/>
        <v>131029.63100000001</v>
      </c>
      <c r="G82" s="1332">
        <f t="shared" si="2"/>
        <v>0</v>
      </c>
      <c r="H82" s="1332">
        <f t="shared" si="2"/>
        <v>121588.1588</v>
      </c>
      <c r="I82" s="1674">
        <f t="shared" si="2"/>
        <v>19958.158320000024</v>
      </c>
      <c r="J82" s="1334">
        <f t="shared" si="2"/>
        <v>746117.8780492082</v>
      </c>
      <c r="K82" s="994">
        <f t="shared" si="2"/>
        <v>90731</v>
      </c>
    </row>
    <row r="83" spans="1:13" ht="12.75" customHeight="1" thickBot="1" x14ac:dyDescent="0.25">
      <c r="A83" s="307"/>
      <c r="B83" s="308"/>
      <c r="C83" s="82"/>
      <c r="D83" s="1335"/>
      <c r="E83" s="1335"/>
      <c r="F83" s="1335"/>
      <c r="G83" s="1335"/>
      <c r="H83" s="1335"/>
      <c r="I83" s="1335"/>
      <c r="J83" s="1336"/>
      <c r="K83" s="761"/>
    </row>
    <row r="84" spans="1:13" ht="12.75" customHeight="1" x14ac:dyDescent="0.2">
      <c r="A84" s="154" t="s">
        <v>285</v>
      </c>
      <c r="B84" s="1738">
        <v>62567.29281756089</v>
      </c>
      <c r="C84" s="1011">
        <f>SUM(D84:J84)</f>
        <v>353207.78788961744</v>
      </c>
      <c r="D84" s="1471">
        <v>217683.37998851246</v>
      </c>
      <c r="E84" s="1011">
        <v>0</v>
      </c>
      <c r="F84" s="1012">
        <v>22945.785275224735</v>
      </c>
      <c r="G84" s="1012">
        <v>0</v>
      </c>
      <c r="H84" s="1010">
        <v>0</v>
      </c>
      <c r="I84" s="1011">
        <v>3819.850656340247</v>
      </c>
      <c r="J84" s="1481">
        <v>108758.77196953997</v>
      </c>
      <c r="K84" s="857">
        <v>15295</v>
      </c>
    </row>
    <row r="85" spans="1:13" ht="12.75" customHeight="1" x14ac:dyDescent="0.2">
      <c r="A85" s="107" t="s">
        <v>286</v>
      </c>
      <c r="B85" s="1738">
        <v>69215.186206914776</v>
      </c>
      <c r="C85" s="1011">
        <f>SUM(D85:J85)</f>
        <v>742560.97738438938</v>
      </c>
      <c r="D85" s="1471">
        <v>375255.88489072083</v>
      </c>
      <c r="E85" s="1011">
        <v>210.69730999999999</v>
      </c>
      <c r="F85" s="1012">
        <v>14486.061409776767</v>
      </c>
      <c r="G85" s="1012">
        <v>0</v>
      </c>
      <c r="H85" s="1011">
        <v>118432.88207000001</v>
      </c>
      <c r="I85" s="1011">
        <v>2762.7203529790854</v>
      </c>
      <c r="J85" s="1481">
        <v>231412.73135091268</v>
      </c>
      <c r="K85" s="857">
        <v>25167</v>
      </c>
    </row>
    <row r="86" spans="1:13" ht="12.75" customHeight="1" x14ac:dyDescent="0.2">
      <c r="A86" s="107" t="s">
        <v>287</v>
      </c>
      <c r="B86" s="1738">
        <v>67152.294542186282</v>
      </c>
      <c r="C86" s="1011">
        <f>SUM(D86:J86)</f>
        <v>353975.0278101149</v>
      </c>
      <c r="D86" s="1471">
        <v>223982.92420915319</v>
      </c>
      <c r="E86" s="1011">
        <v>0</v>
      </c>
      <c r="F86" s="1012">
        <v>17511.23791456889</v>
      </c>
      <c r="G86" s="1012">
        <v>0</v>
      </c>
      <c r="H86" s="1010">
        <v>0</v>
      </c>
      <c r="I86" s="1011">
        <v>3589.3004052090091</v>
      </c>
      <c r="J86" s="1481">
        <v>108891.56528118379</v>
      </c>
      <c r="K86" s="857">
        <v>14397</v>
      </c>
    </row>
    <row r="87" spans="1:13" ht="12.75" customHeight="1" x14ac:dyDescent="0.2">
      <c r="A87" s="107" t="s">
        <v>288</v>
      </c>
      <c r="B87" s="1738">
        <v>80651.132447513184</v>
      </c>
      <c r="C87" s="1011">
        <f>SUM(D87:J87)</f>
        <v>636390.33825658681</v>
      </c>
      <c r="D87" s="1471">
        <v>443015.49758498924</v>
      </c>
      <c r="E87" s="1011">
        <v>463.76125000000002</v>
      </c>
      <c r="F87" s="1012">
        <v>44367.311325022456</v>
      </c>
      <c r="G87" s="1012">
        <v>0</v>
      </c>
      <c r="H87" s="1010">
        <v>661.17525000000001</v>
      </c>
      <c r="I87" s="1011">
        <v>5067.630443147892</v>
      </c>
      <c r="J87" s="1481">
        <v>142814.96240342734</v>
      </c>
      <c r="K87" s="857">
        <v>20762</v>
      </c>
      <c r="M87" s="16"/>
    </row>
    <row r="88" spans="1:13" ht="12.75" customHeight="1" x14ac:dyDescent="0.2">
      <c r="A88" s="107" t="s">
        <v>289</v>
      </c>
      <c r="B88" s="1738">
        <v>60808.946035346613</v>
      </c>
      <c r="C88" s="1011">
        <f>SUM(D88:J88)</f>
        <v>482255.41978849936</v>
      </c>
      <c r="D88" s="1471">
        <v>284438.49832662416</v>
      </c>
      <c r="E88" s="1011">
        <v>4645.0814</v>
      </c>
      <c r="F88" s="1012">
        <v>31719.235075407152</v>
      </c>
      <c r="G88" s="1012">
        <v>0</v>
      </c>
      <c r="H88" s="1011">
        <v>2494.1014799999998</v>
      </c>
      <c r="I88" s="1011">
        <v>4718.6564623238</v>
      </c>
      <c r="J88" s="1481">
        <v>154239.84704414423</v>
      </c>
      <c r="K88" s="857">
        <v>15110</v>
      </c>
    </row>
    <row r="89" spans="1:13" ht="12.75" customHeight="1" x14ac:dyDescent="0.2">
      <c r="A89" s="303"/>
      <c r="B89" s="304"/>
      <c r="C89" s="1015"/>
      <c r="D89" s="1015"/>
      <c r="E89" s="1015"/>
      <c r="F89" s="1015"/>
      <c r="G89" s="1015"/>
      <c r="H89" s="1015"/>
      <c r="I89" s="1015"/>
      <c r="J89" s="1669"/>
      <c r="K89" s="760"/>
    </row>
    <row r="90" spans="1:13" ht="12.75" customHeight="1" x14ac:dyDescent="0.2">
      <c r="A90" s="305" t="s">
        <v>2053</v>
      </c>
      <c r="B90" s="306">
        <f>SUM(B84:B88)</f>
        <v>340394.85204952175</v>
      </c>
      <c r="C90" s="1332">
        <f t="shared" ref="C90:K90" si="3">SUM(C84:C88)</f>
        <v>2568389.5511292079</v>
      </c>
      <c r="D90" s="1332">
        <f t="shared" si="3"/>
        <v>1544376.1850000001</v>
      </c>
      <c r="E90" s="1332">
        <f t="shared" si="3"/>
        <v>5319.5399600000001</v>
      </c>
      <c r="F90" s="1332">
        <f t="shared" si="3"/>
        <v>131029.63100000001</v>
      </c>
      <c r="G90" s="1332">
        <f t="shared" si="3"/>
        <v>0</v>
      </c>
      <c r="H90" s="1332">
        <f t="shared" si="3"/>
        <v>121588.1588</v>
      </c>
      <c r="I90" s="1333">
        <f t="shared" si="3"/>
        <v>19958.158320000035</v>
      </c>
      <c r="J90" s="1334">
        <f t="shared" si="3"/>
        <v>746117.87804920808</v>
      </c>
      <c r="K90" s="994">
        <f t="shared" si="3"/>
        <v>90731</v>
      </c>
    </row>
    <row r="91" spans="1:13" ht="12.75" thickBot="1" x14ac:dyDescent="0.25">
      <c r="A91" s="307"/>
      <c r="B91" s="308"/>
      <c r="C91" s="310"/>
      <c r="D91" s="310"/>
      <c r="E91" s="310"/>
      <c r="F91" s="310"/>
      <c r="G91" s="310"/>
      <c r="H91" s="310"/>
      <c r="I91" s="310"/>
      <c r="J91" s="631"/>
      <c r="K91" s="761"/>
    </row>
    <row r="92" spans="1:13" x14ac:dyDescent="0.2">
      <c r="A92" s="652"/>
      <c r="B92" s="653"/>
      <c r="C92" s="654"/>
      <c r="D92" s="654"/>
      <c r="E92" s="654"/>
      <c r="F92" s="654"/>
      <c r="G92" s="654"/>
      <c r="H92" s="654"/>
      <c r="I92" s="654"/>
      <c r="J92" s="654"/>
      <c r="K92" s="662"/>
    </row>
    <row r="93" spans="1:13" x14ac:dyDescent="0.2">
      <c r="A93" s="656" t="s">
        <v>2064</v>
      </c>
      <c r="B93" s="595"/>
      <c r="C93" s="266"/>
      <c r="D93" s="266"/>
      <c r="E93" s="266"/>
      <c r="F93" s="266"/>
      <c r="G93" s="266"/>
      <c r="H93" s="266"/>
      <c r="I93" s="266"/>
      <c r="J93" s="266"/>
      <c r="K93" s="663"/>
    </row>
    <row r="94" spans="1:13" ht="12" customHeight="1" x14ac:dyDescent="0.2">
      <c r="A94" s="1801" t="s">
        <v>2111</v>
      </c>
      <c r="B94" s="1799"/>
      <c r="C94" s="1799"/>
      <c r="D94" s="1799"/>
      <c r="E94" s="1799"/>
      <c r="F94" s="1799"/>
      <c r="G94" s="1799"/>
      <c r="H94" s="1799"/>
      <c r="I94" s="1800"/>
      <c r="J94" s="1801"/>
      <c r="K94" s="1800"/>
    </row>
    <row r="95" spans="1:13" ht="36" customHeight="1" x14ac:dyDescent="0.2">
      <c r="A95" s="1798" t="s">
        <v>2085</v>
      </c>
      <c r="B95" s="1799"/>
      <c r="C95" s="1799"/>
      <c r="D95" s="1799"/>
      <c r="E95" s="1799"/>
      <c r="F95" s="1799"/>
      <c r="G95" s="1799"/>
      <c r="H95" s="1799"/>
      <c r="I95" s="1799"/>
      <c r="J95" s="1799"/>
      <c r="K95" s="1800"/>
    </row>
    <row r="96" spans="1:13" x14ac:dyDescent="0.2">
      <c r="A96" s="1801" t="s">
        <v>1248</v>
      </c>
      <c r="B96" s="1799"/>
      <c r="C96" s="1799"/>
      <c r="D96" s="1799"/>
      <c r="E96" s="1799"/>
      <c r="F96" s="1799"/>
      <c r="G96" s="1799"/>
      <c r="H96" s="1799"/>
      <c r="I96" s="1799"/>
      <c r="J96" s="1799"/>
      <c r="K96" s="1800"/>
    </row>
    <row r="97" spans="1:15" ht="36" customHeight="1" x14ac:dyDescent="0.2">
      <c r="A97" s="1798" t="s">
        <v>2110</v>
      </c>
      <c r="B97" s="1799"/>
      <c r="C97" s="1799"/>
      <c r="D97" s="1799"/>
      <c r="E97" s="1799"/>
      <c r="F97" s="1799"/>
      <c r="G97" s="1799"/>
      <c r="H97" s="1799"/>
      <c r="I97" s="1800"/>
      <c r="J97" s="1801"/>
      <c r="K97" s="1800"/>
      <c r="N97" s="17"/>
    </row>
    <row r="98" spans="1:15" ht="12" customHeight="1" x14ac:dyDescent="0.2">
      <c r="A98" s="1801" t="s">
        <v>2080</v>
      </c>
      <c r="B98" s="1799"/>
      <c r="C98" s="1799"/>
      <c r="D98" s="1799"/>
      <c r="E98" s="1799"/>
      <c r="F98" s="1799"/>
      <c r="G98" s="1799"/>
      <c r="H98" s="1799"/>
      <c r="I98" s="1799"/>
      <c r="J98" s="1799"/>
      <c r="K98" s="1800"/>
      <c r="L98" s="15"/>
      <c r="M98" s="15"/>
      <c r="N98" s="15"/>
      <c r="O98" s="15"/>
    </row>
    <row r="99" spans="1:15" ht="24" customHeight="1" x14ac:dyDescent="0.2">
      <c r="A99" s="1798" t="s">
        <v>2089</v>
      </c>
      <c r="B99" s="1799"/>
      <c r="C99" s="1799"/>
      <c r="D99" s="1799"/>
      <c r="E99" s="1799"/>
      <c r="F99" s="1799"/>
      <c r="G99" s="1799"/>
      <c r="H99" s="1799"/>
      <c r="I99" s="1799"/>
      <c r="J99" s="1799"/>
      <c r="K99" s="1800"/>
    </row>
    <row r="100" spans="1:15" ht="24" customHeight="1" x14ac:dyDescent="0.2">
      <c r="A100" s="1798" t="s">
        <v>1249</v>
      </c>
      <c r="B100" s="1799"/>
      <c r="C100" s="1799"/>
      <c r="D100" s="1799"/>
      <c r="E100" s="1799"/>
      <c r="F100" s="1799"/>
      <c r="G100" s="1799"/>
      <c r="H100" s="1799"/>
      <c r="I100" s="1799"/>
      <c r="J100" s="1799"/>
      <c r="K100" s="1800"/>
    </row>
    <row r="101" spans="1:15" x14ac:dyDescent="0.2">
      <c r="A101" s="1801" t="s">
        <v>1250</v>
      </c>
      <c r="B101" s="1799"/>
      <c r="C101" s="1799"/>
      <c r="D101" s="1799"/>
      <c r="E101" s="1799"/>
      <c r="F101" s="1799"/>
      <c r="G101" s="1799"/>
      <c r="H101" s="1799"/>
      <c r="I101" s="1800"/>
      <c r="J101" s="1801"/>
      <c r="K101" s="1800"/>
    </row>
    <row r="102" spans="1:15" ht="13.5" customHeight="1" thickBot="1" x14ac:dyDescent="0.25">
      <c r="A102" s="1795" t="s">
        <v>2134</v>
      </c>
      <c r="B102" s="1796"/>
      <c r="C102" s="1796"/>
      <c r="D102" s="1796"/>
      <c r="E102" s="1796"/>
      <c r="F102" s="1796"/>
      <c r="G102" s="1796"/>
      <c r="H102" s="1796"/>
      <c r="I102" s="1796"/>
      <c r="J102" s="1796"/>
      <c r="K102" s="1797"/>
    </row>
    <row r="103" spans="1:15" x14ac:dyDescent="0.2">
      <c r="B103" s="112"/>
      <c r="C103" s="301"/>
      <c r="D103" s="302"/>
      <c r="E103" s="302"/>
      <c r="F103" s="302"/>
      <c r="G103" s="302"/>
      <c r="H103" s="302"/>
      <c r="I103" s="302"/>
      <c r="J103" s="301"/>
      <c r="K103" s="557"/>
    </row>
    <row r="104" spans="1:15" x14ac:dyDescent="0.2">
      <c r="A104" s="46"/>
      <c r="B104" s="112"/>
      <c r="C104" s="301"/>
      <c r="D104" s="302"/>
      <c r="E104" s="302"/>
      <c r="F104" s="302"/>
      <c r="G104" s="302"/>
      <c r="H104" s="302"/>
      <c r="I104" s="302"/>
      <c r="J104" s="301"/>
      <c r="K104" s="557"/>
    </row>
  </sheetData>
  <mergeCells count="11">
    <mergeCell ref="A102:K102"/>
    <mergeCell ref="A1:K1"/>
    <mergeCell ref="A2:K2"/>
    <mergeCell ref="A94:K94"/>
    <mergeCell ref="A95:K95"/>
    <mergeCell ref="A101:K101"/>
    <mergeCell ref="A99:K99"/>
    <mergeCell ref="A100:K100"/>
    <mergeCell ref="A96:K96"/>
    <mergeCell ref="A97:K97"/>
    <mergeCell ref="A98:K98"/>
  </mergeCells>
  <phoneticPr fontId="2" type="noConversion"/>
  <printOptions horizontalCentered="1" gridLines="1"/>
  <pageMargins left="0.25" right="0.25" top="0.75" bottom="0.75" header="0.5" footer="0.5"/>
  <pageSetup scale="89" orientation="landscape" r:id="rId1"/>
  <headerFooter alignWithMargins="0">
    <oddHeader>&amp;C&amp;"Arial,Bold"&amp;11FY13 GEOGRAPHIC DISTRIBUTION OF VA EXPENDITURES (GDX)</oddHeader>
    <oddFooter>&amp;R&amp;8&amp;P of &amp;N</oddFooter>
  </headerFooter>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0"/>
  <sheetViews>
    <sheetView zoomScaleNormal="100" workbookViewId="0">
      <selection activeCell="A500" sqref="A500"/>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59" customWidth="1"/>
    <col min="12" max="16384" width="8.85546875" style="2"/>
  </cols>
  <sheetData>
    <row r="1" spans="1:11" x14ac:dyDescent="0.2">
      <c r="A1" s="1817" t="s">
        <v>2112</v>
      </c>
      <c r="B1" s="1818"/>
      <c r="C1" s="1818"/>
      <c r="D1" s="1818"/>
      <c r="E1" s="1818"/>
      <c r="F1" s="1818"/>
      <c r="G1" s="1818"/>
      <c r="H1" s="1818"/>
      <c r="I1" s="1818"/>
      <c r="J1" s="1818"/>
      <c r="K1" s="1819"/>
    </row>
    <row r="2" spans="1:11" ht="13.5" customHeight="1" thickBot="1" x14ac:dyDescent="0.25">
      <c r="A2" s="1805" t="s">
        <v>1946</v>
      </c>
      <c r="B2" s="1806"/>
      <c r="C2" s="1806"/>
      <c r="D2" s="1806"/>
      <c r="E2" s="1806"/>
      <c r="F2" s="1806"/>
      <c r="G2" s="1806"/>
      <c r="H2" s="1806"/>
      <c r="I2" s="1806"/>
      <c r="J2" s="1806"/>
      <c r="K2" s="1807"/>
    </row>
    <row r="3" spans="1:11" ht="57" customHeight="1" thickBot="1" x14ac:dyDescent="0.25">
      <c r="A3" s="1461" t="s">
        <v>1903</v>
      </c>
      <c r="B3" s="1462" t="s">
        <v>1947</v>
      </c>
      <c r="C3" s="22" t="s">
        <v>723</v>
      </c>
      <c r="D3" s="1462" t="s">
        <v>2083</v>
      </c>
      <c r="E3" s="22" t="s">
        <v>1899</v>
      </c>
      <c r="F3" s="1462" t="s">
        <v>284</v>
      </c>
      <c r="G3" s="1462" t="s">
        <v>2084</v>
      </c>
      <c r="H3" s="1462" t="s">
        <v>1950</v>
      </c>
      <c r="I3" s="1463" t="s">
        <v>1948</v>
      </c>
      <c r="J3" s="1461" t="s">
        <v>1949</v>
      </c>
      <c r="K3" s="1464" t="s">
        <v>1618</v>
      </c>
    </row>
    <row r="4" spans="1:11" ht="12.75" customHeight="1" x14ac:dyDescent="0.2">
      <c r="A4" s="23" t="s">
        <v>365</v>
      </c>
      <c r="B4" s="1735">
        <v>1936.4501999300001</v>
      </c>
      <c r="C4" s="1011">
        <f>SUM(D4:J4)</f>
        <v>14456.32902510959</v>
      </c>
      <c r="D4" s="1471">
        <v>7569.8980000000001</v>
      </c>
      <c r="E4" s="1337">
        <v>0</v>
      </c>
      <c r="F4" s="1337">
        <v>271.12</v>
      </c>
      <c r="G4" s="1337">
        <v>0</v>
      </c>
      <c r="H4" s="1337">
        <v>0</v>
      </c>
      <c r="I4" s="1528">
        <v>90.524897901939738</v>
      </c>
      <c r="J4" s="1471">
        <v>6524.7861272076507</v>
      </c>
      <c r="K4" s="896">
        <v>838</v>
      </c>
    </row>
    <row r="5" spans="1:11" ht="12.75" customHeight="1" x14ac:dyDescent="0.2">
      <c r="A5" s="3" t="s">
        <v>134</v>
      </c>
      <c r="B5" s="1735">
        <v>5693.8032391399993</v>
      </c>
      <c r="C5" s="1011">
        <f t="shared" ref="C5:C39" si="0">SUM(D5:J5)</f>
        <v>26427.76739212135</v>
      </c>
      <c r="D5" s="1471">
        <v>14214.123</v>
      </c>
      <c r="E5" s="1337">
        <v>0</v>
      </c>
      <c r="F5" s="1337">
        <v>4733.5839999999998</v>
      </c>
      <c r="G5" s="1337">
        <v>0</v>
      </c>
      <c r="H5" s="1337">
        <v>0</v>
      </c>
      <c r="I5" s="1529">
        <v>731.81766677408268</v>
      </c>
      <c r="J5" s="1471">
        <v>6748.2427253472697</v>
      </c>
      <c r="K5" s="897">
        <v>1137</v>
      </c>
    </row>
    <row r="6" spans="1:11" ht="12.75" customHeight="1" x14ac:dyDescent="0.2">
      <c r="A6" s="3" t="s">
        <v>1401</v>
      </c>
      <c r="B6" s="1735">
        <v>34847.788069140006</v>
      </c>
      <c r="C6" s="1011">
        <f t="shared" si="0"/>
        <v>167406.01524089201</v>
      </c>
      <c r="D6" s="1471">
        <v>80114.735000000001</v>
      </c>
      <c r="E6" s="1337">
        <v>0</v>
      </c>
      <c r="F6" s="1337">
        <v>11290.589</v>
      </c>
      <c r="G6" s="1337">
        <v>0</v>
      </c>
      <c r="H6" s="1337">
        <v>0</v>
      </c>
      <c r="I6" s="1529">
        <v>2268.8427720856312</v>
      </c>
      <c r="J6" s="1471">
        <v>73731.848468806376</v>
      </c>
      <c r="K6" s="897">
        <v>7073</v>
      </c>
    </row>
    <row r="7" spans="1:11" ht="12.75" customHeight="1" x14ac:dyDescent="0.2">
      <c r="A7" s="3" t="s">
        <v>1402</v>
      </c>
      <c r="B7" s="1735">
        <v>4125.2823128199998</v>
      </c>
      <c r="C7" s="1011">
        <f t="shared" si="0"/>
        <v>24663.392655194701</v>
      </c>
      <c r="D7" s="1471">
        <v>12520.927</v>
      </c>
      <c r="E7" s="1337">
        <v>0</v>
      </c>
      <c r="F7" s="1337">
        <v>977.24300000000005</v>
      </c>
      <c r="G7" s="1337">
        <v>0</v>
      </c>
      <c r="H7" s="1337">
        <v>0</v>
      </c>
      <c r="I7" s="1529">
        <v>252.89452378080526</v>
      </c>
      <c r="J7" s="1471">
        <v>10912.328131413893</v>
      </c>
      <c r="K7" s="897">
        <v>1146</v>
      </c>
    </row>
    <row r="8" spans="1:11" ht="12.75" customHeight="1" x14ac:dyDescent="0.2">
      <c r="A8" s="3" t="s">
        <v>0</v>
      </c>
      <c r="B8" s="1735">
        <v>5874.102584119998</v>
      </c>
      <c r="C8" s="1011">
        <f t="shared" si="0"/>
        <v>35090.381500649622</v>
      </c>
      <c r="D8" s="1471">
        <v>16692.598000000002</v>
      </c>
      <c r="E8" s="1337">
        <v>0</v>
      </c>
      <c r="F8" s="1337">
        <v>1703.93</v>
      </c>
      <c r="G8" s="1337">
        <v>0</v>
      </c>
      <c r="H8" s="1337">
        <v>0</v>
      </c>
      <c r="I8" s="1529">
        <v>306.76335246441982</v>
      </c>
      <c r="J8" s="1471">
        <v>16387.090148185202</v>
      </c>
      <c r="K8" s="897">
        <v>1578</v>
      </c>
    </row>
    <row r="9" spans="1:11" ht="12.75" customHeight="1" x14ac:dyDescent="0.2">
      <c r="A9" s="3" t="s">
        <v>1166</v>
      </c>
      <c r="B9" s="1735">
        <v>8018.4450735800019</v>
      </c>
      <c r="C9" s="1011">
        <f t="shared" si="0"/>
        <v>70623.579063661047</v>
      </c>
      <c r="D9" s="1471">
        <v>40186.673999999999</v>
      </c>
      <c r="E9" s="1337">
        <v>0</v>
      </c>
      <c r="F9" s="1337">
        <v>1661.4390000000001</v>
      </c>
      <c r="G9" s="1337">
        <v>0</v>
      </c>
      <c r="H9" s="1337">
        <v>0</v>
      </c>
      <c r="I9" s="1529">
        <v>310.36271655970722</v>
      </c>
      <c r="J9" s="1471">
        <v>28465.103347101347</v>
      </c>
      <c r="K9" s="897">
        <v>2789</v>
      </c>
    </row>
    <row r="10" spans="1:11" ht="12.75" customHeight="1" x14ac:dyDescent="0.2">
      <c r="A10" s="3" t="s">
        <v>1403</v>
      </c>
      <c r="B10" s="1735">
        <v>2458.2631815699997</v>
      </c>
      <c r="C10" s="1011">
        <f t="shared" si="0"/>
        <v>15043.792611766536</v>
      </c>
      <c r="D10" s="1471">
        <v>7507.09</v>
      </c>
      <c r="E10" s="1337">
        <v>0</v>
      </c>
      <c r="F10" s="1337">
        <v>466.72800000000001</v>
      </c>
      <c r="G10" s="1337">
        <v>0</v>
      </c>
      <c r="H10" s="1337">
        <v>0</v>
      </c>
      <c r="I10" s="1529">
        <v>129.70111817580076</v>
      </c>
      <c r="J10" s="1471">
        <v>6940.2734935907347</v>
      </c>
      <c r="K10" s="897">
        <v>1017</v>
      </c>
    </row>
    <row r="11" spans="1:11" ht="12.75" customHeight="1" x14ac:dyDescent="0.2">
      <c r="A11" s="3" t="s">
        <v>1186</v>
      </c>
      <c r="B11" s="1735">
        <v>2955.2710839900001</v>
      </c>
      <c r="C11" s="1011">
        <f t="shared" si="0"/>
        <v>25968.288961415044</v>
      </c>
      <c r="D11" s="1471">
        <v>16565.862000000001</v>
      </c>
      <c r="E11" s="1337">
        <v>0</v>
      </c>
      <c r="F11" s="1337">
        <v>281.44400000000002</v>
      </c>
      <c r="G11" s="1337">
        <v>0</v>
      </c>
      <c r="H11" s="1337">
        <v>0</v>
      </c>
      <c r="I11" s="1529">
        <v>140.28349604562297</v>
      </c>
      <c r="J11" s="1471">
        <v>8980.6994653694201</v>
      </c>
      <c r="K11" s="897">
        <v>1290</v>
      </c>
    </row>
    <row r="12" spans="1:11" ht="12.75" customHeight="1" x14ac:dyDescent="0.2">
      <c r="A12" s="3" t="s">
        <v>1404</v>
      </c>
      <c r="B12" s="1735">
        <v>14739.498893139998</v>
      </c>
      <c r="C12" s="1011">
        <f t="shared" si="0"/>
        <v>85024.246703906101</v>
      </c>
      <c r="D12" s="1471">
        <v>44072.521999999997</v>
      </c>
      <c r="E12" s="1337">
        <v>0</v>
      </c>
      <c r="F12" s="1337">
        <v>7819.1130000000003</v>
      </c>
      <c r="G12" s="1337">
        <v>0</v>
      </c>
      <c r="H12" s="1337">
        <v>0</v>
      </c>
      <c r="I12" s="1529">
        <v>1154.8724827772087</v>
      </c>
      <c r="J12" s="1471">
        <v>31977.73922112889</v>
      </c>
      <c r="K12" s="897">
        <v>4779</v>
      </c>
    </row>
    <row r="13" spans="1:11" ht="12.75" customHeight="1" x14ac:dyDescent="0.2">
      <c r="A13" s="3" t="s">
        <v>260</v>
      </c>
      <c r="B13" s="1735">
        <v>13003.589246599999</v>
      </c>
      <c r="C13" s="1011">
        <f t="shared" si="0"/>
        <v>186545.7206134036</v>
      </c>
      <c r="D13" s="1471">
        <v>92648.600999999995</v>
      </c>
      <c r="E13" s="1337">
        <v>5553.4035000000003</v>
      </c>
      <c r="F13" s="1337">
        <v>2305.712</v>
      </c>
      <c r="G13" s="1337">
        <v>0</v>
      </c>
      <c r="H13" s="1337">
        <v>890.46536000000003</v>
      </c>
      <c r="I13" s="1529">
        <v>894.73823172631376</v>
      </c>
      <c r="J13" s="1471">
        <v>84252.800521677273</v>
      </c>
      <c r="K13" s="897">
        <v>6920</v>
      </c>
    </row>
    <row r="14" spans="1:11" ht="12.75" customHeight="1" x14ac:dyDescent="0.2">
      <c r="A14" s="3" t="s">
        <v>1405</v>
      </c>
      <c r="B14" s="1735">
        <v>244.22346786000003</v>
      </c>
      <c r="C14" s="1011">
        <f t="shared" si="0"/>
        <v>1275.6193060967048</v>
      </c>
      <c r="D14" s="1471">
        <v>726.26099999999997</v>
      </c>
      <c r="E14" s="1337">
        <v>0</v>
      </c>
      <c r="F14" s="1337">
        <v>30.526</v>
      </c>
      <c r="G14" s="1337">
        <v>0</v>
      </c>
      <c r="H14" s="1337">
        <v>0</v>
      </c>
      <c r="I14" s="1529">
        <v>11.543270918830252</v>
      </c>
      <c r="J14" s="1471">
        <v>507.28903517787478</v>
      </c>
      <c r="K14" s="897">
        <v>77</v>
      </c>
    </row>
    <row r="15" spans="1:11" ht="12.75" customHeight="1" x14ac:dyDescent="0.2">
      <c r="A15" s="3" t="s">
        <v>151</v>
      </c>
      <c r="B15" s="1735">
        <v>742.83681816000001</v>
      </c>
      <c r="C15" s="1011">
        <f t="shared" si="0"/>
        <v>4532.0544212170353</v>
      </c>
      <c r="D15" s="1471">
        <v>2432.0810000000001</v>
      </c>
      <c r="E15" s="1337">
        <v>0</v>
      </c>
      <c r="F15" s="1337">
        <v>77.766999999999996</v>
      </c>
      <c r="G15" s="1337">
        <v>0</v>
      </c>
      <c r="H15" s="1337">
        <v>0</v>
      </c>
      <c r="I15" s="1529">
        <v>159.49773795856029</v>
      </c>
      <c r="J15" s="1471">
        <v>1862.7086832584746</v>
      </c>
      <c r="K15" s="897">
        <v>299</v>
      </c>
    </row>
    <row r="16" spans="1:11" ht="12.75" customHeight="1" x14ac:dyDescent="0.2">
      <c r="A16" s="3" t="s">
        <v>1406</v>
      </c>
      <c r="B16" s="1735">
        <v>941.52609266999991</v>
      </c>
      <c r="C16" s="1011">
        <f t="shared" si="0"/>
        <v>6053.1098155754007</v>
      </c>
      <c r="D16" s="1471">
        <v>2946.4180000000001</v>
      </c>
      <c r="E16" s="1337">
        <v>0</v>
      </c>
      <c r="F16" s="1337">
        <v>59.779000000000003</v>
      </c>
      <c r="G16" s="1337">
        <v>0</v>
      </c>
      <c r="H16" s="1337">
        <v>0</v>
      </c>
      <c r="I16" s="1529">
        <v>28.455104266656424</v>
      </c>
      <c r="J16" s="1471">
        <v>3018.4577113087444</v>
      </c>
      <c r="K16" s="897">
        <v>340</v>
      </c>
    </row>
    <row r="17" spans="1:11" ht="12.75" customHeight="1" x14ac:dyDescent="0.2">
      <c r="A17" s="3" t="s">
        <v>1407</v>
      </c>
      <c r="B17" s="1735">
        <v>1664.7257963200002</v>
      </c>
      <c r="C17" s="1011">
        <f t="shared" si="0"/>
        <v>7222.683946013989</v>
      </c>
      <c r="D17" s="1471">
        <v>4366.067</v>
      </c>
      <c r="E17" s="1337">
        <v>0</v>
      </c>
      <c r="F17" s="1337">
        <v>306.887</v>
      </c>
      <c r="G17" s="1337">
        <v>0</v>
      </c>
      <c r="H17" s="1337">
        <v>0</v>
      </c>
      <c r="I17" s="1529">
        <v>57.789045302501506</v>
      </c>
      <c r="J17" s="1471">
        <v>2491.9409007114878</v>
      </c>
      <c r="K17" s="897">
        <v>320</v>
      </c>
    </row>
    <row r="18" spans="1:11" ht="12.75" customHeight="1" x14ac:dyDescent="0.2">
      <c r="A18" s="3" t="s">
        <v>84</v>
      </c>
      <c r="B18" s="1735">
        <v>20550.814524729998</v>
      </c>
      <c r="C18" s="1011">
        <f t="shared" si="0"/>
        <v>221062.03273969603</v>
      </c>
      <c r="D18" s="1471">
        <v>88302.714000000007</v>
      </c>
      <c r="E18" s="1337">
        <v>23120.385860000002</v>
      </c>
      <c r="F18" s="1337">
        <v>6671.7839999999997</v>
      </c>
      <c r="G18" s="1337">
        <v>0</v>
      </c>
      <c r="H18" s="1337">
        <v>3654.9119700000001</v>
      </c>
      <c r="I18" s="1529">
        <v>1499.2007770407981</v>
      </c>
      <c r="J18" s="1471">
        <v>97813.036132655223</v>
      </c>
      <c r="K18" s="897">
        <v>8448</v>
      </c>
    </row>
    <row r="19" spans="1:11" ht="12.75" customHeight="1" x14ac:dyDescent="0.2">
      <c r="A19" s="3" t="s">
        <v>85</v>
      </c>
      <c r="B19" s="1735">
        <v>2077.2009151899997</v>
      </c>
      <c r="C19" s="1011">
        <f t="shared" si="0"/>
        <v>13834.404353671249</v>
      </c>
      <c r="D19" s="1471">
        <v>7910.5039999999999</v>
      </c>
      <c r="E19" s="1337">
        <v>0</v>
      </c>
      <c r="F19" s="1337">
        <v>504.1</v>
      </c>
      <c r="G19" s="1337">
        <v>0</v>
      </c>
      <c r="H19" s="1337">
        <v>0</v>
      </c>
      <c r="I19" s="1529">
        <v>81.290127985726869</v>
      </c>
      <c r="J19" s="1471">
        <v>5338.5102256855216</v>
      </c>
      <c r="K19" s="897">
        <v>644</v>
      </c>
    </row>
    <row r="20" spans="1:11" ht="12.75" customHeight="1" x14ac:dyDescent="0.2">
      <c r="A20" s="3" t="s">
        <v>1408</v>
      </c>
      <c r="B20" s="1735">
        <v>9512.3813211100005</v>
      </c>
      <c r="C20" s="1011">
        <f t="shared" si="0"/>
        <v>78706.290395006217</v>
      </c>
      <c r="D20" s="1471">
        <v>45791.182000000001</v>
      </c>
      <c r="E20" s="1337">
        <v>0</v>
      </c>
      <c r="F20" s="1337">
        <v>2197.8910000000001</v>
      </c>
      <c r="G20" s="1337">
        <v>0</v>
      </c>
      <c r="H20" s="1337">
        <v>0</v>
      </c>
      <c r="I20" s="1529">
        <v>957.95997112195505</v>
      </c>
      <c r="J20" s="1471">
        <v>29759.257423884264</v>
      </c>
      <c r="K20" s="897">
        <v>3634</v>
      </c>
    </row>
    <row r="21" spans="1:11" ht="12.75" customHeight="1" x14ac:dyDescent="0.2">
      <c r="A21" s="3" t="s">
        <v>1409</v>
      </c>
      <c r="B21" s="1735">
        <v>6908.2965239300011</v>
      </c>
      <c r="C21" s="1011">
        <f t="shared" si="0"/>
        <v>57779.670835754572</v>
      </c>
      <c r="D21" s="1471">
        <v>36963.249000000003</v>
      </c>
      <c r="E21" s="1337">
        <v>0</v>
      </c>
      <c r="F21" s="1337">
        <v>2746.7649999999999</v>
      </c>
      <c r="G21" s="1337">
        <v>0</v>
      </c>
      <c r="H21" s="1337">
        <v>0</v>
      </c>
      <c r="I21" s="1529">
        <v>384.69726167258818</v>
      </c>
      <c r="J21" s="1471">
        <v>17684.959574081979</v>
      </c>
      <c r="K21" s="897">
        <v>2903</v>
      </c>
    </row>
    <row r="22" spans="1:11" ht="12.75" customHeight="1" x14ac:dyDescent="0.2">
      <c r="A22" s="3" t="s">
        <v>202</v>
      </c>
      <c r="B22" s="1735">
        <v>916.17332974999988</v>
      </c>
      <c r="C22" s="1011">
        <f t="shared" si="0"/>
        <v>7023.6079742376942</v>
      </c>
      <c r="D22" s="1471">
        <v>4245.6869999999999</v>
      </c>
      <c r="E22" s="1337">
        <v>0</v>
      </c>
      <c r="F22" s="1337">
        <v>185.672</v>
      </c>
      <c r="G22" s="1337">
        <v>0</v>
      </c>
      <c r="H22" s="1337">
        <v>0</v>
      </c>
      <c r="I22" s="1529">
        <v>36.103699587112608</v>
      </c>
      <c r="J22" s="1471">
        <v>2556.145274650582</v>
      </c>
      <c r="K22" s="897">
        <v>336</v>
      </c>
    </row>
    <row r="23" spans="1:11" ht="12.75" customHeight="1" x14ac:dyDescent="0.2">
      <c r="A23" s="3" t="s">
        <v>727</v>
      </c>
      <c r="B23" s="1735">
        <v>30207.556752189994</v>
      </c>
      <c r="C23" s="1011">
        <f t="shared" si="0"/>
        <v>207410.3543645897</v>
      </c>
      <c r="D23" s="1471">
        <v>119946.944</v>
      </c>
      <c r="E23" s="1337">
        <v>0</v>
      </c>
      <c r="F23" s="1337">
        <v>12122.197</v>
      </c>
      <c r="G23" s="1337">
        <v>0</v>
      </c>
      <c r="H23" s="1337">
        <v>0</v>
      </c>
      <c r="I23" s="1529">
        <v>2251.9761913206403</v>
      </c>
      <c r="J23" s="1471">
        <v>73089.237173269066</v>
      </c>
      <c r="K23" s="897">
        <v>9803</v>
      </c>
    </row>
    <row r="24" spans="1:11" ht="12.75" customHeight="1" x14ac:dyDescent="0.2">
      <c r="A24" s="3" t="s">
        <v>159</v>
      </c>
      <c r="B24" s="1735">
        <v>5136.4631425799998</v>
      </c>
      <c r="C24" s="1011">
        <f t="shared" si="0"/>
        <v>37516.751586448161</v>
      </c>
      <c r="D24" s="1471">
        <v>21260.566999999999</v>
      </c>
      <c r="E24" s="1337">
        <v>0</v>
      </c>
      <c r="F24" s="1337">
        <v>600.36800000000005</v>
      </c>
      <c r="G24" s="1337">
        <v>0</v>
      </c>
      <c r="H24" s="1337">
        <v>0</v>
      </c>
      <c r="I24" s="1529">
        <v>430.47743777270256</v>
      </c>
      <c r="J24" s="1471">
        <v>15225.339148675463</v>
      </c>
      <c r="K24" s="897">
        <v>1779</v>
      </c>
    </row>
    <row r="25" spans="1:11" ht="12.75" customHeight="1" x14ac:dyDescent="0.2">
      <c r="A25" s="3" t="s">
        <v>672</v>
      </c>
      <c r="B25" s="1735">
        <v>11757.378383160003</v>
      </c>
      <c r="C25" s="1011">
        <f t="shared" si="0"/>
        <v>77844.189430579572</v>
      </c>
      <c r="D25" s="1471">
        <v>44318.593999999997</v>
      </c>
      <c r="E25" s="1337">
        <v>0</v>
      </c>
      <c r="F25" s="1337">
        <v>4889.4480000000003</v>
      </c>
      <c r="G25" s="1337">
        <v>0</v>
      </c>
      <c r="H25" s="1337">
        <v>0</v>
      </c>
      <c r="I25" s="1529">
        <v>795.96970436091783</v>
      </c>
      <c r="J25" s="1471">
        <v>27840.177726218652</v>
      </c>
      <c r="K25" s="897">
        <v>3129</v>
      </c>
    </row>
    <row r="26" spans="1:11" ht="12.75" customHeight="1" x14ac:dyDescent="0.2">
      <c r="A26" s="3" t="s">
        <v>1410</v>
      </c>
      <c r="B26" s="1735">
        <v>2403.8240613299999</v>
      </c>
      <c r="C26" s="1011">
        <f t="shared" si="0"/>
        <v>11944.909923247244</v>
      </c>
      <c r="D26" s="1471">
        <v>5805.1480000000001</v>
      </c>
      <c r="E26" s="1337">
        <v>0</v>
      </c>
      <c r="F26" s="1337">
        <v>671.947</v>
      </c>
      <c r="G26" s="1337">
        <v>0</v>
      </c>
      <c r="H26" s="1337">
        <v>0</v>
      </c>
      <c r="I26" s="1529">
        <v>94.638025076381027</v>
      </c>
      <c r="J26" s="1471">
        <v>5373.1768981708619</v>
      </c>
      <c r="K26" s="897">
        <v>642</v>
      </c>
    </row>
    <row r="27" spans="1:11" ht="12.75" customHeight="1" x14ac:dyDescent="0.2">
      <c r="A27" s="3" t="s">
        <v>95</v>
      </c>
      <c r="B27" s="1735">
        <v>23914.40222737001</v>
      </c>
      <c r="C27" s="1011">
        <f t="shared" si="0"/>
        <v>140293.29373736883</v>
      </c>
      <c r="D27" s="1471">
        <v>75081.865999999995</v>
      </c>
      <c r="E27" s="1337">
        <v>0</v>
      </c>
      <c r="F27" s="1337">
        <v>8129.0190000000002</v>
      </c>
      <c r="G27" s="1337">
        <v>0</v>
      </c>
      <c r="H27" s="1337">
        <v>0</v>
      </c>
      <c r="I27" s="1529">
        <v>1666.8512759646694</v>
      </c>
      <c r="J27" s="1471">
        <v>55415.557461404169</v>
      </c>
      <c r="K27" s="897">
        <v>5805</v>
      </c>
    </row>
    <row r="28" spans="1:11" ht="12.75" customHeight="1" x14ac:dyDescent="0.2">
      <c r="A28" s="3" t="s">
        <v>1349</v>
      </c>
      <c r="B28" s="1735">
        <v>1019.4188197699999</v>
      </c>
      <c r="C28" s="1011">
        <f t="shared" si="0"/>
        <v>5692.1078825562799</v>
      </c>
      <c r="D28" s="1471">
        <v>2629.5740000000001</v>
      </c>
      <c r="E28" s="1337">
        <v>0</v>
      </c>
      <c r="F28" s="1337">
        <v>134.864</v>
      </c>
      <c r="G28" s="1337">
        <v>0</v>
      </c>
      <c r="H28" s="1337">
        <v>0</v>
      </c>
      <c r="I28" s="1529">
        <v>32.886063674680059</v>
      </c>
      <c r="J28" s="1471">
        <v>2894.7838188816004</v>
      </c>
      <c r="K28" s="897">
        <v>311</v>
      </c>
    </row>
    <row r="29" spans="1:11" ht="12.75" customHeight="1" x14ac:dyDescent="0.2">
      <c r="A29" s="3" t="s">
        <v>1411</v>
      </c>
      <c r="B29" s="1735">
        <v>43528.383866480006</v>
      </c>
      <c r="C29" s="1011">
        <f t="shared" si="0"/>
        <v>369946.20372883871</v>
      </c>
      <c r="D29" s="1471">
        <v>118732.023</v>
      </c>
      <c r="E29" s="1337">
        <v>8028.1175700000003</v>
      </c>
      <c r="F29" s="1337">
        <v>27453.55</v>
      </c>
      <c r="G29" s="1337">
        <v>0</v>
      </c>
      <c r="H29" s="1337">
        <v>30752.80976</v>
      </c>
      <c r="I29" s="1529">
        <v>3821.5730253960151</v>
      </c>
      <c r="J29" s="1471">
        <v>181158.13037344269</v>
      </c>
      <c r="K29" s="897">
        <v>12287</v>
      </c>
    </row>
    <row r="30" spans="1:11" ht="12.75" customHeight="1" x14ac:dyDescent="0.2">
      <c r="A30" s="3" t="s">
        <v>168</v>
      </c>
      <c r="B30" s="1735">
        <v>7131.9542822999992</v>
      </c>
      <c r="C30" s="1011">
        <f t="shared" si="0"/>
        <v>35817.435314645059</v>
      </c>
      <c r="D30" s="1471">
        <v>19676.919000000002</v>
      </c>
      <c r="E30" s="1337">
        <v>0</v>
      </c>
      <c r="F30" s="1337">
        <v>2749.576</v>
      </c>
      <c r="G30" s="1337">
        <v>0</v>
      </c>
      <c r="H30" s="1337">
        <v>0</v>
      </c>
      <c r="I30" s="1529">
        <v>346.16752571777499</v>
      </c>
      <c r="J30" s="1471">
        <v>13044.772788927283</v>
      </c>
      <c r="K30" s="897">
        <v>1537</v>
      </c>
    </row>
    <row r="31" spans="1:11" ht="12.75" customHeight="1" x14ac:dyDescent="0.2">
      <c r="A31" s="3" t="s">
        <v>751</v>
      </c>
      <c r="B31" s="1735">
        <v>281.52810026000009</v>
      </c>
      <c r="C31" s="1011">
        <f t="shared" si="0"/>
        <v>1404.3436356410766</v>
      </c>
      <c r="D31" s="1471">
        <v>785.58900000000006</v>
      </c>
      <c r="E31" s="1337">
        <v>0</v>
      </c>
      <c r="F31" s="1337">
        <v>57.156999999999996</v>
      </c>
      <c r="G31" s="1337">
        <v>0</v>
      </c>
      <c r="H31" s="1337">
        <v>0</v>
      </c>
      <c r="I31" s="1529">
        <v>11.746132586047288</v>
      </c>
      <c r="J31" s="1471">
        <v>549.85150305502918</v>
      </c>
      <c r="K31" s="897">
        <v>93</v>
      </c>
    </row>
    <row r="32" spans="1:11" ht="12.75" customHeight="1" x14ac:dyDescent="0.2">
      <c r="A32" s="3" t="s">
        <v>1412</v>
      </c>
      <c r="B32" s="1735">
        <v>2514.9069170900002</v>
      </c>
      <c r="C32" s="1011">
        <f t="shared" si="0"/>
        <v>21541.400924946807</v>
      </c>
      <c r="D32" s="1471">
        <v>11646.177</v>
      </c>
      <c r="E32" s="1337">
        <v>0</v>
      </c>
      <c r="F32" s="1337">
        <v>356.78100000000001</v>
      </c>
      <c r="G32" s="1337">
        <v>0</v>
      </c>
      <c r="H32" s="1337">
        <v>0</v>
      </c>
      <c r="I32" s="1529">
        <v>142.32768990990681</v>
      </c>
      <c r="J32" s="1471">
        <v>9396.1152350368975</v>
      </c>
      <c r="K32" s="897">
        <v>901</v>
      </c>
    </row>
    <row r="33" spans="1:11" ht="12.75" customHeight="1" x14ac:dyDescent="0.2">
      <c r="A33" s="3" t="s">
        <v>1413</v>
      </c>
      <c r="B33" s="1735">
        <v>5931.5673952100015</v>
      </c>
      <c r="C33" s="1011">
        <f t="shared" si="0"/>
        <v>43347.778854438773</v>
      </c>
      <c r="D33" s="1471">
        <v>21195.920999999998</v>
      </c>
      <c r="E33" s="1337">
        <v>0</v>
      </c>
      <c r="F33" s="1337">
        <v>1298.23</v>
      </c>
      <c r="G33" s="1337">
        <v>0</v>
      </c>
      <c r="H33" s="1337">
        <v>0</v>
      </c>
      <c r="I33" s="1529">
        <v>283.55448786552358</v>
      </c>
      <c r="J33" s="1471">
        <v>20570.073366573251</v>
      </c>
      <c r="K33" s="897">
        <v>2232</v>
      </c>
    </row>
    <row r="34" spans="1:11" ht="12.75" customHeight="1" x14ac:dyDescent="0.2">
      <c r="A34" s="3" t="s">
        <v>180</v>
      </c>
      <c r="B34" s="1735">
        <v>2445.87548096</v>
      </c>
      <c r="C34" s="1011">
        <f t="shared" si="0"/>
        <v>19111.465896017093</v>
      </c>
      <c r="D34" s="1471">
        <v>9068.0910000000003</v>
      </c>
      <c r="E34" s="1337">
        <v>0</v>
      </c>
      <c r="F34" s="1337">
        <v>1048.77</v>
      </c>
      <c r="G34" s="1337">
        <v>0</v>
      </c>
      <c r="H34" s="1337">
        <v>0</v>
      </c>
      <c r="I34" s="1529">
        <v>147.89797218123098</v>
      </c>
      <c r="J34" s="1471">
        <v>8846.7069238358617</v>
      </c>
      <c r="K34" s="897">
        <v>1037</v>
      </c>
    </row>
    <row r="35" spans="1:11" ht="12.75" customHeight="1" x14ac:dyDescent="0.2">
      <c r="A35" s="3" t="s">
        <v>1414</v>
      </c>
      <c r="B35" s="1735">
        <v>869.32791565999992</v>
      </c>
      <c r="C35" s="1011">
        <f t="shared" si="0"/>
        <v>6435.1105446449255</v>
      </c>
      <c r="D35" s="1471">
        <v>3519.9180000000001</v>
      </c>
      <c r="E35" s="1337">
        <v>0</v>
      </c>
      <c r="F35" s="1337">
        <v>75.119</v>
      </c>
      <c r="G35" s="1337">
        <v>0</v>
      </c>
      <c r="H35" s="1337">
        <v>0</v>
      </c>
      <c r="I35" s="1529">
        <v>18.629699197835492</v>
      </c>
      <c r="J35" s="1471">
        <v>2821.4438454470892</v>
      </c>
      <c r="K35" s="897">
        <v>359</v>
      </c>
    </row>
    <row r="36" spans="1:11" ht="12.75" customHeight="1" x14ac:dyDescent="0.2">
      <c r="A36" s="3" t="s">
        <v>1415</v>
      </c>
      <c r="B36" s="1735">
        <v>3170.1492530900005</v>
      </c>
      <c r="C36" s="1011">
        <f t="shared" si="0"/>
        <v>16367.590270753048</v>
      </c>
      <c r="D36" s="1471">
        <v>7602.3959999999997</v>
      </c>
      <c r="E36" s="1337">
        <v>0</v>
      </c>
      <c r="F36" s="1337">
        <v>482.56799999999998</v>
      </c>
      <c r="G36" s="1337">
        <v>0</v>
      </c>
      <c r="H36" s="1337">
        <v>0</v>
      </c>
      <c r="I36" s="1529">
        <v>159.08810498296975</v>
      </c>
      <c r="J36" s="1471">
        <v>8123.5381657700791</v>
      </c>
      <c r="K36" s="897">
        <v>862</v>
      </c>
    </row>
    <row r="37" spans="1:11" ht="12.75" customHeight="1" x14ac:dyDescent="0.2">
      <c r="A37" s="3" t="s">
        <v>2074</v>
      </c>
      <c r="B37" s="1735">
        <v>35265.091895500009</v>
      </c>
      <c r="C37" s="1011">
        <f t="shared" si="0"/>
        <v>192802.00809392982</v>
      </c>
      <c r="D37" s="1471">
        <v>89409.675000000003</v>
      </c>
      <c r="E37" s="1337">
        <v>0</v>
      </c>
      <c r="F37" s="1337">
        <v>20577.344000000001</v>
      </c>
      <c r="G37" s="1337">
        <v>0</v>
      </c>
      <c r="H37" s="1337">
        <v>0</v>
      </c>
      <c r="I37" s="1529">
        <v>2658.390731465191</v>
      </c>
      <c r="J37" s="1471">
        <v>80156.598362464632</v>
      </c>
      <c r="K37" s="897">
        <v>7901</v>
      </c>
    </row>
    <row r="38" spans="1:11" ht="12.75" customHeight="1" x14ac:dyDescent="0.2">
      <c r="A38" s="3" t="s">
        <v>517</v>
      </c>
      <c r="B38" s="1735">
        <v>238.61096083999999</v>
      </c>
      <c r="C38" s="1011">
        <f t="shared" si="0"/>
        <v>1021.5374680532002</v>
      </c>
      <c r="D38" s="1471">
        <v>626.38499999999999</v>
      </c>
      <c r="E38" s="1337">
        <v>0</v>
      </c>
      <c r="F38" s="1337">
        <v>0</v>
      </c>
      <c r="G38" s="1337">
        <v>0</v>
      </c>
      <c r="H38" s="1337">
        <v>0</v>
      </c>
      <c r="I38" s="1529">
        <v>1.6481431139606788</v>
      </c>
      <c r="J38" s="1471">
        <v>393.50432493923955</v>
      </c>
      <c r="K38" s="897">
        <v>75</v>
      </c>
    </row>
    <row r="39" spans="1:11" ht="12.75" customHeight="1" x14ac:dyDescent="0.2">
      <c r="A39" s="3" t="s">
        <v>1416</v>
      </c>
      <c r="B39" s="1735">
        <v>9328.0275394699966</v>
      </c>
      <c r="C39" s="1011">
        <f t="shared" si="0"/>
        <v>45893.083039700155</v>
      </c>
      <c r="D39" s="1471">
        <v>23203.585999999999</v>
      </c>
      <c r="E39" s="1337">
        <v>0</v>
      </c>
      <c r="F39" s="1337">
        <v>3229.7779999999998</v>
      </c>
      <c r="G39" s="1337">
        <v>0</v>
      </c>
      <c r="H39" s="1337">
        <v>0</v>
      </c>
      <c r="I39" s="1529">
        <v>866.78180526729614</v>
      </c>
      <c r="J39" s="1471">
        <v>18592.937234432866</v>
      </c>
      <c r="K39" s="897">
        <v>1869</v>
      </c>
    </row>
    <row r="40" spans="1:11" ht="12.75" customHeight="1" x14ac:dyDescent="0.2">
      <c r="A40" s="294"/>
      <c r="B40" s="295"/>
      <c r="C40" s="1015"/>
      <c r="D40" s="1015"/>
      <c r="E40" s="1015"/>
      <c r="F40" s="1015"/>
      <c r="G40" s="1015"/>
      <c r="H40" s="1015"/>
      <c r="I40" s="1242"/>
      <c r="J40" s="1016"/>
      <c r="K40" s="898"/>
    </row>
    <row r="41" spans="1:11" ht="12.75" customHeight="1" x14ac:dyDescent="0.2">
      <c r="A41" s="296" t="s">
        <v>2055</v>
      </c>
      <c r="B41" s="297">
        <f>SUM(B4:B39)</f>
        <v>322355.13966701005</v>
      </c>
      <c r="C41" s="1338">
        <f t="shared" ref="C41:K41" si="1">SUM(C4:C39)</f>
        <v>2283128.5522517874</v>
      </c>
      <c r="D41" s="1338">
        <f t="shared" si="1"/>
        <v>1100286.5660000001</v>
      </c>
      <c r="E41" s="1338">
        <f t="shared" si="1"/>
        <v>36701.906930000005</v>
      </c>
      <c r="F41" s="1338">
        <f t="shared" si="1"/>
        <v>128168.78900000002</v>
      </c>
      <c r="G41" s="1338">
        <f t="shared" si="1"/>
        <v>0</v>
      </c>
      <c r="H41" s="1338">
        <f t="shared" si="1"/>
        <v>35298.187089999999</v>
      </c>
      <c r="I41" s="1339">
        <f t="shared" si="1"/>
        <v>23227.942270000003</v>
      </c>
      <c r="J41" s="1340">
        <f t="shared" si="1"/>
        <v>959445.16096178687</v>
      </c>
      <c r="K41" s="995">
        <f t="shared" si="1"/>
        <v>96190</v>
      </c>
    </row>
    <row r="42" spans="1:11" ht="12.75" customHeight="1" thickBot="1" x14ac:dyDescent="0.25">
      <c r="A42" s="294"/>
      <c r="B42" s="858"/>
      <c r="C42" s="1020"/>
      <c r="D42" s="1341"/>
      <c r="E42" s="1341"/>
      <c r="F42" s="1341"/>
      <c r="G42" s="1341"/>
      <c r="H42" s="1341"/>
      <c r="I42" s="1530"/>
      <c r="J42" s="1342"/>
      <c r="K42" s="879"/>
    </row>
    <row r="43" spans="1:11" ht="12.75" customHeight="1" x14ac:dyDescent="0.2">
      <c r="A43" s="154" t="s">
        <v>285</v>
      </c>
      <c r="B43" s="1738">
        <v>57414.411322035281</v>
      </c>
      <c r="C43" s="1011">
        <f>SUM(D43:J43)</f>
        <v>339693.17304516397</v>
      </c>
      <c r="D43" s="1472">
        <v>148924.5168537244</v>
      </c>
      <c r="E43" s="1023">
        <v>0</v>
      </c>
      <c r="F43" s="1013">
        <v>28129.547225455946</v>
      </c>
      <c r="G43" s="1013">
        <v>0</v>
      </c>
      <c r="H43" s="1023">
        <v>0</v>
      </c>
      <c r="I43" s="1483">
        <v>4581.3972656247943</v>
      </c>
      <c r="J43" s="1479">
        <v>158057.71170035878</v>
      </c>
      <c r="K43" s="859">
        <v>13221</v>
      </c>
    </row>
    <row r="44" spans="1:11" ht="12.75" customHeight="1" x14ac:dyDescent="0.2">
      <c r="A44" s="107" t="s">
        <v>286</v>
      </c>
      <c r="B44" s="1738">
        <v>75372.519616153237</v>
      </c>
      <c r="C44" s="1011">
        <f>SUM(D44:J44)</f>
        <v>584278.3450544026</v>
      </c>
      <c r="D44" s="1471">
        <v>284756.33688228356</v>
      </c>
      <c r="E44" s="1011">
        <v>23120.385860000002</v>
      </c>
      <c r="F44" s="1012">
        <v>24180.099965626483</v>
      </c>
      <c r="G44" s="1012">
        <v>0</v>
      </c>
      <c r="H44" s="1011">
        <v>3654.9119700000001</v>
      </c>
      <c r="I44" s="1496">
        <v>5060.7438396732796</v>
      </c>
      <c r="J44" s="1471">
        <v>243505.86653681923</v>
      </c>
      <c r="K44" s="859">
        <v>27732</v>
      </c>
    </row>
    <row r="45" spans="1:11" ht="12.75" customHeight="1" x14ac:dyDescent="0.2">
      <c r="A45" s="107" t="s">
        <v>287</v>
      </c>
      <c r="B45" s="1738">
        <v>49580.521203181932</v>
      </c>
      <c r="C45" s="1011">
        <f>SUM(D45:J45)</f>
        <v>368408.2217751143</v>
      </c>
      <c r="D45" s="1471">
        <v>130823.00969892689</v>
      </c>
      <c r="E45" s="1011">
        <v>8028.1175700000003</v>
      </c>
      <c r="F45" s="1012">
        <v>28446.817744621825</v>
      </c>
      <c r="G45" s="1012">
        <v>0</v>
      </c>
      <c r="H45" s="1343">
        <v>30752.80976</v>
      </c>
      <c r="I45" s="1496">
        <v>3820.6109758643524</v>
      </c>
      <c r="J45" s="1471">
        <v>166536.85602570121</v>
      </c>
      <c r="K45" s="859">
        <v>13292</v>
      </c>
    </row>
    <row r="46" spans="1:11" ht="12.75" customHeight="1" x14ac:dyDescent="0.2">
      <c r="A46" s="107" t="s">
        <v>288</v>
      </c>
      <c r="B46" s="1738">
        <v>74539.332109090072</v>
      </c>
      <c r="C46" s="1011">
        <f>SUM(D46:J46)</f>
        <v>623645.89392488962</v>
      </c>
      <c r="D46" s="1471">
        <v>344865.89460122416</v>
      </c>
      <c r="E46" s="1011">
        <v>5553.4035000000003</v>
      </c>
      <c r="F46" s="1012">
        <v>26146.32697441558</v>
      </c>
      <c r="G46" s="1012">
        <v>0</v>
      </c>
      <c r="H46" s="1011">
        <v>890.46536000000003</v>
      </c>
      <c r="I46" s="1496">
        <v>5371.8411878986308</v>
      </c>
      <c r="J46" s="1471">
        <v>240817.96230135128</v>
      </c>
      <c r="K46" s="859">
        <v>26406</v>
      </c>
    </row>
    <row r="47" spans="1:11" ht="12.75" customHeight="1" x14ac:dyDescent="0.2">
      <c r="A47" s="107" t="s">
        <v>289</v>
      </c>
      <c r="B47" s="1738">
        <v>65448.355416549501</v>
      </c>
      <c r="C47" s="1011">
        <f>SUM(D47:J47)</f>
        <v>367103.09245221561</v>
      </c>
      <c r="D47" s="1471">
        <v>190916.80796384095</v>
      </c>
      <c r="E47" s="1011">
        <v>0</v>
      </c>
      <c r="F47" s="1012">
        <v>21266.171089880165</v>
      </c>
      <c r="G47" s="1012">
        <v>0</v>
      </c>
      <c r="H47" s="1343">
        <v>0</v>
      </c>
      <c r="I47" s="1496">
        <v>4393.3490009389416</v>
      </c>
      <c r="J47" s="1471">
        <v>150526.76439755555</v>
      </c>
      <c r="K47" s="859">
        <v>15539</v>
      </c>
    </row>
    <row r="48" spans="1:11" ht="12.75" customHeight="1" x14ac:dyDescent="0.2">
      <c r="A48" s="294"/>
      <c r="B48" s="295"/>
      <c r="C48" s="1015"/>
      <c r="D48" s="1015"/>
      <c r="E48" s="1015"/>
      <c r="F48" s="1015"/>
      <c r="G48" s="1015"/>
      <c r="H48" s="1015"/>
      <c r="I48" s="1242"/>
      <c r="J48" s="1016"/>
      <c r="K48" s="762"/>
    </row>
    <row r="49" spans="1:15" ht="12.75" customHeight="1" x14ac:dyDescent="0.2">
      <c r="A49" s="296" t="s">
        <v>2055</v>
      </c>
      <c r="B49" s="297">
        <f>SUM(B43:B47)</f>
        <v>322355.13966700999</v>
      </c>
      <c r="C49" s="1338">
        <f>SUM(C43:C47)</f>
        <v>2283128.7262517861</v>
      </c>
      <c r="D49" s="1338">
        <f t="shared" ref="D49:K49" si="2">SUM(D43:D47)</f>
        <v>1100286.5659999999</v>
      </c>
      <c r="E49" s="1338">
        <f t="shared" si="2"/>
        <v>36701.906930000005</v>
      </c>
      <c r="F49" s="1338">
        <f t="shared" si="2"/>
        <v>128168.963</v>
      </c>
      <c r="G49" s="1338">
        <f t="shared" si="2"/>
        <v>0</v>
      </c>
      <c r="H49" s="1338">
        <f t="shared" si="2"/>
        <v>35298.187089999999</v>
      </c>
      <c r="I49" s="1339">
        <f t="shared" si="2"/>
        <v>23227.94227</v>
      </c>
      <c r="J49" s="1340">
        <f t="shared" si="2"/>
        <v>959445.16096178605</v>
      </c>
      <c r="K49" s="995">
        <f t="shared" si="2"/>
        <v>96190</v>
      </c>
    </row>
    <row r="50" spans="1:15" ht="12.75" customHeight="1" thickBot="1" x14ac:dyDescent="0.25">
      <c r="A50" s="298"/>
      <c r="B50" s="299"/>
      <c r="C50" s="300"/>
      <c r="D50" s="300"/>
      <c r="E50" s="300"/>
      <c r="F50" s="300"/>
      <c r="G50" s="300"/>
      <c r="H50" s="300"/>
      <c r="I50" s="1531"/>
      <c r="J50" s="630"/>
      <c r="K50" s="763"/>
    </row>
    <row r="51" spans="1:15" x14ac:dyDescent="0.2">
      <c r="A51" s="652"/>
      <c r="B51" s="653"/>
      <c r="C51" s="654"/>
      <c r="D51" s="654"/>
      <c r="E51" s="654"/>
      <c r="F51" s="654"/>
      <c r="G51" s="654"/>
      <c r="H51" s="654"/>
      <c r="I51" s="654"/>
      <c r="J51" s="654"/>
      <c r="K51" s="662"/>
    </row>
    <row r="52" spans="1:15" x14ac:dyDescent="0.2">
      <c r="A52" s="656" t="s">
        <v>2064</v>
      </c>
      <c r="B52" s="595"/>
      <c r="C52" s="266"/>
      <c r="D52" s="266"/>
      <c r="E52" s="266"/>
      <c r="F52" s="266"/>
      <c r="G52" s="266"/>
      <c r="H52" s="266"/>
      <c r="I52" s="1704"/>
      <c r="J52" s="1704"/>
      <c r="K52" s="663"/>
    </row>
    <row r="53" spans="1:15" ht="12" customHeight="1" x14ac:dyDescent="0.2">
      <c r="A53" s="1801" t="s">
        <v>2111</v>
      </c>
      <c r="B53" s="1799"/>
      <c r="C53" s="1799"/>
      <c r="D53" s="1799"/>
      <c r="E53" s="1799"/>
      <c r="F53" s="1799"/>
      <c r="G53" s="1799"/>
      <c r="H53" s="1799"/>
      <c r="I53" s="1800"/>
      <c r="J53" s="1801"/>
      <c r="K53" s="1800"/>
    </row>
    <row r="54" spans="1:15" ht="36" customHeight="1" x14ac:dyDescent="0.2">
      <c r="A54" s="1798" t="s">
        <v>2085</v>
      </c>
      <c r="B54" s="1799"/>
      <c r="C54" s="1799"/>
      <c r="D54" s="1799"/>
      <c r="E54" s="1799"/>
      <c r="F54" s="1799"/>
      <c r="G54" s="1799"/>
      <c r="H54" s="1799"/>
      <c r="I54" s="1800"/>
      <c r="J54" s="1801"/>
      <c r="K54" s="1800"/>
    </row>
    <row r="55" spans="1:15" ht="12.75" customHeight="1" x14ac:dyDescent="0.2">
      <c r="A55" s="1801" t="s">
        <v>1248</v>
      </c>
      <c r="B55" s="1799"/>
      <c r="C55" s="1799"/>
      <c r="D55" s="1799"/>
      <c r="E55" s="1799"/>
      <c r="F55" s="1799"/>
      <c r="G55" s="1799"/>
      <c r="H55" s="1799"/>
      <c r="I55" s="1800"/>
      <c r="J55" s="1801"/>
      <c r="K55" s="1800"/>
    </row>
    <row r="56" spans="1:15" ht="36" customHeight="1" x14ac:dyDescent="0.2">
      <c r="A56" s="1798" t="s">
        <v>2110</v>
      </c>
      <c r="B56" s="1799"/>
      <c r="C56" s="1799"/>
      <c r="D56" s="1799"/>
      <c r="E56" s="1799"/>
      <c r="F56" s="1799"/>
      <c r="G56" s="1799"/>
      <c r="H56" s="1799"/>
      <c r="I56" s="1800"/>
      <c r="J56" s="1801"/>
      <c r="K56" s="1800"/>
      <c r="N56" s="17"/>
    </row>
    <row r="57" spans="1:15" ht="12" customHeight="1" x14ac:dyDescent="0.2">
      <c r="A57" s="1801" t="s">
        <v>2080</v>
      </c>
      <c r="B57" s="1799"/>
      <c r="C57" s="1799"/>
      <c r="D57" s="1799"/>
      <c r="E57" s="1799"/>
      <c r="F57" s="1799"/>
      <c r="G57" s="1799"/>
      <c r="H57" s="1799"/>
      <c r="I57" s="1800"/>
      <c r="J57" s="1801"/>
      <c r="K57" s="1800"/>
      <c r="L57" s="15"/>
      <c r="M57" s="15"/>
      <c r="N57" s="15"/>
      <c r="O57" s="15"/>
    </row>
    <row r="58" spans="1:15" ht="24" customHeight="1" x14ac:dyDescent="0.2">
      <c r="A58" s="1798" t="s">
        <v>2089</v>
      </c>
      <c r="B58" s="1799"/>
      <c r="C58" s="1799"/>
      <c r="D58" s="1799"/>
      <c r="E58" s="1799"/>
      <c r="F58" s="1799"/>
      <c r="G58" s="1799"/>
      <c r="H58" s="1799"/>
      <c r="I58" s="1800"/>
      <c r="J58" s="1801"/>
      <c r="K58" s="1800"/>
    </row>
    <row r="59" spans="1:15" ht="26.1" customHeight="1" x14ac:dyDescent="0.2">
      <c r="A59" s="1798" t="s">
        <v>1249</v>
      </c>
      <c r="B59" s="1799"/>
      <c r="C59" s="1799"/>
      <c r="D59" s="1799"/>
      <c r="E59" s="1799"/>
      <c r="F59" s="1799"/>
      <c r="G59" s="1799"/>
      <c r="H59" s="1799"/>
      <c r="I59" s="1800"/>
      <c r="J59" s="1801"/>
      <c r="K59" s="1800"/>
    </row>
    <row r="60" spans="1:15" x14ac:dyDescent="0.2">
      <c r="A60" s="1801" t="s">
        <v>1250</v>
      </c>
      <c r="B60" s="1799"/>
      <c r="C60" s="1799"/>
      <c r="D60" s="1799"/>
      <c r="E60" s="1799"/>
      <c r="F60" s="1799"/>
      <c r="G60" s="1799"/>
      <c r="H60" s="1799"/>
      <c r="I60" s="1800"/>
      <c r="J60" s="1801"/>
      <c r="K60" s="1800"/>
    </row>
    <row r="61" spans="1:15" ht="13.5" customHeight="1" thickBot="1" x14ac:dyDescent="0.25">
      <c r="A61" s="1795" t="s">
        <v>2134</v>
      </c>
      <c r="B61" s="1796"/>
      <c r="C61" s="1796"/>
      <c r="D61" s="1796"/>
      <c r="E61" s="1796"/>
      <c r="F61" s="1796"/>
      <c r="G61" s="1796"/>
      <c r="H61" s="1796"/>
      <c r="I61" s="1796"/>
      <c r="J61" s="1796"/>
      <c r="K61" s="1797"/>
    </row>
    <row r="62" spans="1:15" x14ac:dyDescent="0.2">
      <c r="I62" s="19"/>
      <c r="J62" s="19"/>
    </row>
    <row r="63" spans="1:15" x14ac:dyDescent="0.2">
      <c r="B63" s="112"/>
      <c r="C63" s="301"/>
      <c r="D63" s="302"/>
      <c r="E63" s="302"/>
      <c r="F63" s="302"/>
      <c r="G63" s="302"/>
      <c r="H63" s="302"/>
      <c r="I63" s="302"/>
      <c r="J63" s="1654"/>
    </row>
    <row r="64" spans="1:15" x14ac:dyDescent="0.2">
      <c r="A64" s="46"/>
      <c r="B64" s="112"/>
      <c r="C64" s="301"/>
      <c r="D64" s="302"/>
      <c r="E64" s="302"/>
      <c r="F64" s="302"/>
      <c r="G64" s="302"/>
      <c r="H64" s="302"/>
      <c r="I64" s="302"/>
      <c r="J64" s="1654"/>
    </row>
    <row r="65" spans="9:10" x14ac:dyDescent="0.2">
      <c r="I65" s="19"/>
      <c r="J65" s="19"/>
    </row>
    <row r="66" spans="9:10" x14ac:dyDescent="0.2">
      <c r="I66" s="19"/>
      <c r="J66" s="19"/>
    </row>
    <row r="67" spans="9:10" x14ac:dyDescent="0.2">
      <c r="I67" s="19"/>
      <c r="J67" s="19"/>
    </row>
    <row r="68" spans="9:10" x14ac:dyDescent="0.2">
      <c r="I68" s="19"/>
      <c r="J68" s="19"/>
    </row>
    <row r="69" spans="9:10" x14ac:dyDescent="0.2">
      <c r="I69" s="19"/>
      <c r="J69" s="19"/>
    </row>
    <row r="70" spans="9:10" x14ac:dyDescent="0.2">
      <c r="I70" s="19"/>
      <c r="J70" s="19"/>
    </row>
  </sheetData>
  <mergeCells count="11">
    <mergeCell ref="A61:K61"/>
    <mergeCell ref="A1:K1"/>
    <mergeCell ref="A2:K2"/>
    <mergeCell ref="A53:K53"/>
    <mergeCell ref="A54:K54"/>
    <mergeCell ref="A60:K60"/>
    <mergeCell ref="A58:K58"/>
    <mergeCell ref="A59:K59"/>
    <mergeCell ref="A55:K55"/>
    <mergeCell ref="A56:K56"/>
    <mergeCell ref="A57:K57"/>
  </mergeCells>
  <phoneticPr fontId="2" type="noConversion"/>
  <printOptions horizontalCentered="1" gridLines="1"/>
  <pageMargins left="0.25" right="0.25" top="0.75" bottom="0.75" header="0.5" footer="0.5"/>
  <pageSetup scale="89" orientation="landscape" r:id="rId1"/>
  <headerFooter alignWithMargins="0">
    <oddHeader>&amp;C&amp;"Arial,Bold"&amp;11FY13 GEOGRAPHIC DISTRIBUTION OF VA EXPENDITURES (GDX)</oddHeader>
    <oddFooter>&amp;R&amp;8&amp;P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17"/>
  <sheetViews>
    <sheetView zoomScaleNormal="100" workbookViewId="0">
      <selection activeCell="A500" sqref="A500"/>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59" customWidth="1"/>
    <col min="12" max="16384" width="8.85546875" style="2"/>
  </cols>
  <sheetData>
    <row r="1" spans="1:11" x14ac:dyDescent="0.2">
      <c r="A1" s="1817" t="s">
        <v>2112</v>
      </c>
      <c r="B1" s="1818"/>
      <c r="C1" s="1818"/>
      <c r="D1" s="1818"/>
      <c r="E1" s="1818"/>
      <c r="F1" s="1818"/>
      <c r="G1" s="1818"/>
      <c r="H1" s="1818"/>
      <c r="I1" s="1818"/>
      <c r="J1" s="1818"/>
      <c r="K1" s="1819"/>
    </row>
    <row r="2" spans="1:11" ht="13.5" customHeight="1" thickBot="1" x14ac:dyDescent="0.25">
      <c r="A2" s="1805" t="s">
        <v>1946</v>
      </c>
      <c r="B2" s="1806"/>
      <c r="C2" s="1806"/>
      <c r="D2" s="1806"/>
      <c r="E2" s="1806"/>
      <c r="F2" s="1806"/>
      <c r="G2" s="1806"/>
      <c r="H2" s="1806"/>
      <c r="I2" s="1806"/>
      <c r="J2" s="1806"/>
      <c r="K2" s="1807"/>
    </row>
    <row r="3" spans="1:11" ht="57" customHeight="1" thickBot="1" x14ac:dyDescent="0.25">
      <c r="A3" s="1461" t="s">
        <v>1903</v>
      </c>
      <c r="B3" s="1462" t="s">
        <v>1947</v>
      </c>
      <c r="C3" s="22" t="s">
        <v>723</v>
      </c>
      <c r="D3" s="1462" t="s">
        <v>2083</v>
      </c>
      <c r="E3" s="22" t="s">
        <v>1899</v>
      </c>
      <c r="F3" s="1462" t="s">
        <v>284</v>
      </c>
      <c r="G3" s="1462" t="s">
        <v>2084</v>
      </c>
      <c r="H3" s="1462" t="s">
        <v>1950</v>
      </c>
      <c r="I3" s="1463" t="s">
        <v>1948</v>
      </c>
      <c r="J3" s="1461" t="s">
        <v>1949</v>
      </c>
      <c r="K3" s="1464" t="s">
        <v>1618</v>
      </c>
    </row>
    <row r="4" spans="1:11" ht="12.75" x14ac:dyDescent="0.2">
      <c r="A4" s="68" t="s">
        <v>15</v>
      </c>
      <c r="B4" s="1735">
        <v>1518.1560281899997</v>
      </c>
      <c r="C4" s="811">
        <f>SUM(D4:J4)</f>
        <v>9189.6118209368306</v>
      </c>
      <c r="D4" s="1471">
        <v>4253.9920000000002</v>
      </c>
      <c r="E4" s="1208">
        <v>0</v>
      </c>
      <c r="F4" s="1208">
        <v>201.92400000000001</v>
      </c>
      <c r="G4" s="1208">
        <v>0</v>
      </c>
      <c r="H4" s="1208">
        <v>0</v>
      </c>
      <c r="I4" s="1636">
        <v>99.704687485252933</v>
      </c>
      <c r="J4" s="1471">
        <v>4633.9911334515773</v>
      </c>
      <c r="K4" s="896">
        <v>455</v>
      </c>
    </row>
    <row r="5" spans="1:11" ht="12.75" x14ac:dyDescent="0.2">
      <c r="A5" s="70" t="s">
        <v>132</v>
      </c>
      <c r="B5" s="1735">
        <v>1723.1922692399999</v>
      </c>
      <c r="C5" s="811">
        <f t="shared" ref="C5:C68" si="0">SUM(D5:J5)</f>
        <v>11217.509115007942</v>
      </c>
      <c r="D5" s="1471">
        <v>5979.0609999999997</v>
      </c>
      <c r="E5" s="1208">
        <v>0</v>
      </c>
      <c r="F5" s="1208">
        <v>252.48599999999999</v>
      </c>
      <c r="G5" s="1208">
        <v>0</v>
      </c>
      <c r="H5" s="1208">
        <v>0</v>
      </c>
      <c r="I5" s="1637">
        <v>140.19264203279374</v>
      </c>
      <c r="J5" s="1471">
        <v>4845.7694729751493</v>
      </c>
      <c r="K5" s="897">
        <v>491</v>
      </c>
    </row>
    <row r="6" spans="1:11" ht="12.75" x14ac:dyDescent="0.2">
      <c r="A6" s="70" t="s">
        <v>133</v>
      </c>
      <c r="B6" s="1735">
        <v>5820.0794635199991</v>
      </c>
      <c r="C6" s="811">
        <f t="shared" si="0"/>
        <v>31431.417579694651</v>
      </c>
      <c r="D6" s="1471">
        <v>16831.944</v>
      </c>
      <c r="E6" s="1208">
        <v>0</v>
      </c>
      <c r="F6" s="1208">
        <v>904.024</v>
      </c>
      <c r="G6" s="1208">
        <v>0</v>
      </c>
      <c r="H6" s="1208">
        <v>0</v>
      </c>
      <c r="I6" s="1637">
        <v>203.50430895225901</v>
      </c>
      <c r="J6" s="1471">
        <v>13491.94527074239</v>
      </c>
      <c r="K6" s="897">
        <v>1987</v>
      </c>
    </row>
    <row r="7" spans="1:11" ht="12.75" x14ac:dyDescent="0.2">
      <c r="A7" s="70" t="s">
        <v>134</v>
      </c>
      <c r="B7" s="1735">
        <v>18612.320127560008</v>
      </c>
      <c r="C7" s="811">
        <f t="shared" si="0"/>
        <v>105916.26139084958</v>
      </c>
      <c r="D7" s="1471">
        <v>48098.044999999998</v>
      </c>
      <c r="E7" s="1208">
        <v>0</v>
      </c>
      <c r="F7" s="1208">
        <v>4489.3339999999998</v>
      </c>
      <c r="G7" s="1208">
        <v>0</v>
      </c>
      <c r="H7" s="1208">
        <v>0</v>
      </c>
      <c r="I7" s="1637">
        <v>1081.0541769281624</v>
      </c>
      <c r="J7" s="1471">
        <v>52247.828213921421</v>
      </c>
      <c r="K7" s="897">
        <v>6149</v>
      </c>
    </row>
    <row r="8" spans="1:11" ht="12.75" x14ac:dyDescent="0.2">
      <c r="A8" s="70" t="s">
        <v>135</v>
      </c>
      <c r="B8" s="1735">
        <v>3606.9876376100005</v>
      </c>
      <c r="C8" s="811">
        <f t="shared" si="0"/>
        <v>24959.13536609451</v>
      </c>
      <c r="D8" s="1471">
        <v>13201.78</v>
      </c>
      <c r="E8" s="1208">
        <v>0</v>
      </c>
      <c r="F8" s="1208">
        <v>816.50300000000004</v>
      </c>
      <c r="G8" s="1208">
        <v>0</v>
      </c>
      <c r="H8" s="1208">
        <v>0</v>
      </c>
      <c r="I8" s="1637">
        <v>219.50970953680977</v>
      </c>
      <c r="J8" s="1471">
        <v>10721.342656557701</v>
      </c>
      <c r="K8" s="897">
        <v>1371</v>
      </c>
    </row>
    <row r="9" spans="1:11" ht="12.75" x14ac:dyDescent="0.2">
      <c r="A9" s="70" t="s">
        <v>136</v>
      </c>
      <c r="B9" s="1735">
        <v>1081.59018984</v>
      </c>
      <c r="C9" s="811">
        <f t="shared" si="0"/>
        <v>5635.4855727323193</v>
      </c>
      <c r="D9" s="1471">
        <v>3002.9870000000001</v>
      </c>
      <c r="E9" s="1208">
        <v>0</v>
      </c>
      <c r="F9" s="1208">
        <v>125.70099999999999</v>
      </c>
      <c r="G9" s="1208">
        <v>0</v>
      </c>
      <c r="H9" s="1208">
        <v>0</v>
      </c>
      <c r="I9" s="1637">
        <v>19.113539377903997</v>
      </c>
      <c r="J9" s="1471">
        <v>2487.6840333544151</v>
      </c>
      <c r="K9" s="897">
        <v>250</v>
      </c>
    </row>
    <row r="10" spans="1:11" ht="12.75" x14ac:dyDescent="0.2">
      <c r="A10" s="70" t="s">
        <v>56</v>
      </c>
      <c r="B10" s="1735">
        <v>511.04165165000012</v>
      </c>
      <c r="C10" s="811">
        <f t="shared" si="0"/>
        <v>2419.6564464215498</v>
      </c>
      <c r="D10" s="1471">
        <v>959.90599999999995</v>
      </c>
      <c r="E10" s="1208">
        <v>0</v>
      </c>
      <c r="F10" s="1208">
        <v>63.295000000000002</v>
      </c>
      <c r="G10" s="1208">
        <v>0</v>
      </c>
      <c r="H10" s="1208">
        <v>0</v>
      </c>
      <c r="I10" s="1637">
        <v>21.992237201780821</v>
      </c>
      <c r="J10" s="1471">
        <v>1374.4632092197689</v>
      </c>
      <c r="K10" s="897">
        <v>126</v>
      </c>
    </row>
    <row r="11" spans="1:11" ht="12.75" x14ac:dyDescent="0.2">
      <c r="A11" s="70" t="s">
        <v>137</v>
      </c>
      <c r="B11" s="1735">
        <v>2720.5645217500005</v>
      </c>
      <c r="C11" s="811">
        <f t="shared" si="0"/>
        <v>15614.803930908423</v>
      </c>
      <c r="D11" s="1471">
        <v>7692.5230000000001</v>
      </c>
      <c r="E11" s="1208">
        <v>0</v>
      </c>
      <c r="F11" s="1208">
        <v>301.56299999999999</v>
      </c>
      <c r="G11" s="1208">
        <v>0</v>
      </c>
      <c r="H11" s="1208">
        <v>0</v>
      </c>
      <c r="I11" s="1637">
        <v>156.97588071284369</v>
      </c>
      <c r="J11" s="1471">
        <v>7463.7420501955794</v>
      </c>
      <c r="K11" s="897">
        <v>1007</v>
      </c>
    </row>
    <row r="12" spans="1:11" ht="12.75" x14ac:dyDescent="0.2">
      <c r="A12" s="70" t="s">
        <v>138</v>
      </c>
      <c r="B12" s="1735">
        <v>935.22608895999986</v>
      </c>
      <c r="C12" s="811">
        <f t="shared" si="0"/>
        <v>7931.7639967881696</v>
      </c>
      <c r="D12" s="1471">
        <v>3785.0030000000002</v>
      </c>
      <c r="E12" s="1208">
        <v>0</v>
      </c>
      <c r="F12" s="1208">
        <v>166.54900000000001</v>
      </c>
      <c r="G12" s="1208">
        <v>0</v>
      </c>
      <c r="H12" s="1208">
        <v>0</v>
      </c>
      <c r="I12" s="1637">
        <v>87.257179170913517</v>
      </c>
      <c r="J12" s="1471">
        <v>3892.9548176172566</v>
      </c>
      <c r="K12" s="897">
        <v>320</v>
      </c>
    </row>
    <row r="13" spans="1:11" ht="12.75" x14ac:dyDescent="0.2">
      <c r="A13" s="70" t="s">
        <v>139</v>
      </c>
      <c r="B13" s="1735">
        <v>1606.5383895999998</v>
      </c>
      <c r="C13" s="811">
        <f t="shared" si="0"/>
        <v>11722.013426359408</v>
      </c>
      <c r="D13" s="1471">
        <v>5529.616</v>
      </c>
      <c r="E13" s="1208">
        <v>0</v>
      </c>
      <c r="F13" s="1208">
        <v>660.23500000000001</v>
      </c>
      <c r="G13" s="1208">
        <v>0</v>
      </c>
      <c r="H13" s="1208">
        <v>0</v>
      </c>
      <c r="I13" s="1637">
        <v>68.699960984714139</v>
      </c>
      <c r="J13" s="1471">
        <v>5463.4624653746932</v>
      </c>
      <c r="K13" s="897">
        <v>488</v>
      </c>
    </row>
    <row r="14" spans="1:11" ht="12.75" x14ac:dyDescent="0.2">
      <c r="A14" s="70" t="s">
        <v>62</v>
      </c>
      <c r="B14" s="1735">
        <v>1488.0064088099998</v>
      </c>
      <c r="C14" s="811">
        <f t="shared" si="0"/>
        <v>10674.965885295962</v>
      </c>
      <c r="D14" s="1471">
        <v>5820.3069999999998</v>
      </c>
      <c r="E14" s="1208">
        <v>0</v>
      </c>
      <c r="F14" s="1208">
        <v>133.28800000000001</v>
      </c>
      <c r="G14" s="1208">
        <v>0</v>
      </c>
      <c r="H14" s="1208">
        <v>0</v>
      </c>
      <c r="I14" s="1637">
        <v>60.629379438400868</v>
      </c>
      <c r="J14" s="1471">
        <v>4660.7415058575607</v>
      </c>
      <c r="K14" s="897">
        <v>551</v>
      </c>
    </row>
    <row r="15" spans="1:11" ht="12.75" x14ac:dyDescent="0.2">
      <c r="A15" s="70" t="s">
        <v>63</v>
      </c>
      <c r="B15" s="1735">
        <v>3174.795654</v>
      </c>
      <c r="C15" s="811">
        <f t="shared" si="0"/>
        <v>24358.637009265723</v>
      </c>
      <c r="D15" s="1471">
        <v>11779.88</v>
      </c>
      <c r="E15" s="1208">
        <v>0</v>
      </c>
      <c r="F15" s="1208">
        <v>390.15699999999998</v>
      </c>
      <c r="G15" s="1208">
        <v>0</v>
      </c>
      <c r="H15" s="1208">
        <v>0</v>
      </c>
      <c r="I15" s="1637">
        <v>31.906068412339703</v>
      </c>
      <c r="J15" s="1471">
        <v>12156.693940853387</v>
      </c>
      <c r="K15" s="897">
        <v>1071</v>
      </c>
    </row>
    <row r="16" spans="1:11" ht="12.75" x14ac:dyDescent="0.2">
      <c r="A16" s="70" t="s">
        <v>140</v>
      </c>
      <c r="B16" s="1735">
        <v>731.84773170000017</v>
      </c>
      <c r="C16" s="811">
        <f t="shared" si="0"/>
        <v>6184.2156721251358</v>
      </c>
      <c r="D16" s="1471">
        <v>3195.165</v>
      </c>
      <c r="E16" s="1208">
        <v>0</v>
      </c>
      <c r="F16" s="1208">
        <v>183.71799999999999</v>
      </c>
      <c r="G16" s="1208">
        <v>0</v>
      </c>
      <c r="H16" s="1208">
        <v>0</v>
      </c>
      <c r="I16" s="1637">
        <v>28.77629355919488</v>
      </c>
      <c r="J16" s="1471">
        <v>2776.5563785659415</v>
      </c>
      <c r="K16" s="897">
        <v>254</v>
      </c>
    </row>
    <row r="17" spans="1:11" ht="12.75" x14ac:dyDescent="0.2">
      <c r="A17" s="70" t="s">
        <v>0</v>
      </c>
      <c r="B17" s="1735">
        <v>1597.2688919890004</v>
      </c>
      <c r="C17" s="811">
        <f t="shared" si="0"/>
        <v>11368.595336883496</v>
      </c>
      <c r="D17" s="1471">
        <v>5966.4129999999996</v>
      </c>
      <c r="E17" s="1208">
        <v>0</v>
      </c>
      <c r="F17" s="1208">
        <v>488.39</v>
      </c>
      <c r="G17" s="1208">
        <v>0</v>
      </c>
      <c r="H17" s="1208">
        <v>0</v>
      </c>
      <c r="I17" s="1637">
        <v>168.2274612707094</v>
      </c>
      <c r="J17" s="1471">
        <v>4745.5648756127875</v>
      </c>
      <c r="K17" s="897">
        <v>471</v>
      </c>
    </row>
    <row r="18" spans="1:11" ht="12.75" x14ac:dyDescent="0.2">
      <c r="A18" s="70" t="s">
        <v>141</v>
      </c>
      <c r="B18" s="1735">
        <v>1795.9161440800003</v>
      </c>
      <c r="C18" s="811">
        <f t="shared" si="0"/>
        <v>14690.341947046538</v>
      </c>
      <c r="D18" s="1471">
        <v>7019.6980000000003</v>
      </c>
      <c r="E18" s="1208">
        <v>0</v>
      </c>
      <c r="F18" s="1208">
        <v>514.29499999999996</v>
      </c>
      <c r="G18" s="1208">
        <v>0</v>
      </c>
      <c r="H18" s="1208">
        <v>0</v>
      </c>
      <c r="I18" s="1637">
        <v>28.549689947100898</v>
      </c>
      <c r="J18" s="1471">
        <v>7127.7992570994375</v>
      </c>
      <c r="K18" s="897">
        <v>662</v>
      </c>
    </row>
    <row r="19" spans="1:11" ht="12.75" x14ac:dyDescent="0.2">
      <c r="A19" s="70" t="s">
        <v>142</v>
      </c>
      <c r="B19" s="1735">
        <v>7188.7907322099982</v>
      </c>
      <c r="C19" s="811">
        <f t="shared" si="0"/>
        <v>36446.179687208773</v>
      </c>
      <c r="D19" s="1471">
        <v>21555.21</v>
      </c>
      <c r="E19" s="1208">
        <v>0</v>
      </c>
      <c r="F19" s="1208">
        <v>2629.3240000000001</v>
      </c>
      <c r="G19" s="1208">
        <v>0</v>
      </c>
      <c r="H19" s="1208">
        <v>0</v>
      </c>
      <c r="I19" s="1637">
        <v>207.25968251129032</v>
      </c>
      <c r="J19" s="1471">
        <v>12054.386004697488</v>
      </c>
      <c r="K19" s="897">
        <v>1992</v>
      </c>
    </row>
    <row r="20" spans="1:11" ht="12.75" x14ac:dyDescent="0.2">
      <c r="A20" s="70" t="s">
        <v>143</v>
      </c>
      <c r="B20" s="1735">
        <v>5708.6576318700018</v>
      </c>
      <c r="C20" s="811">
        <f t="shared" si="0"/>
        <v>42047.388181253365</v>
      </c>
      <c r="D20" s="1471">
        <v>23672.027999999998</v>
      </c>
      <c r="E20" s="1208">
        <v>0</v>
      </c>
      <c r="F20" s="1208">
        <v>1471.8989999999999</v>
      </c>
      <c r="G20" s="1208">
        <v>0</v>
      </c>
      <c r="H20" s="1208">
        <v>0</v>
      </c>
      <c r="I20" s="1637">
        <v>160.07445335199404</v>
      </c>
      <c r="J20" s="1471">
        <v>16743.386727901372</v>
      </c>
      <c r="K20" s="897">
        <v>2350</v>
      </c>
    </row>
    <row r="21" spans="1:11" ht="12.75" x14ac:dyDescent="0.2">
      <c r="A21" s="70" t="s">
        <v>144</v>
      </c>
      <c r="B21" s="1735">
        <v>3696.9081127600002</v>
      </c>
      <c r="C21" s="811">
        <f t="shared" si="0"/>
        <v>25728.124565807542</v>
      </c>
      <c r="D21" s="1471">
        <v>9829.0990000000002</v>
      </c>
      <c r="E21" s="1208">
        <v>0</v>
      </c>
      <c r="F21" s="1208">
        <v>2182.6129999999998</v>
      </c>
      <c r="G21" s="1208">
        <v>0</v>
      </c>
      <c r="H21" s="1208">
        <v>0</v>
      </c>
      <c r="I21" s="1637">
        <v>113.56136719528186</v>
      </c>
      <c r="J21" s="1471">
        <v>13602.851198612263</v>
      </c>
      <c r="K21" s="897">
        <v>1108</v>
      </c>
    </row>
    <row r="22" spans="1:11" ht="12.75" x14ac:dyDescent="0.2">
      <c r="A22" s="70" t="s">
        <v>145</v>
      </c>
      <c r="B22" s="1735">
        <v>1110.8074695100004</v>
      </c>
      <c r="C22" s="811">
        <f t="shared" si="0"/>
        <v>9059.9682409089946</v>
      </c>
      <c r="D22" s="1471">
        <v>4406.1580000000004</v>
      </c>
      <c r="E22" s="1208">
        <v>0</v>
      </c>
      <c r="F22" s="1208">
        <v>367.137</v>
      </c>
      <c r="G22" s="1208">
        <v>0</v>
      </c>
      <c r="H22" s="1208">
        <v>0</v>
      </c>
      <c r="I22" s="1637">
        <v>100.8364049297064</v>
      </c>
      <c r="J22" s="1471">
        <v>4185.8368359792894</v>
      </c>
      <c r="K22" s="897">
        <v>399</v>
      </c>
    </row>
    <row r="23" spans="1:11" ht="12.75" x14ac:dyDescent="0.2">
      <c r="A23" s="70" t="s">
        <v>72</v>
      </c>
      <c r="B23" s="1735">
        <v>737.25901572999999</v>
      </c>
      <c r="C23" s="811">
        <f t="shared" si="0"/>
        <v>5073.1104945474544</v>
      </c>
      <c r="D23" s="1471">
        <v>1980.7139999999999</v>
      </c>
      <c r="E23" s="1208">
        <v>0</v>
      </c>
      <c r="F23" s="1208">
        <v>203.05500000000001</v>
      </c>
      <c r="G23" s="1208">
        <v>0</v>
      </c>
      <c r="H23" s="1208">
        <v>0</v>
      </c>
      <c r="I23" s="1637">
        <v>14.890305341859424</v>
      </c>
      <c r="J23" s="1471">
        <v>2874.4511892055957</v>
      </c>
      <c r="K23" s="897">
        <v>204</v>
      </c>
    </row>
    <row r="24" spans="1:11" ht="12.75" x14ac:dyDescent="0.2">
      <c r="A24" s="70" t="s">
        <v>146</v>
      </c>
      <c r="B24" s="1735">
        <v>1016.2713072800002</v>
      </c>
      <c r="C24" s="811">
        <f t="shared" si="0"/>
        <v>9324.6432326796203</v>
      </c>
      <c r="D24" s="1471">
        <v>4256.8890000000001</v>
      </c>
      <c r="E24" s="1208">
        <v>0</v>
      </c>
      <c r="F24" s="1208">
        <v>167.43199999999999</v>
      </c>
      <c r="G24" s="1208">
        <v>0</v>
      </c>
      <c r="H24" s="1208">
        <v>0</v>
      </c>
      <c r="I24" s="1637">
        <v>27.487914576628235</v>
      </c>
      <c r="J24" s="1471">
        <v>4872.8343181029923</v>
      </c>
      <c r="K24" s="897">
        <v>366</v>
      </c>
    </row>
    <row r="25" spans="1:11" ht="12.75" x14ac:dyDescent="0.2">
      <c r="A25" s="70" t="s">
        <v>147</v>
      </c>
      <c r="B25" s="1735">
        <v>1568.0046185799995</v>
      </c>
      <c r="C25" s="811">
        <f t="shared" si="0"/>
        <v>10118.313971121155</v>
      </c>
      <c r="D25" s="1471">
        <v>4967.2690000000002</v>
      </c>
      <c r="E25" s="1208">
        <v>0</v>
      </c>
      <c r="F25" s="1208">
        <v>328.142</v>
      </c>
      <c r="G25" s="1208">
        <v>0</v>
      </c>
      <c r="H25" s="1208">
        <v>0</v>
      </c>
      <c r="I25" s="1637">
        <v>109.07864787371034</v>
      </c>
      <c r="J25" s="1471">
        <v>4713.824323247446</v>
      </c>
      <c r="K25" s="897">
        <v>473</v>
      </c>
    </row>
    <row r="26" spans="1:11" ht="12.75" x14ac:dyDescent="0.2">
      <c r="A26" s="70" t="s">
        <v>148</v>
      </c>
      <c r="B26" s="1735">
        <v>9818.948747829998</v>
      </c>
      <c r="C26" s="811">
        <f t="shared" si="0"/>
        <v>71203.965864775033</v>
      </c>
      <c r="D26" s="1471">
        <v>32670.707999999999</v>
      </c>
      <c r="E26" s="1208">
        <v>0</v>
      </c>
      <c r="F26" s="1208">
        <v>4912.1329999999998</v>
      </c>
      <c r="G26" s="1208">
        <v>0</v>
      </c>
      <c r="H26" s="1208">
        <v>0</v>
      </c>
      <c r="I26" s="1637">
        <v>413.74565281047813</v>
      </c>
      <c r="J26" s="1471">
        <v>33207.379211964544</v>
      </c>
      <c r="K26" s="897">
        <v>2773</v>
      </c>
    </row>
    <row r="27" spans="1:11" ht="12.75" x14ac:dyDescent="0.2">
      <c r="A27" s="70" t="s">
        <v>78</v>
      </c>
      <c r="B27" s="1735">
        <v>1709.4421220199999</v>
      </c>
      <c r="C27" s="811">
        <f t="shared" si="0"/>
        <v>14198.245882485488</v>
      </c>
      <c r="D27" s="1471">
        <v>7341.0060000000003</v>
      </c>
      <c r="E27" s="1208">
        <v>0</v>
      </c>
      <c r="F27" s="1208">
        <v>426.86099999999999</v>
      </c>
      <c r="G27" s="1208">
        <v>0</v>
      </c>
      <c r="H27" s="1208">
        <v>0</v>
      </c>
      <c r="I27" s="1637">
        <v>379.86279716653945</v>
      </c>
      <c r="J27" s="1471">
        <v>6050.5160853189473</v>
      </c>
      <c r="K27" s="897">
        <v>713</v>
      </c>
    </row>
    <row r="28" spans="1:11" ht="12.75" x14ac:dyDescent="0.2">
      <c r="A28" s="70" t="s">
        <v>149</v>
      </c>
      <c r="B28" s="1735">
        <v>1199.2698898999997</v>
      </c>
      <c r="C28" s="811">
        <f t="shared" si="0"/>
        <v>9699.9453987825527</v>
      </c>
      <c r="D28" s="1471">
        <v>5434.3459999999995</v>
      </c>
      <c r="E28" s="1208">
        <v>0</v>
      </c>
      <c r="F28" s="1208">
        <v>257.37900000000002</v>
      </c>
      <c r="G28" s="1208">
        <v>0</v>
      </c>
      <c r="H28" s="1208">
        <v>0</v>
      </c>
      <c r="I28" s="1637">
        <v>22.06895431083564</v>
      </c>
      <c r="J28" s="1471">
        <v>3986.1514444717182</v>
      </c>
      <c r="K28" s="897">
        <v>498</v>
      </c>
    </row>
    <row r="29" spans="1:11" ht="12.75" x14ac:dyDescent="0.2">
      <c r="A29" s="70" t="s">
        <v>150</v>
      </c>
      <c r="B29" s="1735">
        <v>10357.264426219996</v>
      </c>
      <c r="C29" s="811">
        <f t="shared" si="0"/>
        <v>74953.277818030692</v>
      </c>
      <c r="D29" s="1471">
        <v>37883.419000000002</v>
      </c>
      <c r="E29" s="1208">
        <v>0</v>
      </c>
      <c r="F29" s="1208">
        <v>1955.258</v>
      </c>
      <c r="G29" s="1208">
        <v>0</v>
      </c>
      <c r="H29" s="1208">
        <v>0</v>
      </c>
      <c r="I29" s="1637">
        <v>760.13510627759729</v>
      </c>
      <c r="J29" s="1471">
        <v>34354.465711753095</v>
      </c>
      <c r="K29" s="897">
        <v>3718</v>
      </c>
    </row>
    <row r="30" spans="1:11" ht="12.75" x14ac:dyDescent="0.2">
      <c r="A30" s="70" t="s">
        <v>151</v>
      </c>
      <c r="B30" s="1735">
        <v>1471.6504537700002</v>
      </c>
      <c r="C30" s="811">
        <f t="shared" si="0"/>
        <v>12655.792769556654</v>
      </c>
      <c r="D30" s="1471">
        <v>5947.0680000000002</v>
      </c>
      <c r="E30" s="1208">
        <v>0</v>
      </c>
      <c r="F30" s="1208">
        <v>381.46100000000001</v>
      </c>
      <c r="G30" s="1208">
        <v>0</v>
      </c>
      <c r="H30" s="1208">
        <v>0</v>
      </c>
      <c r="I30" s="1637">
        <v>24.56560908556532</v>
      </c>
      <c r="J30" s="1471">
        <v>6302.6981604710882</v>
      </c>
      <c r="K30" s="897">
        <v>484</v>
      </c>
    </row>
    <row r="31" spans="1:11" ht="12.75" x14ac:dyDescent="0.2">
      <c r="A31" s="70" t="s">
        <v>80</v>
      </c>
      <c r="B31" s="1735">
        <v>3064.7694376000009</v>
      </c>
      <c r="C31" s="811">
        <f t="shared" si="0"/>
        <v>26182.11351556662</v>
      </c>
      <c r="D31" s="1471">
        <v>14863.493</v>
      </c>
      <c r="E31" s="1208">
        <v>0</v>
      </c>
      <c r="F31" s="1208">
        <v>839.54499999999996</v>
      </c>
      <c r="G31" s="1208">
        <v>0</v>
      </c>
      <c r="H31" s="1208">
        <v>0</v>
      </c>
      <c r="I31" s="1637">
        <v>167.9059970191837</v>
      </c>
      <c r="J31" s="1471">
        <v>10311.169518547435</v>
      </c>
      <c r="K31" s="897">
        <v>1263</v>
      </c>
    </row>
    <row r="32" spans="1:11" ht="12.75" x14ac:dyDescent="0.2">
      <c r="A32" s="70" t="s">
        <v>152</v>
      </c>
      <c r="B32" s="1735">
        <v>1435.0980047700002</v>
      </c>
      <c r="C32" s="811">
        <f t="shared" si="0"/>
        <v>8864.6804991057033</v>
      </c>
      <c r="D32" s="1471">
        <v>4855.1970000000001</v>
      </c>
      <c r="E32" s="1208">
        <v>0</v>
      </c>
      <c r="F32" s="1208">
        <v>186.61799999999999</v>
      </c>
      <c r="G32" s="1208">
        <v>0</v>
      </c>
      <c r="H32" s="1208">
        <v>0</v>
      </c>
      <c r="I32" s="1637">
        <v>71.06260545098543</v>
      </c>
      <c r="J32" s="1471">
        <v>3751.8028936547171</v>
      </c>
      <c r="K32" s="897">
        <v>432</v>
      </c>
    </row>
    <row r="33" spans="1:11" ht="12.75" x14ac:dyDescent="0.2">
      <c r="A33" s="70" t="s">
        <v>153</v>
      </c>
      <c r="B33" s="1735">
        <v>3160.5727074099991</v>
      </c>
      <c r="C33" s="811">
        <f t="shared" si="0"/>
        <v>19479.643253561451</v>
      </c>
      <c r="D33" s="1471">
        <v>9194.36</v>
      </c>
      <c r="E33" s="1208">
        <v>0</v>
      </c>
      <c r="F33" s="1208">
        <v>475.66399999999999</v>
      </c>
      <c r="G33" s="1208">
        <v>0</v>
      </c>
      <c r="H33" s="1208">
        <v>0</v>
      </c>
      <c r="I33" s="1637">
        <v>80.7794652345396</v>
      </c>
      <c r="J33" s="1471">
        <v>9728.8397883269099</v>
      </c>
      <c r="K33" s="897">
        <v>1000</v>
      </c>
    </row>
    <row r="34" spans="1:11" ht="12.75" x14ac:dyDescent="0.2">
      <c r="A34" s="70" t="s">
        <v>154</v>
      </c>
      <c r="B34" s="1735">
        <v>961.31989395999983</v>
      </c>
      <c r="C34" s="811">
        <f t="shared" si="0"/>
        <v>6656.6997410432095</v>
      </c>
      <c r="D34" s="1471">
        <v>3204.373</v>
      </c>
      <c r="E34" s="1208">
        <v>0</v>
      </c>
      <c r="F34" s="1208">
        <v>111.435</v>
      </c>
      <c r="G34" s="1208">
        <v>0</v>
      </c>
      <c r="H34" s="1208">
        <v>0</v>
      </c>
      <c r="I34" s="1637">
        <v>22.921926495737022</v>
      </c>
      <c r="J34" s="1471">
        <v>3317.9698145474727</v>
      </c>
      <c r="K34" s="897">
        <v>302</v>
      </c>
    </row>
    <row r="35" spans="1:11" ht="12.75" x14ac:dyDescent="0.2">
      <c r="A35" s="70" t="s">
        <v>155</v>
      </c>
      <c r="B35" s="1735">
        <v>3163.0633152400014</v>
      </c>
      <c r="C35" s="811">
        <f t="shared" si="0"/>
        <v>20500.492849004251</v>
      </c>
      <c r="D35" s="1471">
        <v>10356.647000000001</v>
      </c>
      <c r="E35" s="1208">
        <v>0</v>
      </c>
      <c r="F35" s="1208">
        <v>457.26</v>
      </c>
      <c r="G35" s="1208">
        <v>0</v>
      </c>
      <c r="H35" s="1208">
        <v>0</v>
      </c>
      <c r="I35" s="1637">
        <v>173.35741241552481</v>
      </c>
      <c r="J35" s="1471">
        <v>9513.2284365887226</v>
      </c>
      <c r="K35" s="897">
        <v>882</v>
      </c>
    </row>
    <row r="36" spans="1:11" ht="12.75" x14ac:dyDescent="0.2">
      <c r="A36" s="70" t="s">
        <v>156</v>
      </c>
      <c r="B36" s="1735">
        <v>1453.7783434799999</v>
      </c>
      <c r="C36" s="811">
        <f t="shared" si="0"/>
        <v>10076.821267503912</v>
      </c>
      <c r="D36" s="1471">
        <v>5710.8249999999998</v>
      </c>
      <c r="E36" s="1208">
        <v>0</v>
      </c>
      <c r="F36" s="1208">
        <v>144.07</v>
      </c>
      <c r="G36" s="1208">
        <v>0</v>
      </c>
      <c r="H36" s="1208">
        <v>0</v>
      </c>
      <c r="I36" s="1637">
        <v>51.237367235444225</v>
      </c>
      <c r="J36" s="1471">
        <v>4170.6889002684684</v>
      </c>
      <c r="K36" s="897">
        <v>544</v>
      </c>
    </row>
    <row r="37" spans="1:11" ht="12.75" x14ac:dyDescent="0.2">
      <c r="A37" s="70" t="s">
        <v>84</v>
      </c>
      <c r="B37" s="1735">
        <v>1217.07199208</v>
      </c>
      <c r="C37" s="811">
        <f t="shared" si="0"/>
        <v>9137.0139973635887</v>
      </c>
      <c r="D37" s="1471">
        <v>4339.509</v>
      </c>
      <c r="E37" s="1208">
        <v>0</v>
      </c>
      <c r="F37" s="1208">
        <v>238.09</v>
      </c>
      <c r="G37" s="1208">
        <v>0</v>
      </c>
      <c r="H37" s="1208">
        <v>0</v>
      </c>
      <c r="I37" s="1637">
        <v>55.178307566261751</v>
      </c>
      <c r="J37" s="1471">
        <v>4504.2366897973279</v>
      </c>
      <c r="K37" s="897">
        <v>394</v>
      </c>
    </row>
    <row r="38" spans="1:11" ht="12.75" x14ac:dyDescent="0.2">
      <c r="A38" s="70" t="s">
        <v>85</v>
      </c>
      <c r="B38" s="1735">
        <v>6361.1648413999992</v>
      </c>
      <c r="C38" s="811">
        <f t="shared" si="0"/>
        <v>59003.424016050762</v>
      </c>
      <c r="D38" s="1471">
        <v>30067.22</v>
      </c>
      <c r="E38" s="1208">
        <v>0</v>
      </c>
      <c r="F38" s="1208">
        <v>1941.3530000000001</v>
      </c>
      <c r="G38" s="1208">
        <v>0</v>
      </c>
      <c r="H38" s="1208">
        <v>0</v>
      </c>
      <c r="I38" s="1637">
        <v>256.10917106387012</v>
      </c>
      <c r="J38" s="1471">
        <v>26738.741844986893</v>
      </c>
      <c r="K38" s="897">
        <v>2374</v>
      </c>
    </row>
    <row r="39" spans="1:11" ht="12.75" x14ac:dyDescent="0.2">
      <c r="A39" s="70" t="s">
        <v>157</v>
      </c>
      <c r="B39" s="1735">
        <v>1862.6581600800005</v>
      </c>
      <c r="C39" s="811">
        <f t="shared" si="0"/>
        <v>13849.707651884542</v>
      </c>
      <c r="D39" s="1471">
        <v>7261.4260000000004</v>
      </c>
      <c r="E39" s="1208">
        <v>0</v>
      </c>
      <c r="F39" s="1208">
        <v>423.99200000000002</v>
      </c>
      <c r="G39" s="1208">
        <v>0</v>
      </c>
      <c r="H39" s="1208">
        <v>0</v>
      </c>
      <c r="I39" s="1637">
        <v>157.20790939316674</v>
      </c>
      <c r="J39" s="1471">
        <v>6007.0817424913748</v>
      </c>
      <c r="K39" s="897">
        <v>735</v>
      </c>
    </row>
    <row r="40" spans="1:11" ht="12.75" x14ac:dyDescent="0.2">
      <c r="A40" s="70" t="s">
        <v>158</v>
      </c>
      <c r="B40" s="1735">
        <v>655.64540324000006</v>
      </c>
      <c r="C40" s="811">
        <f t="shared" si="0"/>
        <v>3786.1971651644749</v>
      </c>
      <c r="D40" s="1471">
        <v>1597.5719999999999</v>
      </c>
      <c r="E40" s="1208">
        <v>0</v>
      </c>
      <c r="F40" s="1208">
        <v>47.768999999999998</v>
      </c>
      <c r="G40" s="1208">
        <v>0</v>
      </c>
      <c r="H40" s="1208">
        <v>0</v>
      </c>
      <c r="I40" s="1637">
        <v>55.401813515619367</v>
      </c>
      <c r="J40" s="1471">
        <v>2085.4543516488557</v>
      </c>
      <c r="K40" s="897">
        <v>190</v>
      </c>
    </row>
    <row r="41" spans="1:11" ht="12.75" x14ac:dyDescent="0.2">
      <c r="A41" s="70" t="s">
        <v>88</v>
      </c>
      <c r="B41" s="1735">
        <v>1374.2346692600004</v>
      </c>
      <c r="C41" s="811">
        <f t="shared" si="0"/>
        <v>9432.4417818576421</v>
      </c>
      <c r="D41" s="1471">
        <v>5711.7529999999997</v>
      </c>
      <c r="E41" s="1208">
        <v>0</v>
      </c>
      <c r="F41" s="1208">
        <v>264.178</v>
      </c>
      <c r="G41" s="1208">
        <v>0</v>
      </c>
      <c r="H41" s="1208">
        <v>0</v>
      </c>
      <c r="I41" s="1637">
        <v>14.363706219606611</v>
      </c>
      <c r="J41" s="1471">
        <v>3442.1470756380363</v>
      </c>
      <c r="K41" s="897">
        <v>443</v>
      </c>
    </row>
    <row r="42" spans="1:11" ht="12.75" x14ac:dyDescent="0.2">
      <c r="A42" s="70" t="s">
        <v>89</v>
      </c>
      <c r="B42" s="1735">
        <v>741.41683925000018</v>
      </c>
      <c r="C42" s="811">
        <f t="shared" si="0"/>
        <v>3602.7136151347049</v>
      </c>
      <c r="D42" s="1471">
        <v>1700.242</v>
      </c>
      <c r="E42" s="1208">
        <v>0</v>
      </c>
      <c r="F42" s="1208">
        <v>53.456000000000003</v>
      </c>
      <c r="G42" s="1208">
        <v>0</v>
      </c>
      <c r="H42" s="1208">
        <v>0</v>
      </c>
      <c r="I42" s="1637">
        <v>11.187910192550429</v>
      </c>
      <c r="J42" s="1471">
        <v>1837.8277049421547</v>
      </c>
      <c r="K42" s="897">
        <v>165</v>
      </c>
    </row>
    <row r="43" spans="1:11" ht="12.75" x14ac:dyDescent="0.2">
      <c r="A43" s="70" t="s">
        <v>159</v>
      </c>
      <c r="B43" s="1735">
        <v>1239.0351949100007</v>
      </c>
      <c r="C43" s="811">
        <f t="shared" si="0"/>
        <v>6061.3810339970896</v>
      </c>
      <c r="D43" s="1471">
        <v>2831.4079999999999</v>
      </c>
      <c r="E43" s="1208">
        <v>0</v>
      </c>
      <c r="F43" s="1208">
        <v>186.154</v>
      </c>
      <c r="G43" s="1208">
        <v>0</v>
      </c>
      <c r="H43" s="1208">
        <v>0</v>
      </c>
      <c r="I43" s="1637">
        <v>50.573139120949193</v>
      </c>
      <c r="J43" s="1471">
        <v>2993.24589487614</v>
      </c>
      <c r="K43" s="897">
        <v>267</v>
      </c>
    </row>
    <row r="44" spans="1:11" ht="12.75" x14ac:dyDescent="0.2">
      <c r="A44" s="70" t="s">
        <v>160</v>
      </c>
      <c r="B44" s="1735">
        <v>1041.31804577</v>
      </c>
      <c r="C44" s="811">
        <f t="shared" si="0"/>
        <v>6701.5950071831103</v>
      </c>
      <c r="D44" s="1471">
        <v>3713.8420000000001</v>
      </c>
      <c r="E44" s="1208">
        <v>0</v>
      </c>
      <c r="F44" s="1208">
        <v>165.18799999999999</v>
      </c>
      <c r="G44" s="1208">
        <v>0</v>
      </c>
      <c r="H44" s="1208">
        <v>0</v>
      </c>
      <c r="I44" s="1637">
        <v>2.265109954710574</v>
      </c>
      <c r="J44" s="1471">
        <v>2820.299897228399</v>
      </c>
      <c r="K44" s="897">
        <v>359</v>
      </c>
    </row>
    <row r="45" spans="1:11" ht="12.75" x14ac:dyDescent="0.2">
      <c r="A45" s="70" t="s">
        <v>161</v>
      </c>
      <c r="B45" s="1735">
        <v>2117.0834818200005</v>
      </c>
      <c r="C45" s="811">
        <f t="shared" si="0"/>
        <v>15265.953268937741</v>
      </c>
      <c r="D45" s="1471">
        <v>8665.5319999999992</v>
      </c>
      <c r="E45" s="1208">
        <v>0</v>
      </c>
      <c r="F45" s="1208">
        <v>444.36599999999999</v>
      </c>
      <c r="G45" s="1208">
        <v>0</v>
      </c>
      <c r="H45" s="1208">
        <v>0</v>
      </c>
      <c r="I45" s="1637">
        <v>60.706338367516544</v>
      </c>
      <c r="J45" s="1471">
        <v>6095.3489305702269</v>
      </c>
      <c r="K45" s="897">
        <v>821</v>
      </c>
    </row>
    <row r="46" spans="1:11" ht="12.75" x14ac:dyDescent="0.2">
      <c r="A46" s="70" t="s">
        <v>162</v>
      </c>
      <c r="B46" s="1735">
        <v>7665.8361746700002</v>
      </c>
      <c r="C46" s="811">
        <f t="shared" si="0"/>
        <v>72522.701138635472</v>
      </c>
      <c r="D46" s="1471">
        <v>40763.411</v>
      </c>
      <c r="E46" s="1208">
        <v>0</v>
      </c>
      <c r="F46" s="1208">
        <v>6402.1270000000004</v>
      </c>
      <c r="G46" s="1208">
        <v>0</v>
      </c>
      <c r="H46" s="1208">
        <v>0</v>
      </c>
      <c r="I46" s="1637">
        <v>544.65965248264956</v>
      </c>
      <c r="J46" s="1471">
        <v>24812.503486152822</v>
      </c>
      <c r="K46" s="897">
        <v>2396</v>
      </c>
    </row>
    <row r="47" spans="1:11" ht="12.75" x14ac:dyDescent="0.2">
      <c r="A47" s="70" t="s">
        <v>93</v>
      </c>
      <c r="B47" s="1735">
        <v>1111.1318843399999</v>
      </c>
      <c r="C47" s="811">
        <f t="shared" si="0"/>
        <v>10781.665463358975</v>
      </c>
      <c r="D47" s="1471">
        <v>4040.4050000000002</v>
      </c>
      <c r="E47" s="1208">
        <v>0</v>
      </c>
      <c r="F47" s="1208">
        <v>108.687</v>
      </c>
      <c r="G47" s="1208">
        <v>0</v>
      </c>
      <c r="H47" s="1208">
        <v>0</v>
      </c>
      <c r="I47" s="1637">
        <v>105.3642252739363</v>
      </c>
      <c r="J47" s="1471">
        <v>6527.209238085039</v>
      </c>
      <c r="K47" s="897">
        <v>548</v>
      </c>
    </row>
    <row r="48" spans="1:11" ht="12.75" x14ac:dyDescent="0.2">
      <c r="A48" s="70" t="s">
        <v>95</v>
      </c>
      <c r="B48" s="1735">
        <v>2650.2740619399992</v>
      </c>
      <c r="C48" s="811">
        <f t="shared" si="0"/>
        <v>15619.581123428745</v>
      </c>
      <c r="D48" s="1471">
        <v>8327.7000000000007</v>
      </c>
      <c r="E48" s="1208">
        <v>0</v>
      </c>
      <c r="F48" s="1208">
        <v>117.333</v>
      </c>
      <c r="G48" s="1208">
        <v>0</v>
      </c>
      <c r="H48" s="1208">
        <v>0</v>
      </c>
      <c r="I48" s="1637">
        <v>80.975361221819114</v>
      </c>
      <c r="J48" s="1471">
        <v>7093.5727622069244</v>
      </c>
      <c r="K48" s="897">
        <v>865</v>
      </c>
    </row>
    <row r="49" spans="1:11" ht="12.75" x14ac:dyDescent="0.2">
      <c r="A49" s="70" t="s">
        <v>163</v>
      </c>
      <c r="B49" s="1735">
        <v>3618.6502513700007</v>
      </c>
      <c r="C49" s="811">
        <f t="shared" si="0"/>
        <v>19953.694037552843</v>
      </c>
      <c r="D49" s="1471">
        <v>10584.342000000001</v>
      </c>
      <c r="E49" s="1208">
        <v>0</v>
      </c>
      <c r="F49" s="1208">
        <v>607.99</v>
      </c>
      <c r="G49" s="1208">
        <v>0</v>
      </c>
      <c r="H49" s="1208">
        <v>0</v>
      </c>
      <c r="I49" s="1637">
        <v>29.753485442656672</v>
      </c>
      <c r="J49" s="1471">
        <v>8731.608552110185</v>
      </c>
      <c r="K49" s="897">
        <v>972</v>
      </c>
    </row>
    <row r="50" spans="1:11" ht="12.75" x14ac:dyDescent="0.2">
      <c r="A50" s="70" t="s">
        <v>2062</v>
      </c>
      <c r="B50" s="1735">
        <v>3360.8987616599998</v>
      </c>
      <c r="C50" s="811">
        <f t="shared" si="0"/>
        <v>21632.998726903796</v>
      </c>
      <c r="D50" s="1471">
        <v>12380.353999999999</v>
      </c>
      <c r="E50" s="1208">
        <v>0</v>
      </c>
      <c r="F50" s="1208">
        <v>476.67399999999998</v>
      </c>
      <c r="G50" s="1208">
        <v>0</v>
      </c>
      <c r="H50" s="1208">
        <v>0</v>
      </c>
      <c r="I50" s="1637">
        <v>74.622342187147325</v>
      </c>
      <c r="J50" s="1471">
        <v>8701.3483847166481</v>
      </c>
      <c r="K50" s="897">
        <v>937</v>
      </c>
    </row>
    <row r="51" spans="1:11" ht="12.75" x14ac:dyDescent="0.2">
      <c r="A51" s="70" t="s">
        <v>98</v>
      </c>
      <c r="B51" s="1735">
        <v>729.21769073999985</v>
      </c>
      <c r="C51" s="811">
        <f t="shared" si="0"/>
        <v>5776.9650940259635</v>
      </c>
      <c r="D51" s="1471">
        <v>2430.741</v>
      </c>
      <c r="E51" s="1208">
        <v>0</v>
      </c>
      <c r="F51" s="1208">
        <v>93.816000000000003</v>
      </c>
      <c r="G51" s="1208">
        <v>0</v>
      </c>
      <c r="H51" s="1208">
        <v>0</v>
      </c>
      <c r="I51" s="1637">
        <v>4.03788588512628</v>
      </c>
      <c r="J51" s="1471">
        <v>3248.3702081408373</v>
      </c>
      <c r="K51" s="897">
        <v>254</v>
      </c>
    </row>
    <row r="52" spans="1:11" ht="12.75" x14ac:dyDescent="0.2">
      <c r="A52" s="70" t="s">
        <v>99</v>
      </c>
      <c r="B52" s="1735">
        <v>922.37289852999993</v>
      </c>
      <c r="C52" s="811">
        <f t="shared" si="0"/>
        <v>7770.1586177839963</v>
      </c>
      <c r="D52" s="1471">
        <v>4168.2340000000004</v>
      </c>
      <c r="E52" s="1208">
        <v>0</v>
      </c>
      <c r="F52" s="1208">
        <v>80.266999999999996</v>
      </c>
      <c r="G52" s="1208">
        <v>0</v>
      </c>
      <c r="H52" s="1208">
        <v>0</v>
      </c>
      <c r="I52" s="1637">
        <v>32.559305133513128</v>
      </c>
      <c r="J52" s="1471">
        <v>3489.0983126504834</v>
      </c>
      <c r="K52" s="897">
        <v>428</v>
      </c>
    </row>
    <row r="53" spans="1:11" ht="12.75" x14ac:dyDescent="0.2">
      <c r="A53" s="70" t="s">
        <v>2041</v>
      </c>
      <c r="B53" s="1735">
        <v>845.0398541699999</v>
      </c>
      <c r="C53" s="811">
        <f t="shared" si="0"/>
        <v>5504.4565211204172</v>
      </c>
      <c r="D53" s="1471">
        <v>2695.3330000000001</v>
      </c>
      <c r="E53" s="1208">
        <v>0</v>
      </c>
      <c r="F53" s="1208">
        <v>240.042</v>
      </c>
      <c r="G53" s="1208">
        <v>0</v>
      </c>
      <c r="H53" s="1208">
        <v>0</v>
      </c>
      <c r="I53" s="1637">
        <v>36.274378821941234</v>
      </c>
      <c r="J53" s="1471">
        <v>2532.8071422984754</v>
      </c>
      <c r="K53" s="897">
        <v>244</v>
      </c>
    </row>
    <row r="54" spans="1:11" ht="12.75" x14ac:dyDescent="0.2">
      <c r="A54" s="70" t="s">
        <v>164</v>
      </c>
      <c r="B54" s="1735">
        <v>756.05735326158003</v>
      </c>
      <c r="C54" s="811">
        <f t="shared" si="0"/>
        <v>5243.4053466769528</v>
      </c>
      <c r="D54" s="1471">
        <v>2706.3359999999998</v>
      </c>
      <c r="E54" s="1208">
        <v>0</v>
      </c>
      <c r="F54" s="1208">
        <v>78.284999999999997</v>
      </c>
      <c r="G54" s="1208">
        <v>0</v>
      </c>
      <c r="H54" s="1208">
        <v>0</v>
      </c>
      <c r="I54" s="1637">
        <v>112.91935551072618</v>
      </c>
      <c r="J54" s="1471">
        <v>2345.8649911662274</v>
      </c>
      <c r="K54" s="897">
        <v>320</v>
      </c>
    </row>
    <row r="55" spans="1:11" ht="12.75" x14ac:dyDescent="0.2">
      <c r="A55" s="70" t="s">
        <v>165</v>
      </c>
      <c r="B55" s="1735">
        <v>2450.2551154999987</v>
      </c>
      <c r="C55" s="811">
        <f t="shared" si="0"/>
        <v>16102.859895520531</v>
      </c>
      <c r="D55" s="1471">
        <v>8571.6650000000009</v>
      </c>
      <c r="E55" s="1208">
        <v>0</v>
      </c>
      <c r="F55" s="1208">
        <v>494.214</v>
      </c>
      <c r="G55" s="1208">
        <v>0</v>
      </c>
      <c r="H55" s="1208">
        <v>0</v>
      </c>
      <c r="I55" s="1637">
        <v>143.18018640682692</v>
      </c>
      <c r="J55" s="1471">
        <v>6893.8007091137024</v>
      </c>
      <c r="K55" s="897">
        <v>777</v>
      </c>
    </row>
    <row r="56" spans="1:11" ht="12.75" x14ac:dyDescent="0.2">
      <c r="A56" s="70" t="s">
        <v>101</v>
      </c>
      <c r="B56" s="1735">
        <v>960.81053130000009</v>
      </c>
      <c r="C56" s="811">
        <f t="shared" si="0"/>
        <v>9897.3126812773389</v>
      </c>
      <c r="D56" s="1471">
        <v>4295.3130000000001</v>
      </c>
      <c r="E56" s="1208">
        <v>0</v>
      </c>
      <c r="F56" s="1208">
        <v>139.14699999999999</v>
      </c>
      <c r="G56" s="1208">
        <v>0</v>
      </c>
      <c r="H56" s="1208">
        <v>0</v>
      </c>
      <c r="I56" s="1637">
        <v>10.563017370650824</v>
      </c>
      <c r="J56" s="1471">
        <v>5452.2896639066885</v>
      </c>
      <c r="K56" s="897">
        <v>373</v>
      </c>
    </row>
    <row r="57" spans="1:11" ht="12.75" x14ac:dyDescent="0.2">
      <c r="A57" s="70" t="s">
        <v>166</v>
      </c>
      <c r="B57" s="1735">
        <v>1357.1680383900004</v>
      </c>
      <c r="C57" s="811">
        <f t="shared" si="0"/>
        <v>11178.589691754984</v>
      </c>
      <c r="D57" s="1471">
        <v>5064.3180000000002</v>
      </c>
      <c r="E57" s="1208">
        <v>0</v>
      </c>
      <c r="F57" s="1208">
        <v>214.28899999999999</v>
      </c>
      <c r="G57" s="1208">
        <v>0</v>
      </c>
      <c r="H57" s="1208">
        <v>0</v>
      </c>
      <c r="I57" s="1637">
        <v>130.42811597431486</v>
      </c>
      <c r="J57" s="1471">
        <v>5769.5545757806676</v>
      </c>
      <c r="K57" s="897">
        <v>501</v>
      </c>
    </row>
    <row r="58" spans="1:11" ht="12.75" x14ac:dyDescent="0.2">
      <c r="A58" s="70" t="s">
        <v>103</v>
      </c>
      <c r="B58" s="1735">
        <v>977.9381888299996</v>
      </c>
      <c r="C58" s="811">
        <f t="shared" si="0"/>
        <v>5546.6890126999115</v>
      </c>
      <c r="D58" s="1471">
        <v>2519.4639999999999</v>
      </c>
      <c r="E58" s="1208">
        <v>0</v>
      </c>
      <c r="F58" s="1208">
        <v>130.31200000000001</v>
      </c>
      <c r="G58" s="1208">
        <v>0</v>
      </c>
      <c r="H58" s="1208">
        <v>0</v>
      </c>
      <c r="I58" s="1637">
        <v>16.715082933921202</v>
      </c>
      <c r="J58" s="1471">
        <v>2880.1979297659905</v>
      </c>
      <c r="K58" s="897">
        <v>318</v>
      </c>
    </row>
    <row r="59" spans="1:11" ht="12.75" x14ac:dyDescent="0.2">
      <c r="A59" s="70" t="s">
        <v>167</v>
      </c>
      <c r="B59" s="1735">
        <v>1875.5957189400001</v>
      </c>
      <c r="C59" s="811">
        <f t="shared" si="0"/>
        <v>11156.112305575818</v>
      </c>
      <c r="D59" s="1471">
        <v>5371.19</v>
      </c>
      <c r="E59" s="1208">
        <v>0</v>
      </c>
      <c r="F59" s="1208">
        <v>467.77699999999999</v>
      </c>
      <c r="G59" s="1208">
        <v>0</v>
      </c>
      <c r="H59" s="1208">
        <v>0</v>
      </c>
      <c r="I59" s="1637">
        <v>164.48030676140399</v>
      </c>
      <c r="J59" s="1471">
        <v>5152.6649988144154</v>
      </c>
      <c r="K59" s="897">
        <v>598</v>
      </c>
    </row>
    <row r="60" spans="1:11" ht="12.75" x14ac:dyDescent="0.2">
      <c r="A60" s="70" t="s">
        <v>168</v>
      </c>
      <c r="B60" s="1735">
        <v>2063.4408776099999</v>
      </c>
      <c r="C60" s="811">
        <f t="shared" si="0"/>
        <v>19061.419515192123</v>
      </c>
      <c r="D60" s="1471">
        <v>10308.236000000001</v>
      </c>
      <c r="E60" s="1208">
        <v>0</v>
      </c>
      <c r="F60" s="1208">
        <v>374.96300000000002</v>
      </c>
      <c r="G60" s="1208">
        <v>0</v>
      </c>
      <c r="H60" s="1208">
        <v>0</v>
      </c>
      <c r="I60" s="1637">
        <v>60.139103857082446</v>
      </c>
      <c r="J60" s="1471">
        <v>8318.0814113350425</v>
      </c>
      <c r="K60" s="897">
        <v>1078</v>
      </c>
    </row>
    <row r="61" spans="1:11" ht="12.75" x14ac:dyDescent="0.2">
      <c r="A61" s="70" t="s">
        <v>169</v>
      </c>
      <c r="B61" s="1735">
        <v>5181.8141161700005</v>
      </c>
      <c r="C61" s="811">
        <f t="shared" si="0"/>
        <v>34202.223187467513</v>
      </c>
      <c r="D61" s="1471">
        <v>16157.323</v>
      </c>
      <c r="E61" s="1208">
        <v>0</v>
      </c>
      <c r="F61" s="1208">
        <v>2010.2539999999999</v>
      </c>
      <c r="G61" s="1208">
        <v>0</v>
      </c>
      <c r="H61" s="1208">
        <v>0</v>
      </c>
      <c r="I61" s="1637">
        <v>201.20094355832964</v>
      </c>
      <c r="J61" s="1471">
        <v>15833.44524390918</v>
      </c>
      <c r="K61" s="897">
        <v>1546</v>
      </c>
    </row>
    <row r="62" spans="1:11" ht="12.75" x14ac:dyDescent="0.2">
      <c r="A62" s="70" t="s">
        <v>170</v>
      </c>
      <c r="B62" s="1735">
        <v>853.72185641999988</v>
      </c>
      <c r="C62" s="811">
        <f t="shared" si="0"/>
        <v>6469.2757346521175</v>
      </c>
      <c r="D62" s="1471">
        <v>2586.4490000000001</v>
      </c>
      <c r="E62" s="1208">
        <v>0</v>
      </c>
      <c r="F62" s="1208">
        <v>111.002</v>
      </c>
      <c r="G62" s="1208">
        <v>0</v>
      </c>
      <c r="H62" s="1208">
        <v>0</v>
      </c>
      <c r="I62" s="1637">
        <v>11.37452790379238</v>
      </c>
      <c r="J62" s="1471">
        <v>3760.4502067483245</v>
      </c>
      <c r="K62" s="897">
        <v>272</v>
      </c>
    </row>
    <row r="63" spans="1:11" ht="12.75" x14ac:dyDescent="0.2">
      <c r="A63" s="70" t="s">
        <v>171</v>
      </c>
      <c r="B63" s="1735">
        <v>32335.783017569996</v>
      </c>
      <c r="C63" s="811">
        <f t="shared" si="0"/>
        <v>397687.43821069441</v>
      </c>
      <c r="D63" s="1471">
        <v>154820.826</v>
      </c>
      <c r="E63" s="1208">
        <v>366.08375000000001</v>
      </c>
      <c r="F63" s="1208">
        <v>18943.637999999999</v>
      </c>
      <c r="G63" s="1208">
        <v>0</v>
      </c>
      <c r="H63" s="1208">
        <v>27680.998169999999</v>
      </c>
      <c r="I63" s="1637">
        <v>2845.7142389411529</v>
      </c>
      <c r="J63" s="1471">
        <v>193030.17805175326</v>
      </c>
      <c r="K63" s="897">
        <v>12629</v>
      </c>
    </row>
    <row r="64" spans="1:11" ht="12.75" x14ac:dyDescent="0.2">
      <c r="A64" s="70" t="s">
        <v>104</v>
      </c>
      <c r="B64" s="1735">
        <v>1527.21163172</v>
      </c>
      <c r="C64" s="811">
        <f t="shared" si="0"/>
        <v>14034.835181817572</v>
      </c>
      <c r="D64" s="1471">
        <v>7840.8819999999996</v>
      </c>
      <c r="E64" s="1208">
        <v>0</v>
      </c>
      <c r="F64" s="1208">
        <v>352.87599999999998</v>
      </c>
      <c r="G64" s="1208">
        <v>0</v>
      </c>
      <c r="H64" s="1208">
        <v>0</v>
      </c>
      <c r="I64" s="1637">
        <v>46.314115565773349</v>
      </c>
      <c r="J64" s="1471">
        <v>5794.7630662517995</v>
      </c>
      <c r="K64" s="897">
        <v>635</v>
      </c>
    </row>
    <row r="65" spans="1:13" ht="12.75" x14ac:dyDescent="0.2">
      <c r="A65" s="70" t="s">
        <v>172</v>
      </c>
      <c r="B65" s="1735">
        <v>1807.0120885800004</v>
      </c>
      <c r="C65" s="811">
        <f t="shared" si="0"/>
        <v>12430.968890884698</v>
      </c>
      <c r="D65" s="1471">
        <v>6277.8980000000001</v>
      </c>
      <c r="E65" s="1208">
        <v>0</v>
      </c>
      <c r="F65" s="1208">
        <v>394.83600000000001</v>
      </c>
      <c r="G65" s="1208">
        <v>0</v>
      </c>
      <c r="H65" s="1208">
        <v>0</v>
      </c>
      <c r="I65" s="1637">
        <v>20.923533439360043</v>
      </c>
      <c r="J65" s="1471">
        <v>5737.3113574453391</v>
      </c>
      <c r="K65" s="897">
        <v>540</v>
      </c>
    </row>
    <row r="66" spans="1:13" ht="12.75" x14ac:dyDescent="0.2">
      <c r="A66" s="70" t="s">
        <v>173</v>
      </c>
      <c r="B66" s="1735">
        <v>10551.284551489998</v>
      </c>
      <c r="C66" s="811">
        <f t="shared" si="0"/>
        <v>66238.118721875391</v>
      </c>
      <c r="D66" s="1471">
        <v>31340.933000000001</v>
      </c>
      <c r="E66" s="1208">
        <v>0</v>
      </c>
      <c r="F66" s="1208">
        <v>3021.886</v>
      </c>
      <c r="G66" s="1208">
        <v>0</v>
      </c>
      <c r="H66" s="1208">
        <v>0</v>
      </c>
      <c r="I66" s="1637">
        <v>642.1446377696152</v>
      </c>
      <c r="J66" s="1471">
        <v>31233.155084105769</v>
      </c>
      <c r="K66" s="897">
        <v>3086</v>
      </c>
    </row>
    <row r="67" spans="1:13" ht="12.75" x14ac:dyDescent="0.2">
      <c r="A67" s="70" t="s">
        <v>174</v>
      </c>
      <c r="B67" s="1735">
        <v>1005.7100795599998</v>
      </c>
      <c r="C67" s="811">
        <f t="shared" si="0"/>
        <v>7184.7151011528695</v>
      </c>
      <c r="D67" s="1471">
        <v>4045.415</v>
      </c>
      <c r="E67" s="1208">
        <v>0</v>
      </c>
      <c r="F67" s="1208">
        <v>245.726</v>
      </c>
      <c r="G67" s="1208">
        <v>0</v>
      </c>
      <c r="H67" s="1208">
        <v>0</v>
      </c>
      <c r="I67" s="1637">
        <v>61.876713103646566</v>
      </c>
      <c r="J67" s="1471">
        <v>2831.6973880492237</v>
      </c>
      <c r="K67" s="897">
        <v>395</v>
      </c>
    </row>
    <row r="68" spans="1:13" ht="12.75" x14ac:dyDescent="0.2">
      <c r="A68" s="70" t="s">
        <v>175</v>
      </c>
      <c r="B68" s="1735">
        <v>839.71925125999974</v>
      </c>
      <c r="C68" s="811">
        <f t="shared" si="0"/>
        <v>7740.7166586171916</v>
      </c>
      <c r="D68" s="1471">
        <v>3995.4659999999999</v>
      </c>
      <c r="E68" s="1208">
        <v>0</v>
      </c>
      <c r="F68" s="1208">
        <v>117.613</v>
      </c>
      <c r="G68" s="1208">
        <v>0</v>
      </c>
      <c r="H68" s="1208">
        <v>0</v>
      </c>
      <c r="I68" s="1637">
        <v>18.686411369387859</v>
      </c>
      <c r="J68" s="1471">
        <v>3608.9512472478041</v>
      </c>
      <c r="K68" s="897">
        <v>333</v>
      </c>
    </row>
    <row r="69" spans="1:13" ht="12.75" x14ac:dyDescent="0.2">
      <c r="A69" s="70" t="s">
        <v>176</v>
      </c>
      <c r="B69" s="1735">
        <v>10497.918252640002</v>
      </c>
      <c r="C69" s="811">
        <f t="shared" ref="C69:C78" si="1">SUM(D69:J69)</f>
        <v>70236.209180986232</v>
      </c>
      <c r="D69" s="1471">
        <v>38817.675000000003</v>
      </c>
      <c r="E69" s="1208">
        <v>373.10790999999995</v>
      </c>
      <c r="F69" s="1208">
        <v>3304.5279999999998</v>
      </c>
      <c r="G69" s="1208">
        <v>0</v>
      </c>
      <c r="H69" s="1208">
        <v>864.66564999999991</v>
      </c>
      <c r="I69" s="1208">
        <v>560.94081653988189</v>
      </c>
      <c r="J69" s="1481">
        <v>26315.291804446348</v>
      </c>
      <c r="K69" s="897">
        <v>4199</v>
      </c>
    </row>
    <row r="70" spans="1:13" ht="12.75" x14ac:dyDescent="0.2">
      <c r="A70" s="70" t="s">
        <v>177</v>
      </c>
      <c r="B70" s="1735">
        <v>1110.5822305800002</v>
      </c>
      <c r="C70" s="811">
        <f t="shared" si="1"/>
        <v>6340.1706760310763</v>
      </c>
      <c r="D70" s="1471">
        <v>3274.549</v>
      </c>
      <c r="E70" s="1208">
        <v>0</v>
      </c>
      <c r="F70" s="1208">
        <v>108.506</v>
      </c>
      <c r="G70" s="1208">
        <v>0</v>
      </c>
      <c r="H70" s="1208">
        <v>0</v>
      </c>
      <c r="I70" s="1208">
        <v>16.313379389392381</v>
      </c>
      <c r="J70" s="1481">
        <v>2940.8022966416838</v>
      </c>
      <c r="K70" s="897">
        <v>303</v>
      </c>
    </row>
    <row r="71" spans="1:13" ht="12.75" x14ac:dyDescent="0.2">
      <c r="A71" s="70" t="s">
        <v>178</v>
      </c>
      <c r="B71" s="1735">
        <v>2127.14618647</v>
      </c>
      <c r="C71" s="811">
        <f t="shared" si="1"/>
        <v>16515.669253063465</v>
      </c>
      <c r="D71" s="1471">
        <v>9726.3729999999996</v>
      </c>
      <c r="E71" s="1208">
        <v>0</v>
      </c>
      <c r="F71" s="1208">
        <v>279.37400000000002</v>
      </c>
      <c r="G71" s="1208">
        <v>0</v>
      </c>
      <c r="H71" s="1208">
        <v>0</v>
      </c>
      <c r="I71" s="1208">
        <v>46.536686441532488</v>
      </c>
      <c r="J71" s="1481">
        <v>6463.3855666219324</v>
      </c>
      <c r="K71" s="897">
        <v>789</v>
      </c>
    </row>
    <row r="72" spans="1:13" ht="12.75" x14ac:dyDescent="0.2">
      <c r="A72" s="70" t="s">
        <v>179</v>
      </c>
      <c r="B72" s="1735">
        <v>1170.9688266999999</v>
      </c>
      <c r="C72" s="811">
        <f t="shared" si="1"/>
        <v>10848.461982821165</v>
      </c>
      <c r="D72" s="1471">
        <v>6111.3310000000001</v>
      </c>
      <c r="E72" s="1208">
        <v>0</v>
      </c>
      <c r="F72" s="1208">
        <v>210.191</v>
      </c>
      <c r="G72" s="1208">
        <v>0</v>
      </c>
      <c r="H72" s="1208">
        <v>0</v>
      </c>
      <c r="I72" s="1208">
        <v>151.5033647497313</v>
      </c>
      <c r="J72" s="1481">
        <v>4375.4366180714333</v>
      </c>
      <c r="K72" s="897">
        <v>493</v>
      </c>
    </row>
    <row r="73" spans="1:13" ht="12.75" x14ac:dyDescent="0.2">
      <c r="A73" s="70" t="s">
        <v>180</v>
      </c>
      <c r="B73" s="1735">
        <v>3504.4627422300009</v>
      </c>
      <c r="C73" s="811">
        <f t="shared" si="1"/>
        <v>19339.264146651221</v>
      </c>
      <c r="D73" s="1471">
        <v>9414.9609999999993</v>
      </c>
      <c r="E73" s="1208">
        <v>0</v>
      </c>
      <c r="F73" s="1208">
        <v>565.69399999999996</v>
      </c>
      <c r="G73" s="1208">
        <v>0</v>
      </c>
      <c r="H73" s="1208">
        <v>0</v>
      </c>
      <c r="I73" s="1208">
        <v>105.59825666112449</v>
      </c>
      <c r="J73" s="1481">
        <v>9253.010889990097</v>
      </c>
      <c r="K73" s="897">
        <v>1026</v>
      </c>
    </row>
    <row r="74" spans="1:13" ht="12.75" x14ac:dyDescent="0.2">
      <c r="A74" s="70" t="s">
        <v>181</v>
      </c>
      <c r="B74" s="1735">
        <v>1945.9565204099995</v>
      </c>
      <c r="C74" s="811">
        <f t="shared" si="1"/>
        <v>14307.717951528022</v>
      </c>
      <c r="D74" s="1471">
        <v>7591.0479999999998</v>
      </c>
      <c r="E74" s="1208">
        <v>0</v>
      </c>
      <c r="F74" s="1208">
        <v>224.364</v>
      </c>
      <c r="G74" s="1208">
        <v>0</v>
      </c>
      <c r="H74" s="1208">
        <v>0</v>
      </c>
      <c r="I74" s="1208">
        <v>70.281845848485759</v>
      </c>
      <c r="J74" s="1481">
        <v>6422.0241056795376</v>
      </c>
      <c r="K74" s="897">
        <v>703</v>
      </c>
    </row>
    <row r="75" spans="1:13" ht="12.75" x14ac:dyDescent="0.2">
      <c r="A75" s="70" t="s">
        <v>2074</v>
      </c>
      <c r="B75" s="1735">
        <v>13169.762798790003</v>
      </c>
      <c r="C75" s="811">
        <f t="shared" si="1"/>
        <v>122001.78756842529</v>
      </c>
      <c r="D75" s="1471">
        <v>44417.266000000003</v>
      </c>
      <c r="E75" s="1208">
        <v>7199.1421399999999</v>
      </c>
      <c r="F75" s="1208">
        <v>5570.6980000000003</v>
      </c>
      <c r="G75" s="1208">
        <v>0</v>
      </c>
      <c r="H75" s="1208">
        <v>2785.8216599999996</v>
      </c>
      <c r="I75" s="1208">
        <v>638.37803295882429</v>
      </c>
      <c r="J75" s="1481">
        <v>61390.481735466463</v>
      </c>
      <c r="K75" s="897">
        <v>5503</v>
      </c>
    </row>
    <row r="76" spans="1:13" ht="12.75" x14ac:dyDescent="0.2">
      <c r="A76" s="70" t="s">
        <v>182</v>
      </c>
      <c r="B76" s="1735">
        <v>6690.9458583100004</v>
      </c>
      <c r="C76" s="811">
        <f t="shared" si="1"/>
        <v>55216.901940633004</v>
      </c>
      <c r="D76" s="1471">
        <v>28458.100999999999</v>
      </c>
      <c r="E76" s="1208">
        <v>0</v>
      </c>
      <c r="F76" s="1208">
        <v>2382.9839999999999</v>
      </c>
      <c r="G76" s="1208">
        <v>0</v>
      </c>
      <c r="H76" s="1208">
        <v>0</v>
      </c>
      <c r="I76" s="1208">
        <v>410.9558253902336</v>
      </c>
      <c r="J76" s="1481">
        <v>23964.861115242773</v>
      </c>
      <c r="K76" s="897">
        <v>2091</v>
      </c>
    </row>
    <row r="77" spans="1:13" ht="12.75" x14ac:dyDescent="0.2">
      <c r="A77" s="70" t="s">
        <v>183</v>
      </c>
      <c r="B77" s="1735">
        <v>590.02319241000009</v>
      </c>
      <c r="C77" s="811">
        <f t="shared" si="1"/>
        <v>3887.3217706181667</v>
      </c>
      <c r="D77" s="1471">
        <v>2146.6019999999999</v>
      </c>
      <c r="E77" s="1208">
        <v>0</v>
      </c>
      <c r="F77" s="1208">
        <v>49.524000000000001</v>
      </c>
      <c r="G77" s="1208">
        <v>0</v>
      </c>
      <c r="H77" s="1208">
        <v>0</v>
      </c>
      <c r="I77" s="1208">
        <v>61.168326586334729</v>
      </c>
      <c r="J77" s="1481">
        <v>1630.0274440318324</v>
      </c>
      <c r="K77" s="897">
        <v>151</v>
      </c>
    </row>
    <row r="78" spans="1:13" ht="12.75" x14ac:dyDescent="0.2">
      <c r="A78" s="70" t="s">
        <v>184</v>
      </c>
      <c r="B78" s="1735">
        <v>1485.2987217099999</v>
      </c>
      <c r="C78" s="811">
        <f t="shared" si="1"/>
        <v>11759.852025470957</v>
      </c>
      <c r="D78" s="1471">
        <v>6286.8209999999999</v>
      </c>
      <c r="E78" s="1208">
        <v>0</v>
      </c>
      <c r="F78" s="1208">
        <v>189.92699999999999</v>
      </c>
      <c r="G78" s="1208">
        <v>0</v>
      </c>
      <c r="H78" s="1208">
        <v>0</v>
      </c>
      <c r="I78" s="1208">
        <v>47.860598831345754</v>
      </c>
      <c r="J78" s="1481">
        <v>5235.2434266396112</v>
      </c>
      <c r="K78" s="897">
        <v>558</v>
      </c>
    </row>
    <row r="79" spans="1:13" x14ac:dyDescent="0.2">
      <c r="A79" s="70"/>
      <c r="B79" s="71"/>
      <c r="C79" s="71"/>
      <c r="D79" s="69"/>
      <c r="E79" s="69"/>
      <c r="F79" s="69"/>
      <c r="G79" s="69"/>
      <c r="H79" s="69"/>
      <c r="I79" s="69"/>
      <c r="J79" s="568"/>
      <c r="K79" s="670"/>
    </row>
    <row r="80" spans="1:13" x14ac:dyDescent="0.2">
      <c r="A80" s="72" t="s">
        <v>185</v>
      </c>
      <c r="B80" s="73">
        <f>SUM(B4:B78)</f>
        <v>250095.04538072061</v>
      </c>
      <c r="C80" s="1209">
        <f t="shared" ref="C80:K80" si="2">SUM(C4:C78)</f>
        <v>1946614.5066218243</v>
      </c>
      <c r="D80" s="1209">
        <f t="shared" si="2"/>
        <v>924670.59400000004</v>
      </c>
      <c r="E80" s="1209">
        <f t="shared" si="2"/>
        <v>7938.3338000000003</v>
      </c>
      <c r="F80" s="1209">
        <f t="shared" si="2"/>
        <v>79062.837999999989</v>
      </c>
      <c r="G80" s="1209">
        <f t="shared" si="2"/>
        <v>0</v>
      </c>
      <c r="H80" s="1209">
        <f t="shared" si="2"/>
        <v>31331.485479999996</v>
      </c>
      <c r="I80" s="1646">
        <f t="shared" si="2"/>
        <v>13484.362349999992</v>
      </c>
      <c r="J80" s="1648">
        <f t="shared" si="2"/>
        <v>890126.89299182466</v>
      </c>
      <c r="K80" s="1647">
        <f t="shared" si="2"/>
        <v>86763</v>
      </c>
      <c r="M80" s="16"/>
    </row>
    <row r="81" spans="1:14" ht="12.75" thickBot="1" x14ac:dyDescent="0.25">
      <c r="A81" s="74"/>
      <c r="B81" s="75"/>
      <c r="C81" s="76"/>
      <c r="D81" s="77"/>
      <c r="E81" s="77"/>
      <c r="F81" s="77"/>
      <c r="G81" s="77"/>
      <c r="H81" s="77"/>
      <c r="I81" s="77"/>
      <c r="J81" s="569"/>
      <c r="K81" s="671"/>
    </row>
    <row r="82" spans="1:14" ht="12.75" x14ac:dyDescent="0.2">
      <c r="A82" s="58" t="s">
        <v>285</v>
      </c>
      <c r="B82" s="1738">
        <v>63364.414192993128</v>
      </c>
      <c r="C82" s="811">
        <f>SUM(D82:J82)</f>
        <v>454371.4530935415</v>
      </c>
      <c r="D82" s="1471">
        <v>238843.2736107946</v>
      </c>
      <c r="E82" s="1471">
        <v>0</v>
      </c>
      <c r="F82" s="1011">
        <v>18792.652633120892</v>
      </c>
      <c r="G82" s="1011">
        <v>0</v>
      </c>
      <c r="H82" s="1011">
        <v>0</v>
      </c>
      <c r="I82" s="1011">
        <v>2753.2497696218707</v>
      </c>
      <c r="J82" s="1481">
        <v>193982.27708000413</v>
      </c>
      <c r="K82" s="824">
        <v>20647</v>
      </c>
    </row>
    <row r="83" spans="1:14" ht="12.75" x14ac:dyDescent="0.2">
      <c r="A83" s="70" t="s">
        <v>286</v>
      </c>
      <c r="B83" s="1738">
        <v>64099.645370989994</v>
      </c>
      <c r="C83" s="811">
        <f>SUM(D83:J83)</f>
        <v>629362.91035999404</v>
      </c>
      <c r="D83" s="1471">
        <v>266261.28836998914</v>
      </c>
      <c r="E83" s="1471">
        <v>366.08375000000001</v>
      </c>
      <c r="F83" s="1011">
        <v>30147.393580537453</v>
      </c>
      <c r="G83" s="1011">
        <v>0</v>
      </c>
      <c r="H83" s="1011">
        <v>27680.998169999999</v>
      </c>
      <c r="I83" s="1011">
        <v>4423.9850610694966</v>
      </c>
      <c r="J83" s="1481">
        <v>300483.16142839793</v>
      </c>
      <c r="K83" s="824">
        <v>22316</v>
      </c>
    </row>
    <row r="84" spans="1:14" ht="12.75" x14ac:dyDescent="0.2">
      <c r="A84" s="70" t="s">
        <v>287</v>
      </c>
      <c r="B84" s="1738">
        <v>59097.065690492447</v>
      </c>
      <c r="C84" s="811">
        <f>SUM(D84:J84)</f>
        <v>408407.67901424918</v>
      </c>
      <c r="D84" s="1471">
        <v>187748.88577309396</v>
      </c>
      <c r="E84" s="1471">
        <v>7572.2500499999996</v>
      </c>
      <c r="F84" s="1011">
        <v>17175.727704409343</v>
      </c>
      <c r="G84" s="1011">
        <v>0</v>
      </c>
      <c r="H84" s="1011">
        <v>3650.4873099999995</v>
      </c>
      <c r="I84" s="1011">
        <v>3134.9983234792662</v>
      </c>
      <c r="J84" s="1481">
        <v>189125.32985326662</v>
      </c>
      <c r="K84" s="824">
        <v>21871</v>
      </c>
    </row>
    <row r="85" spans="1:14" ht="12.75" x14ac:dyDescent="0.2">
      <c r="A85" s="70" t="s">
        <v>288</v>
      </c>
      <c r="B85" s="1738">
        <v>63533.920126244971</v>
      </c>
      <c r="C85" s="811">
        <f>SUM(D85:J85)</f>
        <v>454472.46415403922</v>
      </c>
      <c r="D85" s="1471">
        <v>231817.14624612231</v>
      </c>
      <c r="E85" s="1471"/>
      <c r="F85" s="1011">
        <v>12947.064081932313</v>
      </c>
      <c r="G85" s="1011">
        <v>0</v>
      </c>
      <c r="H85" s="1011">
        <v>0</v>
      </c>
      <c r="I85" s="1011">
        <v>3172.1291958293623</v>
      </c>
      <c r="J85" s="1481">
        <v>206536.12463015525</v>
      </c>
      <c r="K85" s="824">
        <v>21929</v>
      </c>
    </row>
    <row r="86" spans="1:14" x14ac:dyDescent="0.2">
      <c r="A86" s="70"/>
      <c r="B86" s="78"/>
      <c r="C86" s="69"/>
      <c r="D86" s="79"/>
      <c r="E86" s="79"/>
      <c r="F86" s="79"/>
      <c r="G86" s="79"/>
      <c r="H86" s="79"/>
      <c r="I86" s="79"/>
      <c r="J86" s="1649"/>
      <c r="K86" s="903"/>
    </row>
    <row r="87" spans="1:14" x14ac:dyDescent="0.2">
      <c r="A87" s="72" t="s">
        <v>185</v>
      </c>
      <c r="B87" s="73">
        <f>SUM(B82:B85)</f>
        <v>250095.04538072055</v>
      </c>
      <c r="C87" s="1209">
        <f t="shared" ref="C87:K87" si="3">SUM(C82:C85)</f>
        <v>1946614.5066218241</v>
      </c>
      <c r="D87" s="1209">
        <f t="shared" si="3"/>
        <v>924670.59399999992</v>
      </c>
      <c r="E87" s="1209">
        <f t="shared" si="3"/>
        <v>7938.3337999999994</v>
      </c>
      <c r="F87" s="1209">
        <f t="shared" si="3"/>
        <v>79062.838000000003</v>
      </c>
      <c r="G87" s="1209">
        <f t="shared" si="3"/>
        <v>0</v>
      </c>
      <c r="H87" s="1209">
        <f t="shared" si="3"/>
        <v>31331.485479999999</v>
      </c>
      <c r="I87" s="1771">
        <f t="shared" si="3"/>
        <v>13484.362349999996</v>
      </c>
      <c r="J87" s="1772">
        <f t="shared" si="3"/>
        <v>890126.89299182396</v>
      </c>
      <c r="K87" s="946">
        <f t="shared" si="3"/>
        <v>86763</v>
      </c>
    </row>
    <row r="88" spans="1:14" ht="12.75" thickBot="1" x14ac:dyDescent="0.25">
      <c r="A88" s="80"/>
      <c r="B88" s="81"/>
      <c r="C88" s="82"/>
      <c r="D88" s="82"/>
      <c r="E88" s="82"/>
      <c r="F88" s="82"/>
      <c r="G88" s="82"/>
      <c r="H88" s="82"/>
      <c r="I88" s="82"/>
      <c r="J88" s="570"/>
      <c r="K88" s="672"/>
    </row>
    <row r="89" spans="1:14" x14ac:dyDescent="0.2">
      <c r="A89" s="652"/>
      <c r="B89" s="653"/>
      <c r="C89" s="654"/>
      <c r="D89" s="654"/>
      <c r="E89" s="654"/>
      <c r="F89" s="654"/>
      <c r="G89" s="654"/>
      <c r="H89" s="654"/>
      <c r="I89" s="654"/>
      <c r="J89" s="654"/>
      <c r="K89" s="662"/>
    </row>
    <row r="90" spans="1:14" x14ac:dyDescent="0.2">
      <c r="A90" s="656" t="s">
        <v>2064</v>
      </c>
      <c r="B90" s="595"/>
      <c r="C90" s="266"/>
      <c r="D90" s="266"/>
      <c r="E90" s="266"/>
      <c r="F90" s="266"/>
      <c r="G90" s="266"/>
      <c r="H90" s="266"/>
      <c r="I90" s="266"/>
      <c r="J90" s="266"/>
      <c r="K90" s="663"/>
    </row>
    <row r="91" spans="1:14" ht="12.75" customHeight="1" x14ac:dyDescent="0.2">
      <c r="A91" s="1801" t="s">
        <v>2111</v>
      </c>
      <c r="B91" s="1799"/>
      <c r="C91" s="1799"/>
      <c r="D91" s="1799"/>
      <c r="E91" s="1799"/>
      <c r="F91" s="1799"/>
      <c r="G91" s="1799"/>
      <c r="H91" s="1799"/>
      <c r="I91" s="1800"/>
      <c r="J91" s="1801"/>
      <c r="K91" s="1800"/>
    </row>
    <row r="92" spans="1:14" s="588" customFormat="1" ht="36" customHeight="1" x14ac:dyDescent="0.2">
      <c r="A92" s="1798" t="s">
        <v>2085</v>
      </c>
      <c r="B92" s="1799"/>
      <c r="C92" s="1799"/>
      <c r="D92" s="1799"/>
      <c r="E92" s="1799"/>
      <c r="F92" s="1799"/>
      <c r="G92" s="1799"/>
      <c r="H92" s="1799"/>
      <c r="I92" s="1799"/>
      <c r="J92" s="1799"/>
      <c r="K92" s="1800"/>
    </row>
    <row r="93" spans="1:14" ht="12" customHeight="1" x14ac:dyDescent="0.2">
      <c r="A93" s="1801" t="s">
        <v>1248</v>
      </c>
      <c r="B93" s="1799"/>
      <c r="C93" s="1799"/>
      <c r="D93" s="1799"/>
      <c r="E93" s="1799"/>
      <c r="F93" s="1799"/>
      <c r="G93" s="1799"/>
      <c r="H93" s="1799"/>
      <c r="I93" s="1799"/>
      <c r="J93" s="1799"/>
      <c r="K93" s="1800"/>
    </row>
    <row r="94" spans="1:14" ht="36" customHeight="1" x14ac:dyDescent="0.2">
      <c r="A94" s="1798" t="s">
        <v>2110</v>
      </c>
      <c r="B94" s="1799"/>
      <c r="C94" s="1799"/>
      <c r="D94" s="1799"/>
      <c r="E94" s="1799"/>
      <c r="F94" s="1799"/>
      <c r="G94" s="1799"/>
      <c r="H94" s="1799"/>
      <c r="I94" s="1800"/>
      <c r="J94" s="1801"/>
      <c r="K94" s="1800"/>
      <c r="M94" s="17"/>
    </row>
    <row r="95" spans="1:14" ht="12" customHeight="1" x14ac:dyDescent="0.2">
      <c r="A95" s="1801" t="s">
        <v>2080</v>
      </c>
      <c r="B95" s="1799"/>
      <c r="C95" s="1799"/>
      <c r="D95" s="1799"/>
      <c r="E95" s="1799"/>
      <c r="F95" s="1799"/>
      <c r="G95" s="1799"/>
      <c r="H95" s="1799"/>
      <c r="I95" s="1799"/>
      <c r="J95" s="1799"/>
      <c r="K95" s="1800"/>
      <c r="L95" s="15"/>
      <c r="M95" s="15"/>
      <c r="N95" s="15"/>
    </row>
    <row r="96" spans="1:14" ht="24" customHeight="1" x14ac:dyDescent="0.2">
      <c r="A96" s="1798" t="s">
        <v>2089</v>
      </c>
      <c r="B96" s="1799"/>
      <c r="C96" s="1799"/>
      <c r="D96" s="1799"/>
      <c r="E96" s="1799"/>
      <c r="F96" s="1799"/>
      <c r="G96" s="1799"/>
      <c r="H96" s="1799"/>
      <c r="I96" s="1799"/>
      <c r="J96" s="1799"/>
      <c r="K96" s="1800"/>
    </row>
    <row r="97" spans="1:11" ht="24" customHeight="1" x14ac:dyDescent="0.2">
      <c r="A97" s="1798" t="s">
        <v>1249</v>
      </c>
      <c r="B97" s="1799"/>
      <c r="C97" s="1799"/>
      <c r="D97" s="1799"/>
      <c r="E97" s="1799"/>
      <c r="F97" s="1799"/>
      <c r="G97" s="1799"/>
      <c r="H97" s="1799"/>
      <c r="I97" s="1799"/>
      <c r="J97" s="1799"/>
      <c r="K97" s="1800"/>
    </row>
    <row r="98" spans="1:11" x14ac:dyDescent="0.2">
      <c r="A98" s="1801" t="s">
        <v>1250</v>
      </c>
      <c r="B98" s="1799"/>
      <c r="C98" s="1799"/>
      <c r="D98" s="1799"/>
      <c r="E98" s="1799"/>
      <c r="F98" s="1799"/>
      <c r="G98" s="1799"/>
      <c r="H98" s="1799"/>
      <c r="I98" s="1800"/>
      <c r="J98" s="1801"/>
      <c r="K98" s="1800"/>
    </row>
    <row r="99" spans="1:11" ht="13.5" customHeight="1" thickBot="1" x14ac:dyDescent="0.25">
      <c r="A99" s="1795" t="s">
        <v>2134</v>
      </c>
      <c r="B99" s="1796"/>
      <c r="C99" s="1796"/>
      <c r="D99" s="1796"/>
      <c r="E99" s="1796"/>
      <c r="F99" s="1796"/>
      <c r="G99" s="1796"/>
      <c r="H99" s="1796"/>
      <c r="I99" s="1796"/>
      <c r="J99" s="1796"/>
      <c r="K99" s="1797"/>
    </row>
    <row r="100" spans="1:11" x14ac:dyDescent="0.2">
      <c r="A100" s="19"/>
      <c r="B100" s="87"/>
      <c r="C100" s="88"/>
      <c r="D100" s="88"/>
      <c r="E100" s="88"/>
      <c r="F100" s="88"/>
      <c r="G100" s="88"/>
      <c r="H100" s="88"/>
      <c r="I100" s="88"/>
      <c r="J100" s="88"/>
      <c r="K100" s="674"/>
    </row>
    <row r="101" spans="1:11" x14ac:dyDescent="0.2">
      <c r="A101" s="89"/>
      <c r="B101" s="87"/>
      <c r="C101" s="88"/>
      <c r="D101" s="88"/>
      <c r="E101" s="88"/>
      <c r="F101" s="88"/>
      <c r="G101" s="88"/>
      <c r="H101" s="88"/>
      <c r="I101" s="88"/>
      <c r="J101" s="88"/>
      <c r="K101" s="674"/>
    </row>
    <row r="102" spans="1:11" x14ac:dyDescent="0.2">
      <c r="A102" s="84"/>
      <c r="B102" s="86"/>
      <c r="C102" s="79"/>
      <c r="D102" s="79"/>
      <c r="E102" s="79"/>
      <c r="F102" s="79"/>
      <c r="G102" s="79"/>
      <c r="H102" s="79"/>
      <c r="I102" s="79"/>
      <c r="J102" s="79"/>
      <c r="K102" s="673"/>
    </row>
    <row r="103" spans="1:11" x14ac:dyDescent="0.2">
      <c r="A103" s="84"/>
      <c r="B103" s="86"/>
      <c r="C103" s="79"/>
      <c r="D103" s="79"/>
      <c r="E103" s="79"/>
      <c r="F103" s="79"/>
      <c r="G103" s="79"/>
      <c r="H103" s="79"/>
      <c r="I103" s="79"/>
      <c r="J103" s="79"/>
      <c r="K103" s="673"/>
    </row>
    <row r="104" spans="1:11" x14ac:dyDescent="0.2">
      <c r="A104" s="84"/>
      <c r="B104" s="86"/>
      <c r="C104" s="79"/>
      <c r="D104" s="79"/>
      <c r="E104" s="79"/>
      <c r="F104" s="79"/>
      <c r="G104" s="79"/>
      <c r="H104" s="79"/>
      <c r="I104" s="79"/>
      <c r="J104" s="79"/>
      <c r="K104" s="675"/>
    </row>
    <row r="105" spans="1:11" x14ac:dyDescent="0.2">
      <c r="A105" s="90"/>
      <c r="B105" s="90"/>
      <c r="C105" s="91"/>
      <c r="D105" s="91"/>
      <c r="E105" s="91"/>
      <c r="F105" s="79"/>
      <c r="G105" s="79"/>
      <c r="H105" s="79"/>
      <c r="I105" s="79"/>
      <c r="J105" s="79"/>
      <c r="K105" s="675"/>
    </row>
    <row r="106" spans="1:11" x14ac:dyDescent="0.2">
      <c r="A106" s="92"/>
      <c r="B106" s="92"/>
      <c r="C106" s="93"/>
      <c r="D106" s="93"/>
      <c r="E106" s="93"/>
      <c r="F106" s="79"/>
      <c r="G106" s="79"/>
      <c r="H106" s="79"/>
      <c r="I106" s="79"/>
      <c r="J106" s="79"/>
      <c r="K106" s="675"/>
    </row>
    <row r="107" spans="1:11" x14ac:dyDescent="0.2">
      <c r="A107" s="94"/>
      <c r="B107" s="94"/>
      <c r="C107" s="95"/>
      <c r="D107" s="95"/>
      <c r="E107" s="95"/>
      <c r="F107" s="79"/>
      <c r="G107" s="79"/>
      <c r="H107" s="79"/>
      <c r="I107" s="79"/>
      <c r="J107" s="79"/>
      <c r="K107" s="675"/>
    </row>
    <row r="108" spans="1:11" x14ac:dyDescent="0.2">
      <c r="A108" s="94"/>
      <c r="B108" s="94"/>
      <c r="C108" s="95"/>
      <c r="D108" s="95"/>
      <c r="E108" s="95"/>
      <c r="F108" s="79"/>
      <c r="G108" s="79"/>
      <c r="H108" s="79"/>
      <c r="I108" s="79"/>
      <c r="J108" s="79"/>
      <c r="K108" s="675"/>
    </row>
    <row r="109" spans="1:11" x14ac:dyDescent="0.2">
      <c r="A109" s="96"/>
      <c r="B109" s="97"/>
      <c r="C109" s="69"/>
      <c r="D109" s="69"/>
      <c r="E109" s="69"/>
      <c r="F109" s="79"/>
      <c r="G109" s="79"/>
      <c r="H109" s="79"/>
      <c r="I109" s="79"/>
      <c r="J109" s="79"/>
      <c r="K109" s="675"/>
    </row>
    <row r="110" spans="1:11" x14ac:dyDescent="0.2">
      <c r="A110" s="98"/>
      <c r="B110" s="99"/>
      <c r="C110" s="100"/>
      <c r="D110" s="69"/>
      <c r="E110" s="69"/>
      <c r="F110" s="79"/>
      <c r="G110" s="79"/>
      <c r="H110" s="79"/>
      <c r="I110" s="79"/>
      <c r="J110" s="79"/>
      <c r="K110" s="675"/>
    </row>
    <row r="111" spans="1:11" x14ac:dyDescent="0.2">
      <c r="A111" s="98"/>
      <c r="B111" s="99"/>
      <c r="C111" s="100"/>
      <c r="D111" s="69"/>
      <c r="E111" s="69"/>
    </row>
    <row r="112" spans="1:11" x14ac:dyDescent="0.2">
      <c r="A112" s="98"/>
      <c r="B112" s="99"/>
      <c r="C112" s="100"/>
      <c r="D112" s="69"/>
      <c r="E112" s="69"/>
    </row>
    <row r="113" spans="1:5" x14ac:dyDescent="0.2">
      <c r="A113" s="98"/>
      <c r="B113" s="99"/>
      <c r="C113" s="100"/>
      <c r="D113" s="69"/>
      <c r="E113" s="69"/>
    </row>
    <row r="114" spans="1:5" x14ac:dyDescent="0.2">
      <c r="A114" s="98"/>
      <c r="B114" s="99"/>
      <c r="C114" s="100"/>
      <c r="D114" s="69"/>
      <c r="E114" s="69"/>
    </row>
    <row r="115" spans="1:5" x14ac:dyDescent="0.2">
      <c r="A115" s="98"/>
      <c r="B115" s="99"/>
      <c r="C115" s="100"/>
      <c r="D115" s="69"/>
      <c r="E115" s="69"/>
    </row>
    <row r="116" spans="1:5" x14ac:dyDescent="0.2">
      <c r="A116" s="98"/>
      <c r="B116" s="99"/>
      <c r="C116" s="100"/>
      <c r="D116" s="69"/>
      <c r="E116" s="69"/>
    </row>
    <row r="117" spans="1:5" x14ac:dyDescent="0.2">
      <c r="A117" s="98"/>
      <c r="B117" s="99"/>
      <c r="C117" s="100"/>
      <c r="D117" s="69"/>
      <c r="E117" s="69"/>
    </row>
  </sheetData>
  <mergeCells count="11">
    <mergeCell ref="A99:K99"/>
    <mergeCell ref="A1:K1"/>
    <mergeCell ref="A2:K2"/>
    <mergeCell ref="A91:K91"/>
    <mergeCell ref="A92:K92"/>
    <mergeCell ref="A98:K98"/>
    <mergeCell ref="A96:K96"/>
    <mergeCell ref="A97:K97"/>
    <mergeCell ref="A93:K93"/>
    <mergeCell ref="A94:K94"/>
    <mergeCell ref="A95:K95"/>
  </mergeCells>
  <phoneticPr fontId="2" type="noConversion"/>
  <printOptions horizontalCentered="1" gridLines="1"/>
  <pageMargins left="0.25" right="0.25" top="0.75" bottom="0.75" header="0.5" footer="0.5"/>
  <pageSetup scale="89" orientation="landscape" r:id="rId1"/>
  <headerFooter alignWithMargins="0">
    <oddHeader>&amp;C&amp;"Arial,Bold"&amp;11FY13 GEOGRAPHIC DISTRIBUTION OF VA EXPENDITURES (GDX)</oddHeader>
    <oddFooter>&amp;R&amp;8&amp;P of &amp;N</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07"/>
  <sheetViews>
    <sheetView zoomScaleNormal="100" workbookViewId="0">
      <selection activeCell="A500" sqref="A500"/>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59" customWidth="1"/>
    <col min="12" max="16384" width="8.85546875" style="2"/>
  </cols>
  <sheetData>
    <row r="1" spans="1:20" x14ac:dyDescent="0.2">
      <c r="A1" s="1817" t="s">
        <v>2112</v>
      </c>
      <c r="B1" s="1818"/>
      <c r="C1" s="1818"/>
      <c r="D1" s="1818"/>
      <c r="E1" s="1818"/>
      <c r="F1" s="1818"/>
      <c r="G1" s="1818"/>
      <c r="H1" s="1818"/>
      <c r="I1" s="1818"/>
      <c r="J1" s="1818"/>
      <c r="K1" s="1819"/>
    </row>
    <row r="2" spans="1:20" ht="13.5" customHeight="1" thickBot="1" x14ac:dyDescent="0.25">
      <c r="A2" s="1805" t="s">
        <v>1946</v>
      </c>
      <c r="B2" s="1806"/>
      <c r="C2" s="1806"/>
      <c r="D2" s="1806"/>
      <c r="E2" s="1806"/>
      <c r="F2" s="1806"/>
      <c r="G2" s="1806"/>
      <c r="H2" s="1806"/>
      <c r="I2" s="1806"/>
      <c r="J2" s="1806"/>
      <c r="K2" s="1807"/>
    </row>
    <row r="3" spans="1:20" ht="57" customHeight="1" thickBot="1" x14ac:dyDescent="0.25">
      <c r="A3" s="1461" t="s">
        <v>1903</v>
      </c>
      <c r="B3" s="1462" t="s">
        <v>1947</v>
      </c>
      <c r="C3" s="22" t="s">
        <v>723</v>
      </c>
      <c r="D3" s="1462" t="s">
        <v>2083</v>
      </c>
      <c r="E3" s="22" t="s">
        <v>1899</v>
      </c>
      <c r="F3" s="1462" t="s">
        <v>284</v>
      </c>
      <c r="G3" s="1462" t="s">
        <v>2084</v>
      </c>
      <c r="H3" s="1462" t="s">
        <v>1950</v>
      </c>
      <c r="I3" s="1463" t="s">
        <v>1948</v>
      </c>
      <c r="J3" s="1461" t="s">
        <v>1949</v>
      </c>
      <c r="K3" s="1464" t="s">
        <v>1618</v>
      </c>
      <c r="L3" s="20"/>
      <c r="M3" s="19"/>
      <c r="N3" s="19"/>
      <c r="O3" s="19"/>
      <c r="P3" s="19"/>
      <c r="Q3" s="19"/>
      <c r="R3" s="19"/>
      <c r="S3" s="19"/>
      <c r="T3" s="19"/>
    </row>
    <row r="4" spans="1:20" s="19" customFormat="1" ht="12.75" customHeight="1" x14ac:dyDescent="0.2">
      <c r="A4" s="3" t="s">
        <v>242</v>
      </c>
      <c r="B4" s="1735">
        <v>9349.0266084600007</v>
      </c>
      <c r="C4" s="1011">
        <f>SUM(D4:J4)</f>
        <v>26646.3812244566</v>
      </c>
      <c r="D4" s="1471">
        <v>14080.803</v>
      </c>
      <c r="E4" s="1344">
        <v>0</v>
      </c>
      <c r="F4" s="1344">
        <v>2773.431</v>
      </c>
      <c r="G4" s="1344">
        <v>0</v>
      </c>
      <c r="H4" s="1344">
        <v>0</v>
      </c>
      <c r="I4" s="1526">
        <v>532.61361466316612</v>
      </c>
      <c r="J4" s="1471">
        <v>9259.5336097934323</v>
      </c>
      <c r="K4" s="897">
        <v>1456</v>
      </c>
      <c r="L4" s="20"/>
    </row>
    <row r="5" spans="1:20" s="19" customFormat="1" ht="12.75" customHeight="1" x14ac:dyDescent="0.2">
      <c r="A5" s="3" t="s">
        <v>1417</v>
      </c>
      <c r="B5" s="1735">
        <v>92864.177105879993</v>
      </c>
      <c r="C5" s="1011">
        <f t="shared" ref="C5:C68" si="0">SUM(D5:J5)</f>
        <v>587773.78917148872</v>
      </c>
      <c r="D5" s="1471">
        <v>172956.31700000001</v>
      </c>
      <c r="E5" s="1344">
        <v>19511.998889999999</v>
      </c>
      <c r="F5" s="1344">
        <v>43525.4</v>
      </c>
      <c r="G5" s="1344">
        <v>0</v>
      </c>
      <c r="H5" s="1344">
        <v>26921.6538</v>
      </c>
      <c r="I5" s="1527">
        <v>11109.922709203893</v>
      </c>
      <c r="J5" s="1471">
        <v>313748.49677228485</v>
      </c>
      <c r="K5" s="897">
        <v>21167</v>
      </c>
      <c r="L5" s="20"/>
    </row>
    <row r="6" spans="1:20" s="19" customFormat="1" ht="12.75" customHeight="1" x14ac:dyDescent="0.2">
      <c r="A6" s="3" t="s">
        <v>1418</v>
      </c>
      <c r="B6" s="1735">
        <v>6276.2156961200017</v>
      </c>
      <c r="C6" s="1011">
        <f t="shared" si="0"/>
        <v>33905.016859290707</v>
      </c>
      <c r="D6" s="1471">
        <v>13114.858</v>
      </c>
      <c r="E6" s="1344">
        <v>0</v>
      </c>
      <c r="F6" s="1344">
        <v>1079.028</v>
      </c>
      <c r="G6" s="1344">
        <v>0</v>
      </c>
      <c r="H6" s="1344">
        <v>0</v>
      </c>
      <c r="I6" s="1527">
        <v>541.5027275118</v>
      </c>
      <c r="J6" s="1471">
        <v>19169.628131778907</v>
      </c>
      <c r="K6" s="897">
        <v>2066</v>
      </c>
      <c r="L6" s="20"/>
    </row>
    <row r="7" spans="1:20" s="19" customFormat="1" ht="12.75" customHeight="1" x14ac:dyDescent="0.2">
      <c r="A7" s="3" t="s">
        <v>1365</v>
      </c>
      <c r="B7" s="1735">
        <v>17381.043781330001</v>
      </c>
      <c r="C7" s="1011">
        <f t="shared" si="0"/>
        <v>69282.899904385384</v>
      </c>
      <c r="D7" s="1471">
        <v>30905.787</v>
      </c>
      <c r="E7" s="1344">
        <v>0</v>
      </c>
      <c r="F7" s="1344">
        <v>5806.96</v>
      </c>
      <c r="G7" s="1344">
        <v>0</v>
      </c>
      <c r="H7" s="1344">
        <v>0</v>
      </c>
      <c r="I7" s="1527">
        <v>1085.7909748245913</v>
      </c>
      <c r="J7" s="1471">
        <v>31484.361929560786</v>
      </c>
      <c r="K7" s="897">
        <v>5374</v>
      </c>
    </row>
    <row r="8" spans="1:20" s="19" customFormat="1" ht="12.75" customHeight="1" x14ac:dyDescent="0.2">
      <c r="A8" s="3" t="s">
        <v>1419</v>
      </c>
      <c r="B8" s="1735">
        <v>4138.4325553800008</v>
      </c>
      <c r="C8" s="1011">
        <f t="shared" si="0"/>
        <v>23735.195485478071</v>
      </c>
      <c r="D8" s="1471">
        <v>10522.445</v>
      </c>
      <c r="E8" s="1344">
        <v>0</v>
      </c>
      <c r="F8" s="1344">
        <v>688.78800000000001</v>
      </c>
      <c r="G8" s="1344">
        <v>0</v>
      </c>
      <c r="H8" s="1344">
        <v>0</v>
      </c>
      <c r="I8" s="1527">
        <v>178.36868402600808</v>
      </c>
      <c r="J8" s="1471">
        <v>12345.593801452063</v>
      </c>
      <c r="K8" s="897">
        <v>1511</v>
      </c>
    </row>
    <row r="9" spans="1:20" s="19" customFormat="1" ht="12.75" customHeight="1" x14ac:dyDescent="0.2">
      <c r="A9" s="3" t="s">
        <v>1420</v>
      </c>
      <c r="B9" s="1735">
        <v>28690.807268389999</v>
      </c>
      <c r="C9" s="1011">
        <f t="shared" si="0"/>
        <v>109541.43954294869</v>
      </c>
      <c r="D9" s="1471">
        <v>50632.669000000002</v>
      </c>
      <c r="E9" s="1344">
        <v>0</v>
      </c>
      <c r="F9" s="1344">
        <v>8232.5789999999997</v>
      </c>
      <c r="G9" s="1344">
        <v>0</v>
      </c>
      <c r="H9" s="1344">
        <v>0</v>
      </c>
      <c r="I9" s="1527">
        <v>2525.7322330123548</v>
      </c>
      <c r="J9" s="1471">
        <v>48150.459309936334</v>
      </c>
      <c r="K9" s="897">
        <v>6825</v>
      </c>
    </row>
    <row r="10" spans="1:20" s="19" customFormat="1" ht="12.75" customHeight="1" x14ac:dyDescent="0.2">
      <c r="A10" s="3" t="s">
        <v>1421</v>
      </c>
      <c r="B10" s="1735">
        <v>12467.547561029998</v>
      </c>
      <c r="C10" s="1011">
        <f t="shared" si="0"/>
        <v>94167.991736077864</v>
      </c>
      <c r="D10" s="1471">
        <v>38389.006000000001</v>
      </c>
      <c r="E10" s="1344">
        <v>162.73253</v>
      </c>
      <c r="F10" s="1344">
        <v>4367.0119999999997</v>
      </c>
      <c r="G10" s="1344">
        <v>0</v>
      </c>
      <c r="H10" s="1344">
        <v>954.93184999999994</v>
      </c>
      <c r="I10" s="1527">
        <v>1012.2955623838947</v>
      </c>
      <c r="J10" s="1471">
        <v>49282.013793693965</v>
      </c>
      <c r="K10" s="897">
        <v>4895</v>
      </c>
    </row>
    <row r="11" spans="1:20" s="19" customFormat="1" ht="12.75" customHeight="1" x14ac:dyDescent="0.2">
      <c r="A11" s="3" t="s">
        <v>367</v>
      </c>
      <c r="B11" s="1735">
        <v>6082.36612711</v>
      </c>
      <c r="C11" s="1011">
        <f t="shared" si="0"/>
        <v>23915.893185362693</v>
      </c>
      <c r="D11" s="1471">
        <v>13122.822</v>
      </c>
      <c r="E11" s="1344">
        <v>0</v>
      </c>
      <c r="F11" s="1344">
        <v>1137.4970000000001</v>
      </c>
      <c r="G11" s="1344">
        <v>0</v>
      </c>
      <c r="H11" s="1344">
        <v>0</v>
      </c>
      <c r="I11" s="1527">
        <v>282.85337222162957</v>
      </c>
      <c r="J11" s="1471">
        <v>9372.7208131410625</v>
      </c>
      <c r="K11" s="897">
        <v>1699</v>
      </c>
    </row>
    <row r="12" spans="1:20" s="19" customFormat="1" ht="12.75" customHeight="1" x14ac:dyDescent="0.2">
      <c r="A12" s="3" t="s">
        <v>1422</v>
      </c>
      <c r="B12" s="1735">
        <v>43266.958227859992</v>
      </c>
      <c r="C12" s="1011">
        <f t="shared" si="0"/>
        <v>135518.50710079091</v>
      </c>
      <c r="D12" s="1471">
        <v>73989.418999999994</v>
      </c>
      <c r="E12" s="1344">
        <v>274.92615999999998</v>
      </c>
      <c r="F12" s="1344">
        <v>14975.587</v>
      </c>
      <c r="G12" s="1344">
        <v>0</v>
      </c>
      <c r="H12" s="1344">
        <v>2656.7627800000005</v>
      </c>
      <c r="I12" s="1527">
        <v>4971.9725422107613</v>
      </c>
      <c r="J12" s="1471">
        <v>38649.839618580139</v>
      </c>
      <c r="K12" s="897">
        <v>6862</v>
      </c>
    </row>
    <row r="13" spans="1:20" s="19" customFormat="1" ht="12.75" customHeight="1" x14ac:dyDescent="0.2">
      <c r="A13" s="3" t="s">
        <v>55</v>
      </c>
      <c r="B13" s="1735">
        <v>15223.219048590003</v>
      </c>
      <c r="C13" s="1011">
        <f t="shared" si="0"/>
        <v>101087.02636400258</v>
      </c>
      <c r="D13" s="1471">
        <v>29852.214</v>
      </c>
      <c r="E13" s="1344">
        <v>5607.8469599999999</v>
      </c>
      <c r="F13" s="1344">
        <v>5448.5619999999999</v>
      </c>
      <c r="G13" s="1344">
        <v>0</v>
      </c>
      <c r="H13" s="1344">
        <v>1158.00883</v>
      </c>
      <c r="I13" s="1527">
        <v>1214.8910644694211</v>
      </c>
      <c r="J13" s="1471">
        <v>57805.503509533155</v>
      </c>
      <c r="K13" s="897">
        <v>5382</v>
      </c>
    </row>
    <row r="14" spans="1:20" s="19" customFormat="1" ht="12.75" customHeight="1" x14ac:dyDescent="0.2">
      <c r="A14" s="3" t="s">
        <v>1423</v>
      </c>
      <c r="B14" s="1735">
        <v>13920.575102070001</v>
      </c>
      <c r="C14" s="1011">
        <f t="shared" si="0"/>
        <v>68262.98424936115</v>
      </c>
      <c r="D14" s="1471">
        <v>36443.258999999998</v>
      </c>
      <c r="E14" s="1344">
        <v>0</v>
      </c>
      <c r="F14" s="1344">
        <v>4897.4679999999998</v>
      </c>
      <c r="G14" s="1344">
        <v>0</v>
      </c>
      <c r="H14" s="1344">
        <v>0</v>
      </c>
      <c r="I14" s="1527">
        <v>868.56810287831615</v>
      </c>
      <c r="J14" s="1471">
        <v>26053.68914648284</v>
      </c>
      <c r="K14" s="897">
        <v>4161</v>
      </c>
    </row>
    <row r="15" spans="1:20" s="19" customFormat="1" ht="12.75" customHeight="1" x14ac:dyDescent="0.2">
      <c r="A15" s="3" t="s">
        <v>826</v>
      </c>
      <c r="B15" s="1735">
        <v>611.68468902999984</v>
      </c>
      <c r="C15" s="1011">
        <f t="shared" si="0"/>
        <v>1847.1696533512163</v>
      </c>
      <c r="D15" s="1471">
        <v>1070.42</v>
      </c>
      <c r="E15" s="1344">
        <v>0</v>
      </c>
      <c r="F15" s="1344">
        <v>123.646</v>
      </c>
      <c r="G15" s="1344">
        <v>0</v>
      </c>
      <c r="H15" s="1344">
        <v>0</v>
      </c>
      <c r="I15" s="1527">
        <v>28.74728596124929</v>
      </c>
      <c r="J15" s="1471">
        <v>624.35636738996698</v>
      </c>
      <c r="K15" s="897">
        <v>150</v>
      </c>
    </row>
    <row r="16" spans="1:20" s="19" customFormat="1" ht="12.75" customHeight="1" x14ac:dyDescent="0.2">
      <c r="A16" s="3" t="s">
        <v>1081</v>
      </c>
      <c r="B16" s="1735">
        <v>6518.5421430399992</v>
      </c>
      <c r="C16" s="1011">
        <f t="shared" si="0"/>
        <v>28802.538750039774</v>
      </c>
      <c r="D16" s="1471">
        <v>16488.062999999998</v>
      </c>
      <c r="E16" s="1344">
        <v>0</v>
      </c>
      <c r="F16" s="1344">
        <v>1509.2739999999999</v>
      </c>
      <c r="G16" s="1344">
        <v>0</v>
      </c>
      <c r="H16" s="1344">
        <v>0</v>
      </c>
      <c r="I16" s="1527">
        <v>601.56120969044184</v>
      </c>
      <c r="J16" s="1471">
        <v>10203.640540349334</v>
      </c>
      <c r="K16" s="897">
        <v>1438</v>
      </c>
    </row>
    <row r="17" spans="1:11" s="19" customFormat="1" ht="12.75" customHeight="1" x14ac:dyDescent="0.2">
      <c r="A17" s="3" t="s">
        <v>1424</v>
      </c>
      <c r="B17" s="1735">
        <v>9395.2898913599965</v>
      </c>
      <c r="C17" s="1011">
        <f t="shared" si="0"/>
        <v>40471.839368713692</v>
      </c>
      <c r="D17" s="1471">
        <v>16922.308000000001</v>
      </c>
      <c r="E17" s="1344">
        <v>0</v>
      </c>
      <c r="F17" s="1344">
        <v>12000.044</v>
      </c>
      <c r="G17" s="1344">
        <v>0</v>
      </c>
      <c r="H17" s="1344">
        <v>0</v>
      </c>
      <c r="I17" s="1527">
        <v>649.86818416488757</v>
      </c>
      <c r="J17" s="1471">
        <v>10899.619184548805</v>
      </c>
      <c r="K17" s="897">
        <v>2049</v>
      </c>
    </row>
    <row r="18" spans="1:11" s="19" customFormat="1" ht="12.75" customHeight="1" x14ac:dyDescent="0.2">
      <c r="A18" s="3" t="s">
        <v>1425</v>
      </c>
      <c r="B18" s="1735">
        <v>30721.62433948</v>
      </c>
      <c r="C18" s="1011">
        <f t="shared" si="0"/>
        <v>200182.71899503161</v>
      </c>
      <c r="D18" s="1471">
        <v>65049.591999999997</v>
      </c>
      <c r="E18" s="1344">
        <v>0</v>
      </c>
      <c r="F18" s="1344">
        <v>10428.777</v>
      </c>
      <c r="G18" s="1344">
        <v>0</v>
      </c>
      <c r="H18" s="1344">
        <v>1495.0971300000001</v>
      </c>
      <c r="I18" s="1527">
        <v>3514.9467556524132</v>
      </c>
      <c r="J18" s="1471">
        <v>119694.30610937921</v>
      </c>
      <c r="K18" s="897">
        <v>7215</v>
      </c>
    </row>
    <row r="19" spans="1:11" s="19" customFormat="1" ht="12.75" customHeight="1" x14ac:dyDescent="0.2">
      <c r="A19" s="3" t="s">
        <v>1426</v>
      </c>
      <c r="B19" s="1735">
        <v>3605.1825855099996</v>
      </c>
      <c r="C19" s="1011">
        <f t="shared" si="0"/>
        <v>15162.658737387013</v>
      </c>
      <c r="D19" s="1471">
        <v>6018.4089999999997</v>
      </c>
      <c r="E19" s="1344">
        <v>0</v>
      </c>
      <c r="F19" s="1344">
        <v>852.50900000000001</v>
      </c>
      <c r="G19" s="1344">
        <v>0</v>
      </c>
      <c r="H19" s="1344">
        <v>16.918770000000002</v>
      </c>
      <c r="I19" s="1527">
        <v>333.80605396528972</v>
      </c>
      <c r="J19" s="1471">
        <v>7941.0159134217247</v>
      </c>
      <c r="K19" s="897">
        <v>1264</v>
      </c>
    </row>
    <row r="20" spans="1:11" s="19" customFormat="1" ht="12.75" customHeight="1" x14ac:dyDescent="0.2">
      <c r="A20" s="3" t="s">
        <v>1427</v>
      </c>
      <c r="B20" s="1735">
        <v>7245.4722519399993</v>
      </c>
      <c r="C20" s="1011">
        <f t="shared" si="0"/>
        <v>37083.610411741916</v>
      </c>
      <c r="D20" s="1471">
        <v>16116.027</v>
      </c>
      <c r="E20" s="1344">
        <v>0</v>
      </c>
      <c r="F20" s="1344">
        <v>2412.1529999999998</v>
      </c>
      <c r="G20" s="1344">
        <v>0</v>
      </c>
      <c r="H20" s="1344">
        <v>0</v>
      </c>
      <c r="I20" s="1527">
        <v>467.86184812347034</v>
      </c>
      <c r="J20" s="1471">
        <v>18087.568563618446</v>
      </c>
      <c r="K20" s="897">
        <v>2443</v>
      </c>
    </row>
    <row r="21" spans="1:11" s="19" customFormat="1" ht="12.75" customHeight="1" x14ac:dyDescent="0.2">
      <c r="A21" s="3" t="s">
        <v>565</v>
      </c>
      <c r="B21" s="1735">
        <v>3594.1432206900004</v>
      </c>
      <c r="C21" s="1011">
        <f t="shared" si="0"/>
        <v>17208.867373773865</v>
      </c>
      <c r="D21" s="1471">
        <v>9616.5910000000003</v>
      </c>
      <c r="E21" s="1344">
        <v>0</v>
      </c>
      <c r="F21" s="1344">
        <v>1320.8679999999999</v>
      </c>
      <c r="G21" s="1344">
        <v>0</v>
      </c>
      <c r="H21" s="1344">
        <v>0</v>
      </c>
      <c r="I21" s="1527">
        <v>38.659829964573454</v>
      </c>
      <c r="J21" s="1471">
        <v>6232.7485438092899</v>
      </c>
      <c r="K21" s="897">
        <v>1047</v>
      </c>
    </row>
    <row r="22" spans="1:11" s="19" customFormat="1" ht="12.75" customHeight="1" x14ac:dyDescent="0.2">
      <c r="A22" s="3" t="s">
        <v>0</v>
      </c>
      <c r="B22" s="1735">
        <v>5639.7955647799999</v>
      </c>
      <c r="C22" s="1011">
        <f t="shared" si="0"/>
        <v>22234.323622325359</v>
      </c>
      <c r="D22" s="1471">
        <v>12875.349</v>
      </c>
      <c r="E22" s="1344">
        <v>0</v>
      </c>
      <c r="F22" s="1344">
        <v>1441.6590000000001</v>
      </c>
      <c r="G22" s="1344">
        <v>0</v>
      </c>
      <c r="H22" s="1344">
        <v>0</v>
      </c>
      <c r="I22" s="1527">
        <v>416.27610235824778</v>
      </c>
      <c r="J22" s="1471">
        <v>7501.0395199671111</v>
      </c>
      <c r="K22" s="897">
        <v>1327</v>
      </c>
    </row>
    <row r="23" spans="1:11" s="19" customFormat="1" ht="12.75" customHeight="1" x14ac:dyDescent="0.2">
      <c r="A23" s="3" t="s">
        <v>143</v>
      </c>
      <c r="B23" s="1735">
        <v>8240.8432390300004</v>
      </c>
      <c r="C23" s="1011">
        <f t="shared" si="0"/>
        <v>42671.433300952573</v>
      </c>
      <c r="D23" s="1471">
        <v>18657.306</v>
      </c>
      <c r="E23" s="1344">
        <v>0</v>
      </c>
      <c r="F23" s="1344">
        <v>2129.1970000000001</v>
      </c>
      <c r="G23" s="1344">
        <v>0</v>
      </c>
      <c r="H23" s="1344">
        <v>0</v>
      </c>
      <c r="I23" s="1527">
        <v>616.92003913600547</v>
      </c>
      <c r="J23" s="1471">
        <v>21268.010261816569</v>
      </c>
      <c r="K23" s="897">
        <v>3026</v>
      </c>
    </row>
    <row r="24" spans="1:11" s="19" customFormat="1" ht="12.75" customHeight="1" x14ac:dyDescent="0.2">
      <c r="A24" s="3" t="s">
        <v>567</v>
      </c>
      <c r="B24" s="1735">
        <v>21274.97489092001</v>
      </c>
      <c r="C24" s="1011">
        <f t="shared" si="0"/>
        <v>91146.028362865589</v>
      </c>
      <c r="D24" s="1471">
        <v>52191.345000000001</v>
      </c>
      <c r="E24" s="1344">
        <v>0</v>
      </c>
      <c r="F24" s="1344">
        <v>13311.034</v>
      </c>
      <c r="G24" s="1344">
        <v>0</v>
      </c>
      <c r="H24" s="1344">
        <v>0</v>
      </c>
      <c r="I24" s="1527">
        <v>2145.423420035745</v>
      </c>
      <c r="J24" s="1471">
        <v>23498.225942829846</v>
      </c>
      <c r="K24" s="897">
        <v>3911</v>
      </c>
    </row>
    <row r="25" spans="1:11" s="19" customFormat="1" ht="12.75" customHeight="1" x14ac:dyDescent="0.2">
      <c r="A25" s="3" t="s">
        <v>1428</v>
      </c>
      <c r="B25" s="1735">
        <v>22402.805159539996</v>
      </c>
      <c r="C25" s="1011">
        <f t="shared" si="0"/>
        <v>98551.815258855218</v>
      </c>
      <c r="D25" s="1471">
        <v>46269.076000000001</v>
      </c>
      <c r="E25" s="1344">
        <v>0</v>
      </c>
      <c r="F25" s="1344">
        <v>10009.046</v>
      </c>
      <c r="G25" s="1344">
        <v>0</v>
      </c>
      <c r="H25" s="1344">
        <v>0</v>
      </c>
      <c r="I25" s="1527">
        <v>2162.5775105071352</v>
      </c>
      <c r="J25" s="1471">
        <v>40111.115748348078</v>
      </c>
      <c r="K25" s="897">
        <v>4659</v>
      </c>
    </row>
    <row r="26" spans="1:11" s="19" customFormat="1" ht="12.75" customHeight="1" x14ac:dyDescent="0.2">
      <c r="A26" s="3" t="s">
        <v>1</v>
      </c>
      <c r="B26" s="1735">
        <v>35178.158788720008</v>
      </c>
      <c r="C26" s="1011">
        <f t="shared" si="0"/>
        <v>154866.25716532444</v>
      </c>
      <c r="D26" s="1471">
        <v>73951.902000000002</v>
      </c>
      <c r="E26" s="1344">
        <v>0</v>
      </c>
      <c r="F26" s="1344">
        <v>13549.034</v>
      </c>
      <c r="G26" s="1344">
        <v>0</v>
      </c>
      <c r="H26" s="1344">
        <v>0</v>
      </c>
      <c r="I26" s="1527">
        <v>4933.1020030287418</v>
      </c>
      <c r="J26" s="1471">
        <v>62432.219162295689</v>
      </c>
      <c r="K26" s="897">
        <v>6931</v>
      </c>
    </row>
    <row r="27" spans="1:11" s="19" customFormat="1" ht="12.75" customHeight="1" x14ac:dyDescent="0.2">
      <c r="A27" s="3" t="s">
        <v>708</v>
      </c>
      <c r="B27" s="1735">
        <v>3002.0368351600014</v>
      </c>
      <c r="C27" s="1011">
        <f t="shared" si="0"/>
        <v>12641.906223190181</v>
      </c>
      <c r="D27" s="1471">
        <v>6572.723</v>
      </c>
      <c r="E27" s="1344">
        <v>0</v>
      </c>
      <c r="F27" s="1344">
        <v>521.76099999999997</v>
      </c>
      <c r="G27" s="1344">
        <v>0</v>
      </c>
      <c r="H27" s="1344">
        <v>0</v>
      </c>
      <c r="I27" s="1527">
        <v>466.69958161061942</v>
      </c>
      <c r="J27" s="1471">
        <v>5080.7226415795612</v>
      </c>
      <c r="K27" s="897">
        <v>1070</v>
      </c>
    </row>
    <row r="28" spans="1:11" s="19" customFormat="1" ht="12.75" customHeight="1" x14ac:dyDescent="0.2">
      <c r="A28" s="3" t="s">
        <v>1214</v>
      </c>
      <c r="B28" s="1735">
        <v>21692.944685329996</v>
      </c>
      <c r="C28" s="1011">
        <f t="shared" si="0"/>
        <v>150445.11786188942</v>
      </c>
      <c r="D28" s="1471">
        <v>54465.122000000003</v>
      </c>
      <c r="E28" s="1344">
        <v>5298.1570899999997</v>
      </c>
      <c r="F28" s="1344">
        <v>9511.86</v>
      </c>
      <c r="G28" s="1344">
        <v>0</v>
      </c>
      <c r="H28" s="1344">
        <v>680.39468000000011</v>
      </c>
      <c r="I28" s="1527">
        <v>1269.5944283265421</v>
      </c>
      <c r="J28" s="1471">
        <v>79219.989663562854</v>
      </c>
      <c r="K28" s="897">
        <v>8495</v>
      </c>
    </row>
    <row r="29" spans="1:11" s="19" customFormat="1" ht="12.75" customHeight="1" x14ac:dyDescent="0.2">
      <c r="A29" s="3" t="s">
        <v>77</v>
      </c>
      <c r="B29" s="1735">
        <v>12200.388670770002</v>
      </c>
      <c r="C29" s="1011">
        <f t="shared" si="0"/>
        <v>64702.630559607802</v>
      </c>
      <c r="D29" s="1471">
        <v>34589.536999999997</v>
      </c>
      <c r="E29" s="1344">
        <v>0</v>
      </c>
      <c r="F29" s="1344">
        <v>3179.0309999999999</v>
      </c>
      <c r="G29" s="1344">
        <v>0</v>
      </c>
      <c r="H29" s="1344">
        <v>0</v>
      </c>
      <c r="I29" s="1527">
        <v>824.92586198073616</v>
      </c>
      <c r="J29" s="1471">
        <v>26109.136697627066</v>
      </c>
      <c r="K29" s="897">
        <v>3302</v>
      </c>
    </row>
    <row r="30" spans="1:11" s="19" customFormat="1" ht="12.75" customHeight="1" x14ac:dyDescent="0.2">
      <c r="A30" s="3" t="s">
        <v>1429</v>
      </c>
      <c r="B30" s="1735">
        <v>664.34523430000002</v>
      </c>
      <c r="C30" s="1011">
        <f t="shared" si="0"/>
        <v>3455.0544722255208</v>
      </c>
      <c r="D30" s="1471">
        <v>1881.0150000000001</v>
      </c>
      <c r="E30" s="1344">
        <v>0</v>
      </c>
      <c r="F30" s="1344">
        <v>88.013999999999996</v>
      </c>
      <c r="G30" s="1344">
        <v>0</v>
      </c>
      <c r="H30" s="1344">
        <v>0</v>
      </c>
      <c r="I30" s="1527">
        <v>65.104520180080513</v>
      </c>
      <c r="J30" s="1471">
        <v>1420.9209520454406</v>
      </c>
      <c r="K30" s="897">
        <v>249</v>
      </c>
    </row>
    <row r="31" spans="1:11" s="19" customFormat="1" ht="12.75" customHeight="1" x14ac:dyDescent="0.2">
      <c r="A31" s="3" t="s">
        <v>78</v>
      </c>
      <c r="B31" s="1735">
        <v>13382.422481270001</v>
      </c>
      <c r="C31" s="1011">
        <f t="shared" si="0"/>
        <v>53387.847847269804</v>
      </c>
      <c r="D31" s="1471">
        <v>27523.483</v>
      </c>
      <c r="E31" s="1344">
        <v>0</v>
      </c>
      <c r="F31" s="1344">
        <v>4876.3149999999996</v>
      </c>
      <c r="G31" s="1344">
        <v>0</v>
      </c>
      <c r="H31" s="1344">
        <v>0</v>
      </c>
      <c r="I31" s="1527">
        <v>1047.6813372327458</v>
      </c>
      <c r="J31" s="1471">
        <v>19940.36851003706</v>
      </c>
      <c r="K31" s="897">
        <v>2625</v>
      </c>
    </row>
    <row r="32" spans="1:11" s="19" customFormat="1" ht="12.75" customHeight="1" x14ac:dyDescent="0.2">
      <c r="A32" s="3" t="s">
        <v>149</v>
      </c>
      <c r="B32" s="1735">
        <v>1335.71002595</v>
      </c>
      <c r="C32" s="1011">
        <f t="shared" si="0"/>
        <v>5441.426396533996</v>
      </c>
      <c r="D32" s="1471">
        <v>2620.3440000000001</v>
      </c>
      <c r="E32" s="1344">
        <v>0</v>
      </c>
      <c r="F32" s="1344">
        <v>251.54300000000001</v>
      </c>
      <c r="G32" s="1344">
        <v>0</v>
      </c>
      <c r="H32" s="1344">
        <v>0</v>
      </c>
      <c r="I32" s="1527">
        <v>106.57612718670838</v>
      </c>
      <c r="J32" s="1471">
        <v>2462.9632693472881</v>
      </c>
      <c r="K32" s="897">
        <v>275</v>
      </c>
    </row>
    <row r="33" spans="1:11" s="19" customFormat="1" ht="12.75" customHeight="1" x14ac:dyDescent="0.2">
      <c r="A33" s="3" t="s">
        <v>80</v>
      </c>
      <c r="B33" s="1735">
        <v>3732.5039759699989</v>
      </c>
      <c r="C33" s="1011">
        <f t="shared" si="0"/>
        <v>16130.538236740529</v>
      </c>
      <c r="D33" s="1471">
        <v>9314.4320000000007</v>
      </c>
      <c r="E33" s="1344">
        <v>0</v>
      </c>
      <c r="F33" s="1344">
        <v>823.221</v>
      </c>
      <c r="G33" s="1344">
        <v>0</v>
      </c>
      <c r="H33" s="1344">
        <v>0</v>
      </c>
      <c r="I33" s="1527">
        <v>94.572734649967856</v>
      </c>
      <c r="J33" s="1471">
        <v>5898.31250209056</v>
      </c>
      <c r="K33" s="897">
        <v>751</v>
      </c>
    </row>
    <row r="34" spans="1:11" s="19" customFormat="1" ht="12.75" customHeight="1" x14ac:dyDescent="0.2">
      <c r="A34" s="3" t="s">
        <v>1430</v>
      </c>
      <c r="B34" s="1735">
        <v>4303.8168530399989</v>
      </c>
      <c r="C34" s="1011">
        <f t="shared" si="0"/>
        <v>19438.942751373368</v>
      </c>
      <c r="D34" s="1471">
        <v>8686.9680000000008</v>
      </c>
      <c r="E34" s="1344">
        <v>0</v>
      </c>
      <c r="F34" s="1344">
        <v>1164.8900000000001</v>
      </c>
      <c r="G34" s="1344">
        <v>0</v>
      </c>
      <c r="H34" s="1344">
        <v>0</v>
      </c>
      <c r="I34" s="1527">
        <v>210.9171028934523</v>
      </c>
      <c r="J34" s="1471">
        <v>9376.1676484799154</v>
      </c>
      <c r="K34" s="897">
        <v>1097</v>
      </c>
    </row>
    <row r="35" spans="1:11" s="19" customFormat="1" ht="12.75" customHeight="1" x14ac:dyDescent="0.2">
      <c r="A35" s="3" t="s">
        <v>2073</v>
      </c>
      <c r="B35" s="1735">
        <v>6744.5286345900022</v>
      </c>
      <c r="C35" s="1011">
        <f t="shared" si="0"/>
        <v>33968.822115254356</v>
      </c>
      <c r="D35" s="1471">
        <v>17232.859</v>
      </c>
      <c r="E35" s="1344">
        <v>0</v>
      </c>
      <c r="F35" s="1344">
        <v>4826.5889999999999</v>
      </c>
      <c r="G35" s="1344">
        <v>0</v>
      </c>
      <c r="H35" s="1344">
        <v>0</v>
      </c>
      <c r="I35" s="1527">
        <v>515.58592596021492</v>
      </c>
      <c r="J35" s="1471">
        <v>11393.788189294137</v>
      </c>
      <c r="K35" s="897">
        <v>1663</v>
      </c>
    </row>
    <row r="36" spans="1:11" s="19" customFormat="1" ht="12.75" customHeight="1" x14ac:dyDescent="0.2">
      <c r="A36" s="3" t="s">
        <v>85</v>
      </c>
      <c r="B36" s="1735">
        <v>3921.8282882400017</v>
      </c>
      <c r="C36" s="1011">
        <f t="shared" si="0"/>
        <v>17270.688198048789</v>
      </c>
      <c r="D36" s="1471">
        <v>8978.9009999999998</v>
      </c>
      <c r="E36" s="1344">
        <v>0</v>
      </c>
      <c r="F36" s="1344">
        <v>1286.56</v>
      </c>
      <c r="G36" s="1344">
        <v>0</v>
      </c>
      <c r="H36" s="1344">
        <v>0</v>
      </c>
      <c r="I36" s="1527">
        <v>368.96838328182054</v>
      </c>
      <c r="J36" s="1471">
        <v>6636.2588147669676</v>
      </c>
      <c r="K36" s="897">
        <v>1271</v>
      </c>
    </row>
    <row r="37" spans="1:11" s="19" customFormat="1" ht="12.75" customHeight="1" x14ac:dyDescent="0.2">
      <c r="A37" s="3" t="s">
        <v>1431</v>
      </c>
      <c r="B37" s="1735">
        <v>1785.5527469099993</v>
      </c>
      <c r="C37" s="1011">
        <f t="shared" si="0"/>
        <v>5288.8296209081936</v>
      </c>
      <c r="D37" s="1471">
        <v>2763.674</v>
      </c>
      <c r="E37" s="1344">
        <v>0</v>
      </c>
      <c r="F37" s="1344">
        <v>307.29500000000002</v>
      </c>
      <c r="G37" s="1344">
        <v>0</v>
      </c>
      <c r="H37" s="1344">
        <v>0</v>
      </c>
      <c r="I37" s="1527">
        <v>72.839574604096683</v>
      </c>
      <c r="J37" s="1471">
        <v>2145.0210463040971</v>
      </c>
      <c r="K37" s="897">
        <v>366</v>
      </c>
    </row>
    <row r="38" spans="1:11" s="19" customFormat="1" ht="12.75" customHeight="1" x14ac:dyDescent="0.2">
      <c r="A38" s="3" t="s">
        <v>1432</v>
      </c>
      <c r="B38" s="1735">
        <v>16877.888783550003</v>
      </c>
      <c r="C38" s="1011">
        <f t="shared" si="0"/>
        <v>81878.841914716962</v>
      </c>
      <c r="D38" s="1471">
        <v>45060.616999999998</v>
      </c>
      <c r="E38" s="1344">
        <v>0</v>
      </c>
      <c r="F38" s="1344">
        <v>4331.6099999999997</v>
      </c>
      <c r="G38" s="1344">
        <v>0</v>
      </c>
      <c r="H38" s="1344">
        <v>0</v>
      </c>
      <c r="I38" s="1527">
        <v>1574.389028054869</v>
      </c>
      <c r="J38" s="1471">
        <v>30912.225886662098</v>
      </c>
      <c r="K38" s="897">
        <v>3683</v>
      </c>
    </row>
    <row r="39" spans="1:11" s="19" customFormat="1" ht="12.75" customHeight="1" x14ac:dyDescent="0.2">
      <c r="A39" s="3" t="s">
        <v>1138</v>
      </c>
      <c r="B39" s="1735">
        <v>35882.702576989985</v>
      </c>
      <c r="C39" s="1011">
        <f t="shared" si="0"/>
        <v>138889.90558200606</v>
      </c>
      <c r="D39" s="1471">
        <v>58385.661</v>
      </c>
      <c r="E39" s="1344">
        <v>0</v>
      </c>
      <c r="F39" s="1344">
        <v>11294.936</v>
      </c>
      <c r="G39" s="1344">
        <v>0</v>
      </c>
      <c r="H39" s="1344">
        <v>0</v>
      </c>
      <c r="I39" s="1527">
        <v>2646.2512708795525</v>
      </c>
      <c r="J39" s="1471">
        <v>66563.057311126511</v>
      </c>
      <c r="K39" s="897">
        <v>8487</v>
      </c>
    </row>
    <row r="40" spans="1:11" s="19" customFormat="1" ht="12.75" customHeight="1" x14ac:dyDescent="0.2">
      <c r="A40" s="3" t="s">
        <v>88</v>
      </c>
      <c r="B40" s="1735">
        <v>7360.0075153500002</v>
      </c>
      <c r="C40" s="1011">
        <f t="shared" si="0"/>
        <v>37795.37643634808</v>
      </c>
      <c r="D40" s="1471">
        <v>16708.031999999999</v>
      </c>
      <c r="E40" s="1344">
        <v>0</v>
      </c>
      <c r="F40" s="1344">
        <v>2309.8710000000001</v>
      </c>
      <c r="G40" s="1344">
        <v>0</v>
      </c>
      <c r="H40" s="1344">
        <v>0</v>
      </c>
      <c r="I40" s="1527">
        <v>321.71471669383612</v>
      </c>
      <c r="J40" s="1471">
        <v>18455.758719654244</v>
      </c>
      <c r="K40" s="897">
        <v>2565</v>
      </c>
    </row>
    <row r="41" spans="1:11" s="19" customFormat="1" ht="12.75" customHeight="1" x14ac:dyDescent="0.2">
      <c r="A41" s="3" t="s">
        <v>1433</v>
      </c>
      <c r="B41" s="1735">
        <v>11903.262183340001</v>
      </c>
      <c r="C41" s="1011">
        <f t="shared" si="0"/>
        <v>121258.47920449999</v>
      </c>
      <c r="D41" s="1471">
        <v>31005.772000000001</v>
      </c>
      <c r="E41" s="1344">
        <v>17498.084500000004</v>
      </c>
      <c r="F41" s="1344">
        <v>4530.393</v>
      </c>
      <c r="G41" s="1344">
        <v>0</v>
      </c>
      <c r="H41" s="1344">
        <v>5028.9223800000009</v>
      </c>
      <c r="I41" s="1527">
        <v>861.97759513188862</v>
      </c>
      <c r="J41" s="1471">
        <v>62333.329729368095</v>
      </c>
      <c r="K41" s="897">
        <v>4711</v>
      </c>
    </row>
    <row r="42" spans="1:11" s="19" customFormat="1" ht="12.75" customHeight="1" x14ac:dyDescent="0.2">
      <c r="A42" s="3" t="s">
        <v>1434</v>
      </c>
      <c r="B42" s="1735">
        <v>24170.071506020002</v>
      </c>
      <c r="C42" s="1011">
        <f t="shared" si="0"/>
        <v>71239.95762419462</v>
      </c>
      <c r="D42" s="1471">
        <v>40408.237000000001</v>
      </c>
      <c r="E42" s="1344">
        <v>0</v>
      </c>
      <c r="F42" s="1344">
        <v>6702.45</v>
      </c>
      <c r="G42" s="1344">
        <v>0</v>
      </c>
      <c r="H42" s="1344">
        <v>0</v>
      </c>
      <c r="I42" s="1527">
        <v>1743.2183931624099</v>
      </c>
      <c r="J42" s="1471">
        <v>22386.052231032219</v>
      </c>
      <c r="K42" s="897">
        <v>4144</v>
      </c>
    </row>
    <row r="43" spans="1:11" s="19" customFormat="1" ht="12.75" customHeight="1" x14ac:dyDescent="0.2">
      <c r="A43" s="3" t="s">
        <v>1435</v>
      </c>
      <c r="B43" s="1735">
        <v>27229.106578489998</v>
      </c>
      <c r="C43" s="1011">
        <f t="shared" si="0"/>
        <v>179671.71547839505</v>
      </c>
      <c r="D43" s="1471">
        <v>78284.683000000005</v>
      </c>
      <c r="E43" s="1344">
        <v>784.68431999999996</v>
      </c>
      <c r="F43" s="1344">
        <v>5747.0039999999999</v>
      </c>
      <c r="G43" s="1344">
        <v>0</v>
      </c>
      <c r="H43" s="1344">
        <v>1270.9504199999999</v>
      </c>
      <c r="I43" s="1527">
        <v>2563.892622090375</v>
      </c>
      <c r="J43" s="1471">
        <v>91020.501116304687</v>
      </c>
      <c r="K43" s="897">
        <v>7511</v>
      </c>
    </row>
    <row r="44" spans="1:11" s="19" customFormat="1" ht="12.75" customHeight="1" x14ac:dyDescent="0.2">
      <c r="A44" s="3" t="s">
        <v>1436</v>
      </c>
      <c r="B44" s="1735">
        <v>11172.190223</v>
      </c>
      <c r="C44" s="1011">
        <f t="shared" si="0"/>
        <v>37531.184836564928</v>
      </c>
      <c r="D44" s="1471">
        <v>21634.298999999999</v>
      </c>
      <c r="E44" s="1344">
        <v>0</v>
      </c>
      <c r="F44" s="1344">
        <v>4237.2349999999997</v>
      </c>
      <c r="G44" s="1344">
        <v>0</v>
      </c>
      <c r="H44" s="1344">
        <v>0</v>
      </c>
      <c r="I44" s="1527">
        <v>407.92795250330812</v>
      </c>
      <c r="J44" s="1471">
        <v>11251.722884061619</v>
      </c>
      <c r="K44" s="897">
        <v>2680</v>
      </c>
    </row>
    <row r="45" spans="1:11" s="19" customFormat="1" ht="12.75" customHeight="1" x14ac:dyDescent="0.2">
      <c r="A45" s="3" t="s">
        <v>2102</v>
      </c>
      <c r="B45" s="1735">
        <v>4338.8195092799997</v>
      </c>
      <c r="C45" s="1011">
        <f t="shared" si="0"/>
        <v>19717.111412352508</v>
      </c>
      <c r="D45" s="1471">
        <v>10856.197</v>
      </c>
      <c r="E45" s="1344">
        <v>0</v>
      </c>
      <c r="F45" s="1344">
        <v>677.06299999999999</v>
      </c>
      <c r="G45" s="1344">
        <v>0</v>
      </c>
      <c r="H45" s="1344">
        <v>0</v>
      </c>
      <c r="I45" s="1527">
        <v>330.57961718494869</v>
      </c>
      <c r="J45" s="1471">
        <v>7853.2717951675595</v>
      </c>
      <c r="K45" s="897">
        <v>1506</v>
      </c>
    </row>
    <row r="46" spans="1:11" s="19" customFormat="1" ht="12.75" customHeight="1" x14ac:dyDescent="0.2">
      <c r="A46" s="3" t="s">
        <v>593</v>
      </c>
      <c r="B46" s="1735">
        <v>10146.855264620004</v>
      </c>
      <c r="C46" s="1011">
        <f t="shared" si="0"/>
        <v>43224.676992951201</v>
      </c>
      <c r="D46" s="1471">
        <v>19576.379000000001</v>
      </c>
      <c r="E46" s="1344">
        <v>0</v>
      </c>
      <c r="F46" s="1344">
        <v>3372.6219999999998</v>
      </c>
      <c r="G46" s="1344">
        <v>0</v>
      </c>
      <c r="H46" s="1344">
        <v>0</v>
      </c>
      <c r="I46" s="1527">
        <v>708.26522690998172</v>
      </c>
      <c r="J46" s="1471">
        <v>19567.410766041219</v>
      </c>
      <c r="K46" s="897">
        <v>3470</v>
      </c>
    </row>
    <row r="47" spans="1:11" s="19" customFormat="1" ht="12.75" customHeight="1" x14ac:dyDescent="0.2">
      <c r="A47" s="3" t="s">
        <v>1437</v>
      </c>
      <c r="B47" s="1735">
        <v>4308.0471328099993</v>
      </c>
      <c r="C47" s="1011">
        <f t="shared" si="0"/>
        <v>14590.149682240815</v>
      </c>
      <c r="D47" s="1471">
        <v>8130.3230000000003</v>
      </c>
      <c r="E47" s="1344">
        <v>0</v>
      </c>
      <c r="F47" s="1344">
        <v>877.93700000000001</v>
      </c>
      <c r="G47" s="1344">
        <v>0</v>
      </c>
      <c r="H47" s="1344">
        <v>0</v>
      </c>
      <c r="I47" s="1527">
        <v>88.17672079380651</v>
      </c>
      <c r="J47" s="1471">
        <v>5493.7129614470077</v>
      </c>
      <c r="K47" s="897">
        <v>1138</v>
      </c>
    </row>
    <row r="48" spans="1:11" s="19" customFormat="1" ht="12.75" customHeight="1" x14ac:dyDescent="0.2">
      <c r="A48" s="3" t="s">
        <v>98</v>
      </c>
      <c r="B48" s="1735">
        <v>12986.220415689999</v>
      </c>
      <c r="C48" s="1011">
        <f t="shared" si="0"/>
        <v>58514.259405833887</v>
      </c>
      <c r="D48" s="1471">
        <v>28977.752</v>
      </c>
      <c r="E48" s="1344">
        <v>0</v>
      </c>
      <c r="F48" s="1344">
        <v>4017.076</v>
      </c>
      <c r="G48" s="1344">
        <v>0</v>
      </c>
      <c r="H48" s="1344">
        <v>0</v>
      </c>
      <c r="I48" s="1527">
        <v>1285.2195976581731</v>
      </c>
      <c r="J48" s="1471">
        <v>24234.211808175711</v>
      </c>
      <c r="K48" s="897">
        <v>2364</v>
      </c>
    </row>
    <row r="49" spans="1:11" s="19" customFormat="1" ht="12.75" customHeight="1" x14ac:dyDescent="0.2">
      <c r="A49" s="3" t="s">
        <v>99</v>
      </c>
      <c r="B49" s="1735">
        <v>48746.263866600006</v>
      </c>
      <c r="C49" s="1011">
        <f t="shared" si="0"/>
        <v>168824.46109276105</v>
      </c>
      <c r="D49" s="1471">
        <v>86731.398000000001</v>
      </c>
      <c r="E49" s="1344">
        <v>0</v>
      </c>
      <c r="F49" s="1344">
        <v>18392.589</v>
      </c>
      <c r="G49" s="1344">
        <v>0</v>
      </c>
      <c r="H49" s="1344">
        <v>0</v>
      </c>
      <c r="I49" s="1527">
        <v>6440.9190954241585</v>
      </c>
      <c r="J49" s="1471">
        <v>57259.554997336883</v>
      </c>
      <c r="K49" s="897">
        <v>9207</v>
      </c>
    </row>
    <row r="50" spans="1:11" s="19" customFormat="1" ht="12.75" customHeight="1" x14ac:dyDescent="0.2">
      <c r="A50" s="3" t="s">
        <v>1438</v>
      </c>
      <c r="B50" s="1735">
        <v>1475.0810782000003</v>
      </c>
      <c r="C50" s="1011">
        <f t="shared" si="0"/>
        <v>5861.6286425982062</v>
      </c>
      <c r="D50" s="1471">
        <v>3690.88</v>
      </c>
      <c r="E50" s="1344">
        <v>0</v>
      </c>
      <c r="F50" s="1344">
        <v>630.85400000000004</v>
      </c>
      <c r="G50" s="1344">
        <v>0</v>
      </c>
      <c r="H50" s="1344">
        <v>0</v>
      </c>
      <c r="I50" s="1527">
        <v>240.91607546578396</v>
      </c>
      <c r="J50" s="1471">
        <v>1298.9785671324214</v>
      </c>
      <c r="K50" s="897">
        <v>285</v>
      </c>
    </row>
    <row r="51" spans="1:11" s="19" customFormat="1" ht="12.75" customHeight="1" x14ac:dyDescent="0.2">
      <c r="A51" s="3" t="s">
        <v>1277</v>
      </c>
      <c r="B51" s="1735">
        <v>22739.617676469999</v>
      </c>
      <c r="C51" s="1011">
        <f t="shared" si="0"/>
        <v>69270.950029372136</v>
      </c>
      <c r="D51" s="1471">
        <v>40447.243000000002</v>
      </c>
      <c r="E51" s="1344">
        <v>0</v>
      </c>
      <c r="F51" s="1344">
        <v>6254.2470000000003</v>
      </c>
      <c r="G51" s="1344">
        <v>0</v>
      </c>
      <c r="H51" s="1344">
        <v>0</v>
      </c>
      <c r="I51" s="1527">
        <v>1618.3513409969682</v>
      </c>
      <c r="J51" s="1471">
        <v>20951.108688375163</v>
      </c>
      <c r="K51" s="897">
        <v>3660</v>
      </c>
    </row>
    <row r="52" spans="1:11" s="19" customFormat="1" ht="12.75" customHeight="1" x14ac:dyDescent="0.2">
      <c r="A52" s="3" t="s">
        <v>1439</v>
      </c>
      <c r="B52" s="1735">
        <v>8853.6957023199975</v>
      </c>
      <c r="C52" s="1011">
        <f t="shared" si="0"/>
        <v>28234.615984396631</v>
      </c>
      <c r="D52" s="1471">
        <v>16700.797999999999</v>
      </c>
      <c r="E52" s="1344">
        <v>0</v>
      </c>
      <c r="F52" s="1344">
        <v>1852.3879999999999</v>
      </c>
      <c r="G52" s="1344">
        <v>0</v>
      </c>
      <c r="H52" s="1344">
        <v>0</v>
      </c>
      <c r="I52" s="1527">
        <v>417.89678703141715</v>
      </c>
      <c r="J52" s="1471">
        <v>9263.5331973652155</v>
      </c>
      <c r="K52" s="897">
        <v>1843</v>
      </c>
    </row>
    <row r="53" spans="1:11" s="19" customFormat="1" ht="12.75" customHeight="1" x14ac:dyDescent="0.2">
      <c r="A53" s="3" t="s">
        <v>101</v>
      </c>
      <c r="B53" s="1735">
        <v>4133.9924558399998</v>
      </c>
      <c r="C53" s="1011">
        <f t="shared" si="0"/>
        <v>18348.770690788639</v>
      </c>
      <c r="D53" s="1471">
        <v>9163.2520000000004</v>
      </c>
      <c r="E53" s="1344">
        <v>0</v>
      </c>
      <c r="F53" s="1344">
        <v>1362.4829999999999</v>
      </c>
      <c r="G53" s="1344">
        <v>0</v>
      </c>
      <c r="H53" s="1344">
        <v>0</v>
      </c>
      <c r="I53" s="1527">
        <v>169.20064628396304</v>
      </c>
      <c r="J53" s="1471">
        <v>7653.8350445046726</v>
      </c>
      <c r="K53" s="897">
        <v>814</v>
      </c>
    </row>
    <row r="54" spans="1:11" s="19" customFormat="1" ht="12.75" customHeight="1" x14ac:dyDescent="0.2">
      <c r="A54" s="3" t="s">
        <v>1440</v>
      </c>
      <c r="B54" s="1735">
        <v>74238.47394394</v>
      </c>
      <c r="C54" s="1011">
        <f t="shared" si="0"/>
        <v>683829.65258386568</v>
      </c>
      <c r="D54" s="1471">
        <v>229934.755</v>
      </c>
      <c r="E54" s="1344">
        <v>269.00968999999998</v>
      </c>
      <c r="F54" s="1344">
        <v>47914.379000000001</v>
      </c>
      <c r="G54" s="1344">
        <v>0</v>
      </c>
      <c r="H54" s="1344">
        <v>118074.52060999999</v>
      </c>
      <c r="I54" s="1527">
        <v>4333.0241717320996</v>
      </c>
      <c r="J54" s="1471">
        <v>283303.9641121336</v>
      </c>
      <c r="K54" s="897">
        <v>19965</v>
      </c>
    </row>
    <row r="55" spans="1:11" s="19" customFormat="1" ht="12.75" customHeight="1" x14ac:dyDescent="0.2">
      <c r="A55" s="3" t="s">
        <v>103</v>
      </c>
      <c r="B55" s="1735">
        <v>5774.3839874599998</v>
      </c>
      <c r="C55" s="1011">
        <f t="shared" si="0"/>
        <v>28013.546986978406</v>
      </c>
      <c r="D55" s="1471">
        <v>13419.6</v>
      </c>
      <c r="E55" s="1344">
        <v>0</v>
      </c>
      <c r="F55" s="1344">
        <v>1743.8920000000001</v>
      </c>
      <c r="G55" s="1344">
        <v>0</v>
      </c>
      <c r="H55" s="1344">
        <v>0</v>
      </c>
      <c r="I55" s="1527">
        <v>350.30080585946206</v>
      </c>
      <c r="J55" s="1471">
        <v>12499.754181118942</v>
      </c>
      <c r="K55" s="897">
        <v>1291</v>
      </c>
    </row>
    <row r="56" spans="1:11" s="19" customFormat="1" ht="12.75" customHeight="1" x14ac:dyDescent="0.2">
      <c r="A56" s="3" t="s">
        <v>1441</v>
      </c>
      <c r="B56" s="1735">
        <v>1737.3286792400004</v>
      </c>
      <c r="C56" s="1011">
        <f t="shared" si="0"/>
        <v>9433.3686699118844</v>
      </c>
      <c r="D56" s="1471">
        <v>5194.0929999999998</v>
      </c>
      <c r="E56" s="1344">
        <v>0</v>
      </c>
      <c r="F56" s="1344">
        <v>310.69600000000003</v>
      </c>
      <c r="G56" s="1344">
        <v>0</v>
      </c>
      <c r="H56" s="1344">
        <v>0</v>
      </c>
      <c r="I56" s="1527">
        <v>35.197482285407737</v>
      </c>
      <c r="J56" s="1471">
        <v>3893.3821876264765</v>
      </c>
      <c r="K56" s="897">
        <v>586</v>
      </c>
    </row>
    <row r="57" spans="1:11" s="19" customFormat="1" ht="12.75" customHeight="1" x14ac:dyDescent="0.2">
      <c r="A57" s="3" t="s">
        <v>1442</v>
      </c>
      <c r="B57" s="1735">
        <v>14185.534719700001</v>
      </c>
      <c r="C57" s="1011">
        <f t="shared" si="0"/>
        <v>66833.899434083447</v>
      </c>
      <c r="D57" s="1471">
        <v>33039.838000000003</v>
      </c>
      <c r="E57" s="1344">
        <v>0</v>
      </c>
      <c r="F57" s="1344">
        <v>3817.6680000000001</v>
      </c>
      <c r="G57" s="1344">
        <v>0</v>
      </c>
      <c r="H57" s="1344">
        <v>0</v>
      </c>
      <c r="I57" s="1527">
        <v>1311.7922414700868</v>
      </c>
      <c r="J57" s="1471">
        <v>28664.601192613358</v>
      </c>
      <c r="K57" s="897">
        <v>3850</v>
      </c>
    </row>
    <row r="58" spans="1:11" s="19" customFormat="1" ht="12.75" customHeight="1" x14ac:dyDescent="0.2">
      <c r="A58" s="3" t="s">
        <v>1443</v>
      </c>
      <c r="B58" s="1735">
        <v>2683.1316053300006</v>
      </c>
      <c r="C58" s="1011">
        <f t="shared" si="0"/>
        <v>7977.2377896110165</v>
      </c>
      <c r="D58" s="1471">
        <v>4120.53</v>
      </c>
      <c r="E58" s="1344">
        <v>0</v>
      </c>
      <c r="F58" s="1344">
        <v>629.83299999999997</v>
      </c>
      <c r="G58" s="1344">
        <v>0</v>
      </c>
      <c r="H58" s="1344">
        <v>0</v>
      </c>
      <c r="I58" s="1527">
        <v>137.52334855585821</v>
      </c>
      <c r="J58" s="1471">
        <v>3089.3514410551588</v>
      </c>
      <c r="K58" s="897">
        <v>485</v>
      </c>
    </row>
    <row r="59" spans="1:11" s="19" customFormat="1" ht="12.75" customHeight="1" x14ac:dyDescent="0.2">
      <c r="A59" s="3" t="s">
        <v>861</v>
      </c>
      <c r="B59" s="1735">
        <v>6623.2402263399999</v>
      </c>
      <c r="C59" s="1011">
        <f t="shared" si="0"/>
        <v>31741.437421016057</v>
      </c>
      <c r="D59" s="1471">
        <v>16545.179</v>
      </c>
      <c r="E59" s="1344">
        <v>0</v>
      </c>
      <c r="F59" s="1344">
        <v>2038.271</v>
      </c>
      <c r="G59" s="1344">
        <v>0</v>
      </c>
      <c r="H59" s="1344">
        <v>0</v>
      </c>
      <c r="I59" s="1527">
        <v>392.38712038577142</v>
      </c>
      <c r="J59" s="1471">
        <v>12765.600300630285</v>
      </c>
      <c r="K59" s="897">
        <v>1964</v>
      </c>
    </row>
    <row r="60" spans="1:11" s="19" customFormat="1" ht="12.75" customHeight="1" x14ac:dyDescent="0.2">
      <c r="A60" s="3" t="s">
        <v>640</v>
      </c>
      <c r="B60" s="1735">
        <v>810.09640102000014</v>
      </c>
      <c r="C60" s="1011">
        <f t="shared" si="0"/>
        <v>3361.5436699101651</v>
      </c>
      <c r="D60" s="1471">
        <v>1169.6289999999999</v>
      </c>
      <c r="E60" s="1344">
        <v>0</v>
      </c>
      <c r="F60" s="1344">
        <v>96.085999999999999</v>
      </c>
      <c r="G60" s="1344">
        <v>0</v>
      </c>
      <c r="H60" s="1344">
        <v>0</v>
      </c>
      <c r="I60" s="1527">
        <v>8.5397402579857467</v>
      </c>
      <c r="J60" s="1471">
        <v>2087.2889296521794</v>
      </c>
      <c r="K60" s="897">
        <v>210</v>
      </c>
    </row>
    <row r="61" spans="1:11" s="19" customFormat="1" ht="12.75" customHeight="1" x14ac:dyDescent="0.2">
      <c r="A61" s="3" t="s">
        <v>1444</v>
      </c>
      <c r="B61" s="1735">
        <v>3911.7240010700016</v>
      </c>
      <c r="C61" s="1011">
        <f t="shared" si="0"/>
        <v>17489.729480393988</v>
      </c>
      <c r="D61" s="1471">
        <v>9185.0529999999999</v>
      </c>
      <c r="E61" s="1344">
        <v>0</v>
      </c>
      <c r="F61" s="1344">
        <v>778.72</v>
      </c>
      <c r="G61" s="1344">
        <v>0</v>
      </c>
      <c r="H61" s="1344">
        <v>0</v>
      </c>
      <c r="I61" s="1527">
        <v>163.18589887036174</v>
      </c>
      <c r="J61" s="1471">
        <v>7362.7705815236277</v>
      </c>
      <c r="K61" s="897">
        <v>879</v>
      </c>
    </row>
    <row r="62" spans="1:11" s="19" customFormat="1" ht="12.75" customHeight="1" x14ac:dyDescent="0.2">
      <c r="A62" s="3" t="s">
        <v>1227</v>
      </c>
      <c r="B62" s="1735">
        <v>4321.9339717800003</v>
      </c>
      <c r="C62" s="1011">
        <f t="shared" si="0"/>
        <v>22356.631817593581</v>
      </c>
      <c r="D62" s="1471">
        <v>11035.663</v>
      </c>
      <c r="E62" s="1344">
        <v>0</v>
      </c>
      <c r="F62" s="1344">
        <v>873.95799999999997</v>
      </c>
      <c r="G62" s="1344">
        <v>0</v>
      </c>
      <c r="H62" s="1344">
        <v>0</v>
      </c>
      <c r="I62" s="1527">
        <v>249.859316937031</v>
      </c>
      <c r="J62" s="1471">
        <v>10197.151500656551</v>
      </c>
      <c r="K62" s="897">
        <v>1301</v>
      </c>
    </row>
    <row r="63" spans="1:11" s="19" customFormat="1" ht="12.75" customHeight="1" x14ac:dyDescent="0.2">
      <c r="A63" s="3" t="s">
        <v>180</v>
      </c>
      <c r="B63" s="1735">
        <v>3452.7084206299996</v>
      </c>
      <c r="C63" s="1011">
        <f t="shared" si="0"/>
        <v>8370.594828428515</v>
      </c>
      <c r="D63" s="1471">
        <v>5863.26</v>
      </c>
      <c r="E63" s="1344">
        <v>0</v>
      </c>
      <c r="F63" s="1344">
        <v>943.68</v>
      </c>
      <c r="G63" s="1344">
        <v>0</v>
      </c>
      <c r="H63" s="1344">
        <v>0</v>
      </c>
      <c r="I63" s="1527">
        <v>180.53728271157635</v>
      </c>
      <c r="J63" s="1471">
        <v>1383.117545716939</v>
      </c>
      <c r="K63" s="897">
        <v>497</v>
      </c>
    </row>
    <row r="64" spans="1:11" s="19" customFormat="1" ht="12.75" customHeight="1" x14ac:dyDescent="0.2">
      <c r="A64" s="3" t="s">
        <v>1445</v>
      </c>
      <c r="B64" s="1735">
        <v>5429.251891519998</v>
      </c>
      <c r="C64" s="1011">
        <f t="shared" si="0"/>
        <v>24330.889324724085</v>
      </c>
      <c r="D64" s="1471">
        <v>10857.284</v>
      </c>
      <c r="E64" s="1344">
        <v>0</v>
      </c>
      <c r="F64" s="1344">
        <v>1420.884</v>
      </c>
      <c r="G64" s="1344">
        <v>0</v>
      </c>
      <c r="H64" s="1344">
        <v>0</v>
      </c>
      <c r="I64" s="1527">
        <v>371.57722950249376</v>
      </c>
      <c r="J64" s="1471">
        <v>11681.144095221589</v>
      </c>
      <c r="K64" s="897">
        <v>2004</v>
      </c>
    </row>
    <row r="65" spans="1:11" s="19" customFormat="1" ht="12.75" customHeight="1" x14ac:dyDescent="0.2">
      <c r="A65" s="3" t="s">
        <v>514</v>
      </c>
      <c r="B65" s="1735">
        <v>4262.3031998499991</v>
      </c>
      <c r="C65" s="1011">
        <f t="shared" si="0"/>
        <v>21481.290008274722</v>
      </c>
      <c r="D65" s="1471">
        <v>9841.4009999999998</v>
      </c>
      <c r="E65" s="1344">
        <v>0</v>
      </c>
      <c r="F65" s="1344">
        <v>892.74</v>
      </c>
      <c r="G65" s="1344">
        <v>0</v>
      </c>
      <c r="H65" s="1344">
        <v>0</v>
      </c>
      <c r="I65" s="1527">
        <v>306.80278428794969</v>
      </c>
      <c r="J65" s="1471">
        <v>10440.346223986775</v>
      </c>
      <c r="K65" s="897">
        <v>1626</v>
      </c>
    </row>
    <row r="66" spans="1:11" s="19" customFormat="1" ht="12.75" customHeight="1" x14ac:dyDescent="0.2">
      <c r="A66" s="3" t="s">
        <v>2074</v>
      </c>
      <c r="B66" s="1735">
        <v>18216.076404590007</v>
      </c>
      <c r="C66" s="1011">
        <f t="shared" si="0"/>
        <v>68756.848638368581</v>
      </c>
      <c r="D66" s="1471">
        <v>32334.348000000002</v>
      </c>
      <c r="E66" s="1344">
        <v>0</v>
      </c>
      <c r="F66" s="1344">
        <v>5077.4620000000004</v>
      </c>
      <c r="G66" s="1344">
        <v>0</v>
      </c>
      <c r="H66" s="1344">
        <v>0</v>
      </c>
      <c r="I66" s="1527">
        <v>1432.2453140080365</v>
      </c>
      <c r="J66" s="1471">
        <v>29912.793324360533</v>
      </c>
      <c r="K66" s="897">
        <v>4002</v>
      </c>
    </row>
    <row r="67" spans="1:11" s="19" customFormat="1" ht="12.75" customHeight="1" x14ac:dyDescent="0.2">
      <c r="A67" s="3" t="s">
        <v>515</v>
      </c>
      <c r="B67" s="1735">
        <v>4875.4668168099979</v>
      </c>
      <c r="C67" s="1011">
        <f t="shared" si="0"/>
        <v>21145.474132839412</v>
      </c>
      <c r="D67" s="1471">
        <v>11877.173000000001</v>
      </c>
      <c r="E67" s="1344">
        <v>0</v>
      </c>
      <c r="F67" s="1344">
        <v>1082.076</v>
      </c>
      <c r="G67" s="1344">
        <v>0</v>
      </c>
      <c r="H67" s="1344">
        <v>0</v>
      </c>
      <c r="I67" s="1527">
        <v>362.47440204330144</v>
      </c>
      <c r="J67" s="1471">
        <v>7823.7507307961105</v>
      </c>
      <c r="K67" s="897">
        <v>1031</v>
      </c>
    </row>
    <row r="68" spans="1:11" s="19" customFormat="1" ht="12.75" customHeight="1" x14ac:dyDescent="0.2">
      <c r="A68" s="3" t="s">
        <v>1446</v>
      </c>
      <c r="B68" s="1735">
        <v>34028.276480170003</v>
      </c>
      <c r="C68" s="1011">
        <f t="shared" si="0"/>
        <v>133137.35742407772</v>
      </c>
      <c r="D68" s="1471">
        <v>61203.47</v>
      </c>
      <c r="E68" s="1344">
        <v>0</v>
      </c>
      <c r="F68" s="1344">
        <v>10393.130999999999</v>
      </c>
      <c r="G68" s="1344">
        <v>0</v>
      </c>
      <c r="H68" s="1344">
        <v>0</v>
      </c>
      <c r="I68" s="1527">
        <v>3151.9748454715864</v>
      </c>
      <c r="J68" s="1471">
        <v>58388.781578606133</v>
      </c>
      <c r="K68" s="897">
        <v>8270</v>
      </c>
    </row>
    <row r="69" spans="1:11" s="19" customFormat="1" ht="12.75" customHeight="1" x14ac:dyDescent="0.2">
      <c r="A69" s="3" t="s">
        <v>26</v>
      </c>
      <c r="B69" s="1735">
        <v>2466.5212131399994</v>
      </c>
      <c r="C69" s="1011">
        <f>SUM(D69:J69)</f>
        <v>11823.269043000622</v>
      </c>
      <c r="D69" s="1471">
        <v>6421.049</v>
      </c>
      <c r="E69" s="1344">
        <v>0</v>
      </c>
      <c r="F69" s="1344">
        <v>681.60299999999995</v>
      </c>
      <c r="G69" s="1344">
        <v>0</v>
      </c>
      <c r="H69" s="1344">
        <v>0</v>
      </c>
      <c r="I69" s="1527">
        <v>174.57273425845062</v>
      </c>
      <c r="J69" s="1471">
        <v>4546.0443087421727</v>
      </c>
      <c r="K69" s="897">
        <v>491</v>
      </c>
    </row>
    <row r="70" spans="1:11" s="19" customFormat="1" ht="12.75" customHeight="1" x14ac:dyDescent="0.2">
      <c r="A70" s="3" t="s">
        <v>863</v>
      </c>
      <c r="B70" s="1735">
        <v>37448.886602669998</v>
      </c>
      <c r="C70" s="1011">
        <f>SUM(D70:J70)</f>
        <v>121178.43382548915</v>
      </c>
      <c r="D70" s="1471">
        <v>57919.864999999998</v>
      </c>
      <c r="E70" s="1344">
        <v>0</v>
      </c>
      <c r="F70" s="1344">
        <v>14922.427</v>
      </c>
      <c r="G70" s="1344">
        <v>0</v>
      </c>
      <c r="H70" s="1344">
        <v>0</v>
      </c>
      <c r="I70" s="1527">
        <v>2726.9184171963798</v>
      </c>
      <c r="J70" s="1471">
        <v>45609.223408292761</v>
      </c>
      <c r="K70" s="897">
        <v>7512</v>
      </c>
    </row>
    <row r="71" spans="1:11" ht="12.75" customHeight="1" x14ac:dyDescent="0.2">
      <c r="A71" s="279"/>
      <c r="B71" s="188"/>
      <c r="C71" s="1015"/>
      <c r="D71" s="1015"/>
      <c r="E71" s="1015"/>
      <c r="F71" s="1015"/>
      <c r="G71" s="1015"/>
      <c r="H71" s="1015"/>
      <c r="I71" s="1015"/>
      <c r="J71" s="1016"/>
      <c r="K71" s="764"/>
    </row>
    <row r="72" spans="1:11" ht="12.75" customHeight="1" x14ac:dyDescent="0.2">
      <c r="A72" s="280" t="s">
        <v>2056</v>
      </c>
      <c r="B72" s="281">
        <f>SUM(B4:B70)</f>
        <v>953644.12531161983</v>
      </c>
      <c r="C72" s="1345">
        <f t="shared" ref="C72:K72" si="1">SUM(C4:C70)</f>
        <v>4782351.4801956369</v>
      </c>
      <c r="D72" s="1345">
        <f t="shared" si="1"/>
        <v>2029588.7580000001</v>
      </c>
      <c r="E72" s="1345">
        <f t="shared" si="1"/>
        <v>49407.440139999999</v>
      </c>
      <c r="F72" s="1345">
        <f t="shared" si="1"/>
        <v>359064.89599999995</v>
      </c>
      <c r="G72" s="1345">
        <f t="shared" si="1"/>
        <v>0</v>
      </c>
      <c r="H72" s="1345">
        <f t="shared" si="1"/>
        <v>158258.16125</v>
      </c>
      <c r="I72" s="1346">
        <f t="shared" si="1"/>
        <v>82385.537230000322</v>
      </c>
      <c r="J72" s="1347">
        <f t="shared" si="1"/>
        <v>2103646.687575635</v>
      </c>
      <c r="K72" s="996">
        <f t="shared" si="1"/>
        <v>232054</v>
      </c>
    </row>
    <row r="73" spans="1:11" ht="12.75" customHeight="1" thickBot="1" x14ac:dyDescent="0.25">
      <c r="A73" s="293"/>
      <c r="B73" s="282"/>
      <c r="C73" s="1020"/>
      <c r="D73" s="1348"/>
      <c r="E73" s="1348"/>
      <c r="F73" s="1348"/>
      <c r="G73" s="1348"/>
      <c r="H73" s="1348"/>
      <c r="I73" s="1348"/>
      <c r="J73" s="1349"/>
      <c r="K73" s="765"/>
    </row>
    <row r="74" spans="1:11" ht="12.75" customHeight="1" x14ac:dyDescent="0.2">
      <c r="A74" s="154" t="s">
        <v>285</v>
      </c>
      <c r="B74" s="1738">
        <v>32949.519555400839</v>
      </c>
      <c r="C74" s="1011">
        <f>SUM(D74:J74)</f>
        <v>221093.58543050702</v>
      </c>
      <c r="D74" s="1471">
        <v>96250.992785845287</v>
      </c>
      <c r="E74" s="1023">
        <v>0</v>
      </c>
      <c r="F74" s="1013">
        <v>19222.589969274868</v>
      </c>
      <c r="G74" s="1012">
        <v>0</v>
      </c>
      <c r="H74" s="1350">
        <v>0</v>
      </c>
      <c r="I74" s="1483">
        <v>1952.6427151070654</v>
      </c>
      <c r="J74" s="1479">
        <v>103667.35996027979</v>
      </c>
      <c r="K74" s="860">
        <v>8034</v>
      </c>
    </row>
    <row r="75" spans="1:11" ht="12.75" customHeight="1" x14ac:dyDescent="0.2">
      <c r="A75" s="107" t="s">
        <v>286</v>
      </c>
      <c r="B75" s="1738">
        <v>36022.331205097493</v>
      </c>
      <c r="C75" s="1011">
        <f t="shared" ref="C75:C91" si="2">SUM(D75:J75)</f>
        <v>469049.88107813068</v>
      </c>
      <c r="D75" s="1471">
        <v>142339.84530042042</v>
      </c>
      <c r="E75" s="1011">
        <v>269.00968999999998</v>
      </c>
      <c r="F75" s="1012">
        <v>29675.375227705765</v>
      </c>
      <c r="G75" s="1012">
        <v>0</v>
      </c>
      <c r="H75" s="1011">
        <v>118074.52060999999</v>
      </c>
      <c r="I75" s="1496">
        <v>2999.7788684084744</v>
      </c>
      <c r="J75" s="1481">
        <v>175691.35138159603</v>
      </c>
      <c r="K75" s="860">
        <v>10826</v>
      </c>
    </row>
    <row r="76" spans="1:11" ht="12.75" customHeight="1" x14ac:dyDescent="0.2">
      <c r="A76" s="107" t="s">
        <v>287</v>
      </c>
      <c r="B76" s="1738">
        <v>58773.194941240341</v>
      </c>
      <c r="C76" s="1011">
        <f t="shared" si="2"/>
        <v>353958.0318033495</v>
      </c>
      <c r="D76" s="1471">
        <v>131095.71389159671</v>
      </c>
      <c r="E76" s="1011">
        <v>10906.00405</v>
      </c>
      <c r="F76" s="1012">
        <v>20243.832983365879</v>
      </c>
      <c r="G76" s="1012">
        <v>0</v>
      </c>
      <c r="H76" s="1011">
        <v>1838.4035100000001</v>
      </c>
      <c r="I76" s="1496">
        <v>4084.4541184581822</v>
      </c>
      <c r="J76" s="1481">
        <v>185789.62324992876</v>
      </c>
      <c r="K76" s="860">
        <v>21332</v>
      </c>
    </row>
    <row r="77" spans="1:11" ht="12.75" customHeight="1" x14ac:dyDescent="0.2">
      <c r="A77" s="107" t="s">
        <v>288</v>
      </c>
      <c r="B77" s="1738">
        <v>60839.948822204758</v>
      </c>
      <c r="C77" s="1011">
        <f t="shared" si="2"/>
        <v>214280.7160549993</v>
      </c>
      <c r="D77" s="1471">
        <v>107806.20825018671</v>
      </c>
      <c r="E77" s="1011">
        <v>0</v>
      </c>
      <c r="F77" s="1012">
        <v>26404.12098446958</v>
      </c>
      <c r="G77" s="1012">
        <v>0</v>
      </c>
      <c r="H77" s="1351">
        <v>0</v>
      </c>
      <c r="I77" s="1496">
        <v>4562.0287403074744</v>
      </c>
      <c r="J77" s="1481">
        <v>75508.358080035541</v>
      </c>
      <c r="K77" s="860">
        <v>11795</v>
      </c>
    </row>
    <row r="78" spans="1:11" ht="12.75" customHeight="1" x14ac:dyDescent="0.2">
      <c r="A78" s="107" t="s">
        <v>289</v>
      </c>
      <c r="B78" s="1738">
        <v>60100.940987054419</v>
      </c>
      <c r="C78" s="1011">
        <f t="shared" si="2"/>
        <v>284940.9588424993</v>
      </c>
      <c r="D78" s="1471">
        <v>129670.22632423684</v>
      </c>
      <c r="E78" s="1011">
        <v>0</v>
      </c>
      <c r="F78" s="1012">
        <v>26085.247237675649</v>
      </c>
      <c r="G78" s="1012">
        <v>0</v>
      </c>
      <c r="H78" s="1351">
        <v>16.918770000000002</v>
      </c>
      <c r="I78" s="1496">
        <v>4076.0273334351509</v>
      </c>
      <c r="J78" s="1481">
        <v>125092.53917715169</v>
      </c>
      <c r="K78" s="860">
        <v>19362</v>
      </c>
    </row>
    <row r="79" spans="1:11" ht="12.75" customHeight="1" x14ac:dyDescent="0.2">
      <c r="A79" s="107" t="s">
        <v>290</v>
      </c>
      <c r="B79" s="1738">
        <v>48028.013253603036</v>
      </c>
      <c r="C79" s="1011">
        <f t="shared" si="2"/>
        <v>232450.71699249401</v>
      </c>
      <c r="D79" s="1471">
        <v>81309.521330699368</v>
      </c>
      <c r="E79" s="1011">
        <v>17498.084500000004</v>
      </c>
      <c r="F79" s="1012">
        <v>13786.056720626462</v>
      </c>
      <c r="G79" s="1012">
        <v>0</v>
      </c>
      <c r="H79" s="1351">
        <v>5028.9223800000009</v>
      </c>
      <c r="I79" s="1496">
        <v>4821.4083842555401</v>
      </c>
      <c r="J79" s="1481">
        <v>110006.72367691263</v>
      </c>
      <c r="K79" s="860">
        <v>11495</v>
      </c>
    </row>
    <row r="80" spans="1:11" ht="12.75" customHeight="1" x14ac:dyDescent="0.2">
      <c r="A80" s="107" t="s">
        <v>291</v>
      </c>
      <c r="B80" s="1738">
        <v>46521.729236657135</v>
      </c>
      <c r="C80" s="1011">
        <f t="shared" si="2"/>
        <v>151717.17673933328</v>
      </c>
      <c r="D80" s="1471">
        <v>67714.851603164527</v>
      </c>
      <c r="E80" s="1011">
        <v>0</v>
      </c>
      <c r="F80" s="1012">
        <v>12432.067525465682</v>
      </c>
      <c r="G80" s="1012">
        <v>0</v>
      </c>
      <c r="H80" s="1351">
        <v>0</v>
      </c>
      <c r="I80" s="1496">
        <v>6179.9697465314784</v>
      </c>
      <c r="J80" s="1481">
        <v>65390.287864171602</v>
      </c>
      <c r="K80" s="860">
        <v>8820</v>
      </c>
    </row>
    <row r="81" spans="1:11" ht="12.75" customHeight="1" x14ac:dyDescent="0.2">
      <c r="A81" s="107" t="s">
        <v>292</v>
      </c>
      <c r="B81" s="1738">
        <v>48384.75605431712</v>
      </c>
      <c r="C81" s="1011">
        <f t="shared" si="2"/>
        <v>147902.93650594342</v>
      </c>
      <c r="D81" s="1471">
        <v>80379.018364750591</v>
      </c>
      <c r="E81" s="1011">
        <v>274.92615999999998</v>
      </c>
      <c r="F81" s="1012">
        <v>16330.958219550404</v>
      </c>
      <c r="G81" s="1012">
        <v>0</v>
      </c>
      <c r="H81" s="1351">
        <v>2656.7627800000005</v>
      </c>
      <c r="I81" s="1496">
        <v>5353.5796689183853</v>
      </c>
      <c r="J81" s="1481">
        <v>42907.691312724033</v>
      </c>
      <c r="K81" s="860">
        <v>7707</v>
      </c>
    </row>
    <row r="82" spans="1:11" ht="12.75" customHeight="1" x14ac:dyDescent="0.2">
      <c r="A82" s="107" t="s">
        <v>293</v>
      </c>
      <c r="B82" s="1738">
        <v>62423.695242559988</v>
      </c>
      <c r="C82" s="1011">
        <f t="shared" si="2"/>
        <v>334995.08077289921</v>
      </c>
      <c r="D82" s="1471">
        <v>161239.91661955541</v>
      </c>
      <c r="E82" s="1011">
        <v>162.73253</v>
      </c>
      <c r="F82" s="1012">
        <v>22257.576328790052</v>
      </c>
      <c r="G82" s="1012">
        <v>0</v>
      </c>
      <c r="H82" s="1351">
        <v>954.93184999999994</v>
      </c>
      <c r="I82" s="1496">
        <v>4530.2238177600784</v>
      </c>
      <c r="J82" s="1481">
        <v>145849.69962679365</v>
      </c>
      <c r="K82" s="860">
        <v>17379</v>
      </c>
    </row>
    <row r="83" spans="1:11" ht="12.75" customHeight="1" x14ac:dyDescent="0.2">
      <c r="A83" s="107" t="s">
        <v>294</v>
      </c>
      <c r="B83" s="1738">
        <v>62844.309447423802</v>
      </c>
      <c r="C83" s="1011">
        <f t="shared" si="2"/>
        <v>238286.15514617093</v>
      </c>
      <c r="D83" s="1471">
        <v>127857.65519170585</v>
      </c>
      <c r="E83" s="1011">
        <v>0</v>
      </c>
      <c r="F83" s="1012">
        <v>15765.194985370077</v>
      </c>
      <c r="G83" s="1012">
        <v>0</v>
      </c>
      <c r="H83" s="1351">
        <v>0</v>
      </c>
      <c r="I83" s="1496">
        <v>3168.54894430377</v>
      </c>
      <c r="J83" s="1481">
        <v>91494.756024791248</v>
      </c>
      <c r="K83" s="860">
        <v>14174</v>
      </c>
    </row>
    <row r="84" spans="1:11" ht="12.75" customHeight="1" x14ac:dyDescent="0.2">
      <c r="A84" s="107" t="s">
        <v>295</v>
      </c>
      <c r="B84" s="1738">
        <v>62050.441748599609</v>
      </c>
      <c r="C84" s="1011">
        <f t="shared" si="2"/>
        <v>285076.68384259974</v>
      </c>
      <c r="D84" s="1471">
        <v>143108.73855889766</v>
      </c>
      <c r="E84" s="1011">
        <v>784.68431999999996</v>
      </c>
      <c r="F84" s="1012">
        <v>21102.09401762221</v>
      </c>
      <c r="G84" s="1012">
        <v>0</v>
      </c>
      <c r="H84" s="1351">
        <v>1270.9504199999999</v>
      </c>
      <c r="I84" s="1496">
        <v>4947.631919700525</v>
      </c>
      <c r="J84" s="1481">
        <v>113862.58460637934</v>
      </c>
      <c r="K84" s="860">
        <v>13876</v>
      </c>
    </row>
    <row r="85" spans="1:11" ht="12.75" customHeight="1" x14ac:dyDescent="0.2">
      <c r="A85" s="107" t="s">
        <v>296</v>
      </c>
      <c r="B85" s="1738">
        <v>62495.21420382549</v>
      </c>
      <c r="C85" s="1011">
        <f t="shared" si="2"/>
        <v>272719.1412746791</v>
      </c>
      <c r="D85" s="1471">
        <v>117647.96753147877</v>
      </c>
      <c r="E85" s="1011">
        <v>0</v>
      </c>
      <c r="F85" s="1012">
        <v>21219.857224647563</v>
      </c>
      <c r="G85" s="1012">
        <v>0</v>
      </c>
      <c r="H85" s="1351">
        <v>0</v>
      </c>
      <c r="I85" s="1496">
        <v>5867.687279241969</v>
      </c>
      <c r="J85" s="1481">
        <v>127983.62923931079</v>
      </c>
      <c r="K85" s="860">
        <v>16511</v>
      </c>
    </row>
    <row r="86" spans="1:11" ht="12.75" customHeight="1" x14ac:dyDescent="0.2">
      <c r="A86" s="107" t="s">
        <v>297</v>
      </c>
      <c r="B86" s="1738">
        <v>39513.423614146464</v>
      </c>
      <c r="C86" s="1011">
        <f t="shared" si="2"/>
        <v>161716.91290974914</v>
      </c>
      <c r="D86" s="1471">
        <v>75868.85542529494</v>
      </c>
      <c r="E86" s="1011">
        <v>0</v>
      </c>
      <c r="F86" s="1012">
        <v>15984.009587349456</v>
      </c>
      <c r="G86" s="1012">
        <v>0</v>
      </c>
      <c r="H86" s="1351">
        <v>0</v>
      </c>
      <c r="I86" s="1496">
        <v>4242.2812090168945</v>
      </c>
      <c r="J86" s="1481">
        <v>65621.766688087868</v>
      </c>
      <c r="K86" s="860">
        <v>8223</v>
      </c>
    </row>
    <row r="87" spans="1:11" ht="12.75" customHeight="1" x14ac:dyDescent="0.2">
      <c r="A87" s="107" t="s">
        <v>298</v>
      </c>
      <c r="B87" s="1738">
        <v>53430.222870264806</v>
      </c>
      <c r="C87" s="1011">
        <f t="shared" si="2"/>
        <v>438886.13651698676</v>
      </c>
      <c r="D87" s="1471">
        <v>126476.46488388076</v>
      </c>
      <c r="E87" s="1011">
        <v>19511.998889999999</v>
      </c>
      <c r="F87" s="1012">
        <v>31414.196558846939</v>
      </c>
      <c r="G87" s="1012">
        <v>0</v>
      </c>
      <c r="H87" s="1011">
        <v>26921.6538</v>
      </c>
      <c r="I87" s="1496">
        <v>5729.0953662705997</v>
      </c>
      <c r="J87" s="1481">
        <v>228832.72701798848</v>
      </c>
      <c r="K87" s="860">
        <v>13824</v>
      </c>
    </row>
    <row r="88" spans="1:11" ht="12.75" customHeight="1" x14ac:dyDescent="0.2">
      <c r="A88" s="107" t="s">
        <v>299</v>
      </c>
      <c r="B88" s="1738">
        <v>52867.906197818265</v>
      </c>
      <c r="C88" s="1011">
        <f t="shared" si="2"/>
        <v>182967.56667790056</v>
      </c>
      <c r="D88" s="1471">
        <v>91190.995793147827</v>
      </c>
      <c r="E88" s="1011">
        <v>0</v>
      </c>
      <c r="F88" s="1012">
        <v>15158.246724008384</v>
      </c>
      <c r="G88" s="1012">
        <v>0</v>
      </c>
      <c r="H88" s="1351">
        <v>0</v>
      </c>
      <c r="I88" s="1496">
        <v>4022.1717714225683</v>
      </c>
      <c r="J88" s="1481">
        <v>72596.152389321796</v>
      </c>
      <c r="K88" s="860">
        <v>10557</v>
      </c>
    </row>
    <row r="89" spans="1:11" ht="12.75" customHeight="1" x14ac:dyDescent="0.2">
      <c r="A89" s="107" t="s">
        <v>300</v>
      </c>
      <c r="B89" s="1738">
        <v>46698.246631832044</v>
      </c>
      <c r="C89" s="1011">
        <f t="shared" si="2"/>
        <v>274957.96778390487</v>
      </c>
      <c r="D89" s="1471">
        <v>106467.46260720462</v>
      </c>
      <c r="E89" s="1011">
        <v>0</v>
      </c>
      <c r="F89" s="1012">
        <v>18927.568432965545</v>
      </c>
      <c r="G89" s="1012">
        <v>0</v>
      </c>
      <c r="H89" s="1011">
        <v>1495.0971300000001</v>
      </c>
      <c r="I89" s="1496">
        <v>3851.4952090344382</v>
      </c>
      <c r="J89" s="1481">
        <v>144216.34440470027</v>
      </c>
      <c r="K89" s="860">
        <v>11794</v>
      </c>
    </row>
    <row r="90" spans="1:11" ht="12.75" customHeight="1" x14ac:dyDescent="0.2">
      <c r="A90" s="107" t="s">
        <v>301</v>
      </c>
      <c r="B90" s="1738">
        <v>58561.389395952254</v>
      </c>
      <c r="C90" s="1011">
        <f t="shared" si="2"/>
        <v>302505.75716003834</v>
      </c>
      <c r="D90" s="1471">
        <v>153116.22320333202</v>
      </c>
      <c r="E90" s="1011">
        <v>0</v>
      </c>
      <c r="F90" s="1012">
        <v>16536.067525869745</v>
      </c>
      <c r="G90" s="1012">
        <v>0</v>
      </c>
      <c r="H90" s="1011">
        <v>0</v>
      </c>
      <c r="I90" s="1496">
        <v>6115.1968756138403</v>
      </c>
      <c r="J90" s="1481">
        <v>126738.26955522275</v>
      </c>
      <c r="K90" s="860">
        <v>13364</v>
      </c>
    </row>
    <row r="91" spans="1:11" ht="12.75" customHeight="1" x14ac:dyDescent="0.2">
      <c r="A91" s="107" t="s">
        <v>302</v>
      </c>
      <c r="B91" s="1738">
        <v>61138.841903622168</v>
      </c>
      <c r="C91" s="1011">
        <f t="shared" si="2"/>
        <v>214846.07466344861</v>
      </c>
      <c r="D91" s="1471">
        <v>90048.100334601608</v>
      </c>
      <c r="E91" s="1011">
        <v>0</v>
      </c>
      <c r="F91" s="1012">
        <v>16519.835746395736</v>
      </c>
      <c r="G91" s="1012">
        <v>0</v>
      </c>
      <c r="H91" s="1351">
        <v>0</v>
      </c>
      <c r="I91" s="1496">
        <v>5881.3152622138705</v>
      </c>
      <c r="J91" s="1481">
        <v>102396.8233202374</v>
      </c>
      <c r="K91" s="860">
        <v>12981</v>
      </c>
    </row>
    <row r="92" spans="1:11" ht="12.75" customHeight="1" x14ac:dyDescent="0.2">
      <c r="A92" s="107"/>
      <c r="B92" s="188"/>
      <c r="C92" s="1015"/>
      <c r="D92" s="1015"/>
      <c r="E92" s="1015"/>
      <c r="F92" s="1015"/>
      <c r="G92" s="1015"/>
      <c r="H92" s="1015"/>
      <c r="I92" s="1672"/>
      <c r="J92" s="1669"/>
      <c r="K92" s="764"/>
    </row>
    <row r="93" spans="1:11" ht="12.75" customHeight="1" x14ac:dyDescent="0.2">
      <c r="A93" s="280" t="s">
        <v>2056</v>
      </c>
      <c r="B93" s="283">
        <f t="shared" ref="B93:K93" si="3">SUM(B74:B91)</f>
        <v>953644.12531161983</v>
      </c>
      <c r="C93" s="1352">
        <f t="shared" si="3"/>
        <v>4782351.4801956341</v>
      </c>
      <c r="D93" s="1352">
        <f t="shared" si="3"/>
        <v>2029588.7580000001</v>
      </c>
      <c r="E93" s="1352">
        <f t="shared" si="3"/>
        <v>49407.440140000006</v>
      </c>
      <c r="F93" s="1352">
        <f t="shared" si="3"/>
        <v>359064.89600000001</v>
      </c>
      <c r="G93" s="1352">
        <f t="shared" si="3"/>
        <v>0</v>
      </c>
      <c r="H93" s="1352">
        <f t="shared" si="3"/>
        <v>158258.16125</v>
      </c>
      <c r="I93" s="1346">
        <f t="shared" si="3"/>
        <v>82385.537230000322</v>
      </c>
      <c r="J93" s="1347">
        <f t="shared" si="3"/>
        <v>2103646.6875756332</v>
      </c>
      <c r="K93" s="996">
        <f t="shared" si="3"/>
        <v>232054</v>
      </c>
    </row>
    <row r="94" spans="1:11" ht="12.75" thickBot="1" x14ac:dyDescent="0.25">
      <c r="A94" s="166"/>
      <c r="B94" s="284"/>
      <c r="C94" s="285"/>
      <c r="D94" s="133"/>
      <c r="E94" s="143"/>
      <c r="F94" s="133"/>
      <c r="G94" s="133"/>
      <c r="H94" s="285"/>
      <c r="I94" s="143"/>
      <c r="J94" s="632"/>
      <c r="K94" s="765"/>
    </row>
    <row r="95" spans="1:11" x14ac:dyDescent="0.2">
      <c r="A95" s="652"/>
      <c r="B95" s="653"/>
      <c r="C95" s="654"/>
      <c r="D95" s="654"/>
      <c r="E95" s="654"/>
      <c r="F95" s="654"/>
      <c r="G95" s="654"/>
      <c r="H95" s="654"/>
      <c r="I95" s="654"/>
      <c r="J95" s="654"/>
      <c r="K95" s="662"/>
    </row>
    <row r="96" spans="1:11" x14ac:dyDescent="0.2">
      <c r="A96" s="656" t="s">
        <v>2064</v>
      </c>
      <c r="B96" s="595"/>
      <c r="C96" s="266"/>
      <c r="D96" s="266"/>
      <c r="E96" s="266"/>
      <c r="F96" s="266"/>
      <c r="G96" s="266"/>
      <c r="H96" s="266"/>
      <c r="I96" s="266"/>
      <c r="J96" s="266"/>
      <c r="K96" s="663"/>
    </row>
    <row r="97" spans="1:15" ht="12" customHeight="1" x14ac:dyDescent="0.2">
      <c r="A97" s="1801" t="s">
        <v>2111</v>
      </c>
      <c r="B97" s="1799"/>
      <c r="C97" s="1799"/>
      <c r="D97" s="1799"/>
      <c r="E97" s="1799"/>
      <c r="F97" s="1799"/>
      <c r="G97" s="1799"/>
      <c r="H97" s="1799"/>
      <c r="I97" s="1800"/>
      <c r="J97" s="1801"/>
      <c r="K97" s="1800"/>
    </row>
    <row r="98" spans="1:15" ht="36" customHeight="1" x14ac:dyDescent="0.2">
      <c r="A98" s="1798" t="s">
        <v>2085</v>
      </c>
      <c r="B98" s="1799"/>
      <c r="C98" s="1799"/>
      <c r="D98" s="1799"/>
      <c r="E98" s="1799"/>
      <c r="F98" s="1799"/>
      <c r="G98" s="1799"/>
      <c r="H98" s="1799"/>
      <c r="I98" s="1799"/>
      <c r="J98" s="1799"/>
      <c r="K98" s="1800"/>
    </row>
    <row r="99" spans="1:15" x14ac:dyDescent="0.2">
      <c r="A99" s="1801" t="s">
        <v>1248</v>
      </c>
      <c r="B99" s="1799"/>
      <c r="C99" s="1799"/>
      <c r="D99" s="1799"/>
      <c r="E99" s="1799"/>
      <c r="F99" s="1799"/>
      <c r="G99" s="1799"/>
      <c r="H99" s="1799"/>
      <c r="I99" s="1799"/>
      <c r="J99" s="1799"/>
      <c r="K99" s="1800"/>
    </row>
    <row r="100" spans="1:15" ht="36" customHeight="1" x14ac:dyDescent="0.2">
      <c r="A100" s="1798" t="s">
        <v>2110</v>
      </c>
      <c r="B100" s="1799"/>
      <c r="C100" s="1799"/>
      <c r="D100" s="1799"/>
      <c r="E100" s="1799"/>
      <c r="F100" s="1799"/>
      <c r="G100" s="1799"/>
      <c r="H100" s="1799"/>
      <c r="I100" s="1800"/>
      <c r="J100" s="1801"/>
      <c r="K100" s="1800"/>
      <c r="N100" s="17"/>
    </row>
    <row r="101" spans="1:15" ht="12" customHeight="1" x14ac:dyDescent="0.2">
      <c r="A101" s="1801" t="s">
        <v>2080</v>
      </c>
      <c r="B101" s="1799"/>
      <c r="C101" s="1799"/>
      <c r="D101" s="1799"/>
      <c r="E101" s="1799"/>
      <c r="F101" s="1799"/>
      <c r="G101" s="1799"/>
      <c r="H101" s="1799"/>
      <c r="I101" s="1799"/>
      <c r="J101" s="1799"/>
      <c r="K101" s="1800"/>
      <c r="L101" s="15"/>
      <c r="M101" s="15"/>
      <c r="N101" s="15"/>
      <c r="O101" s="15"/>
    </row>
    <row r="102" spans="1:15" ht="24" customHeight="1" x14ac:dyDescent="0.2">
      <c r="A102" s="1798" t="s">
        <v>2089</v>
      </c>
      <c r="B102" s="1799"/>
      <c r="C102" s="1799"/>
      <c r="D102" s="1799"/>
      <c r="E102" s="1799"/>
      <c r="F102" s="1799"/>
      <c r="G102" s="1799"/>
      <c r="H102" s="1799"/>
      <c r="I102" s="1799"/>
      <c r="J102" s="1799"/>
      <c r="K102" s="1800"/>
    </row>
    <row r="103" spans="1:15" ht="26.1" customHeight="1" x14ac:dyDescent="0.2">
      <c r="A103" s="1798" t="s">
        <v>1249</v>
      </c>
      <c r="B103" s="1799"/>
      <c r="C103" s="1799"/>
      <c r="D103" s="1799"/>
      <c r="E103" s="1799"/>
      <c r="F103" s="1799"/>
      <c r="G103" s="1799"/>
      <c r="H103" s="1799"/>
      <c r="I103" s="1799"/>
      <c r="J103" s="1799"/>
      <c r="K103" s="1800"/>
    </row>
    <row r="104" spans="1:15" x14ac:dyDescent="0.2">
      <c r="A104" s="1801" t="s">
        <v>1250</v>
      </c>
      <c r="B104" s="1799"/>
      <c r="C104" s="1799"/>
      <c r="D104" s="1799"/>
      <c r="E104" s="1799"/>
      <c r="F104" s="1799"/>
      <c r="G104" s="1799"/>
      <c r="H104" s="1799"/>
      <c r="I104" s="1800"/>
      <c r="J104" s="1801"/>
      <c r="K104" s="1800"/>
    </row>
    <row r="105" spans="1:15" ht="13.5" customHeight="1" thickBot="1" x14ac:dyDescent="0.25">
      <c r="A105" s="1795" t="s">
        <v>2134</v>
      </c>
      <c r="B105" s="1796"/>
      <c r="C105" s="1796"/>
      <c r="D105" s="1796"/>
      <c r="E105" s="1796"/>
      <c r="F105" s="1796"/>
      <c r="G105" s="1796"/>
      <c r="H105" s="1796"/>
      <c r="I105" s="1796"/>
      <c r="J105" s="1796"/>
      <c r="K105" s="1797"/>
    </row>
    <row r="106" spans="1:15" x14ac:dyDescent="0.2">
      <c r="B106" s="112"/>
      <c r="C106" s="135"/>
      <c r="D106" s="136"/>
      <c r="E106" s="136"/>
      <c r="F106" s="136"/>
      <c r="G106" s="136"/>
      <c r="H106" s="136"/>
      <c r="I106" s="136"/>
      <c r="J106" s="135"/>
      <c r="K106" s="557"/>
    </row>
    <row r="107" spans="1:15" x14ac:dyDescent="0.2">
      <c r="A107" s="46"/>
      <c r="B107" s="112"/>
      <c r="C107" s="135"/>
      <c r="D107" s="136"/>
      <c r="E107" s="136"/>
      <c r="F107" s="136"/>
      <c r="G107" s="136"/>
      <c r="H107" s="136"/>
      <c r="I107" s="136"/>
      <c r="J107" s="135"/>
      <c r="K107" s="557"/>
    </row>
  </sheetData>
  <mergeCells count="11">
    <mergeCell ref="A105:K105"/>
    <mergeCell ref="A1:K1"/>
    <mergeCell ref="A2:K2"/>
    <mergeCell ref="A97:K97"/>
    <mergeCell ref="A98:K98"/>
    <mergeCell ref="A104:K104"/>
    <mergeCell ref="A102:K102"/>
    <mergeCell ref="A103:K103"/>
    <mergeCell ref="A99:K99"/>
    <mergeCell ref="A100:K100"/>
    <mergeCell ref="A101:K101"/>
  </mergeCells>
  <phoneticPr fontId="2" type="noConversion"/>
  <printOptions horizontalCentered="1" gridLines="1"/>
  <pageMargins left="0.25" right="0.25" top="0.75" bottom="0.75" header="0.5" footer="0.5"/>
  <pageSetup scale="89" orientation="landscape" r:id="rId1"/>
  <headerFooter alignWithMargins="0">
    <oddHeader>&amp;C&amp;"Arial,Bold"&amp;11FY13 GEOGRAPHIC DISTRIBUTION OF VA EXPENDITURES (GDX)</oddHeader>
    <oddFooter>&amp;R&amp;8&amp;P of &amp;N</oddFooter>
  </headerFooter>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4"/>
  <sheetViews>
    <sheetView zoomScaleNormal="100" workbookViewId="0">
      <selection activeCell="A500" sqref="A500"/>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59" customWidth="1"/>
    <col min="12" max="16384" width="8.85546875" style="2"/>
  </cols>
  <sheetData>
    <row r="1" spans="1:11" x14ac:dyDescent="0.2">
      <c r="A1" s="1817" t="s">
        <v>2112</v>
      </c>
      <c r="B1" s="1818"/>
      <c r="C1" s="1818"/>
      <c r="D1" s="1818"/>
      <c r="E1" s="1818"/>
      <c r="F1" s="1818"/>
      <c r="G1" s="1818"/>
      <c r="H1" s="1818"/>
      <c r="I1" s="1818"/>
      <c r="J1" s="1818"/>
      <c r="K1" s="1819"/>
    </row>
    <row r="2" spans="1:11" ht="13.5" customHeight="1" thickBot="1" x14ac:dyDescent="0.25">
      <c r="A2" s="1805" t="s">
        <v>1946</v>
      </c>
      <c r="B2" s="1806"/>
      <c r="C2" s="1806"/>
      <c r="D2" s="1806"/>
      <c r="E2" s="1806"/>
      <c r="F2" s="1806"/>
      <c r="G2" s="1806"/>
      <c r="H2" s="1806"/>
      <c r="I2" s="1806"/>
      <c r="J2" s="1806"/>
      <c r="K2" s="1807"/>
    </row>
    <row r="3" spans="1:11" ht="57" customHeight="1" thickBot="1" x14ac:dyDescent="0.25">
      <c r="A3" s="1461" t="s">
        <v>1903</v>
      </c>
      <c r="B3" s="1462" t="s">
        <v>1947</v>
      </c>
      <c r="C3" s="22" t="s">
        <v>723</v>
      </c>
      <c r="D3" s="1462" t="s">
        <v>2083</v>
      </c>
      <c r="E3" s="22" t="s">
        <v>1899</v>
      </c>
      <c r="F3" s="1462" t="s">
        <v>284</v>
      </c>
      <c r="G3" s="1462" t="s">
        <v>2084</v>
      </c>
      <c r="H3" s="1462" t="s">
        <v>1950</v>
      </c>
      <c r="I3" s="1463" t="s">
        <v>1948</v>
      </c>
      <c r="J3" s="1461" t="s">
        <v>1949</v>
      </c>
      <c r="K3" s="1464" t="s">
        <v>1618</v>
      </c>
    </row>
    <row r="4" spans="1:11" ht="12.75" customHeight="1" x14ac:dyDescent="0.2">
      <c r="A4" s="23" t="s">
        <v>881</v>
      </c>
      <c r="B4" s="1735">
        <v>3764.9731144399993</v>
      </c>
      <c r="C4" s="1011">
        <f>SUM(D4:J4)</f>
        <v>24833.466876598297</v>
      </c>
      <c r="D4" s="1471">
        <v>9802.6990000000005</v>
      </c>
      <c r="E4" s="1353">
        <v>0</v>
      </c>
      <c r="F4" s="1353">
        <v>1390.73</v>
      </c>
      <c r="G4" s="1353">
        <v>0</v>
      </c>
      <c r="H4" s="1353">
        <v>0</v>
      </c>
      <c r="I4" s="1522">
        <v>480.8528589436055</v>
      </c>
      <c r="J4" s="1471">
        <v>13159.18501765469</v>
      </c>
      <c r="K4" s="896">
        <v>1054</v>
      </c>
    </row>
    <row r="5" spans="1:11" ht="12.75" customHeight="1" x14ac:dyDescent="0.2">
      <c r="A5" s="3" t="s">
        <v>361</v>
      </c>
      <c r="B5" s="1735">
        <v>13602.764546630002</v>
      </c>
      <c r="C5" s="1011">
        <f>SUM(D5:J5)</f>
        <v>84360.994995383822</v>
      </c>
      <c r="D5" s="1471">
        <v>39572.660000000003</v>
      </c>
      <c r="E5" s="1353">
        <v>0</v>
      </c>
      <c r="F5" s="1353">
        <v>7203.8130000000001</v>
      </c>
      <c r="G5" s="1353">
        <v>0</v>
      </c>
      <c r="H5" s="1353">
        <v>0</v>
      </c>
      <c r="I5" s="1523">
        <v>977.51500779713456</v>
      </c>
      <c r="J5" s="1471">
        <v>36607.006987586683</v>
      </c>
      <c r="K5" s="897">
        <v>4010</v>
      </c>
    </row>
    <row r="6" spans="1:11" ht="12.75" customHeight="1" x14ac:dyDescent="0.2">
      <c r="A6" s="3" t="s">
        <v>1447</v>
      </c>
      <c r="B6" s="1735">
        <v>7599.4457479499997</v>
      </c>
      <c r="C6" s="1011">
        <f>SUM(D6:J6)</f>
        <v>41402.942995534322</v>
      </c>
      <c r="D6" s="1471">
        <v>22005.282999999999</v>
      </c>
      <c r="E6" s="1353">
        <v>0</v>
      </c>
      <c r="F6" s="1353">
        <v>5513.7209999999995</v>
      </c>
      <c r="G6" s="1353">
        <v>0</v>
      </c>
      <c r="H6" s="1353">
        <v>0</v>
      </c>
      <c r="I6" s="1523">
        <v>1014.407824819581</v>
      </c>
      <c r="J6" s="1471">
        <v>12869.531170714745</v>
      </c>
      <c r="K6" s="897">
        <v>1572</v>
      </c>
    </row>
    <row r="7" spans="1:11" ht="12.75" customHeight="1" x14ac:dyDescent="0.2">
      <c r="A7" s="3" t="s">
        <v>1448</v>
      </c>
      <c r="B7" s="1735">
        <v>33940.577463330003</v>
      </c>
      <c r="C7" s="1011">
        <f>SUM(D7:J7)</f>
        <v>279743.43558867311</v>
      </c>
      <c r="D7" s="1471">
        <v>98633.853000000003</v>
      </c>
      <c r="E7" s="1353">
        <v>2867.4846200000002</v>
      </c>
      <c r="F7" s="1353">
        <v>16778.148000000001</v>
      </c>
      <c r="G7" s="1353">
        <v>0</v>
      </c>
      <c r="H7" s="1353">
        <v>19475.531450000002</v>
      </c>
      <c r="I7" s="1523">
        <v>2891.7261450135666</v>
      </c>
      <c r="J7" s="1471">
        <v>139096.69237365958</v>
      </c>
      <c r="K7" s="897">
        <v>11302</v>
      </c>
    </row>
    <row r="8" spans="1:11" ht="12.75" customHeight="1" x14ac:dyDescent="0.2">
      <c r="A8" s="3" t="s">
        <v>2074</v>
      </c>
      <c r="B8" s="1735">
        <v>10298.26358812</v>
      </c>
      <c r="C8" s="1011">
        <f>SUM(D8:J8)</f>
        <v>43997.61519734031</v>
      </c>
      <c r="D8" s="1471">
        <v>23973.508000000002</v>
      </c>
      <c r="E8" s="1353">
        <v>0</v>
      </c>
      <c r="F8" s="1353">
        <v>4638.1149999999998</v>
      </c>
      <c r="G8" s="1353">
        <v>0</v>
      </c>
      <c r="H8" s="1353">
        <v>0</v>
      </c>
      <c r="I8" s="1523">
        <v>563.65365342610971</v>
      </c>
      <c r="J8" s="1471">
        <v>14822.3385439142</v>
      </c>
      <c r="K8" s="897">
        <v>2194</v>
      </c>
    </row>
    <row r="9" spans="1:11" ht="12.75" customHeight="1" x14ac:dyDescent="0.2">
      <c r="A9" s="286"/>
      <c r="B9" s="287"/>
      <c r="C9" s="1015"/>
      <c r="D9" s="1015"/>
      <c r="E9" s="1015"/>
      <c r="F9" s="1015"/>
      <c r="G9" s="1015"/>
      <c r="H9" s="1015"/>
      <c r="I9" s="1242"/>
      <c r="J9" s="1016"/>
      <c r="K9" s="767"/>
    </row>
    <row r="10" spans="1:11" ht="12.75" customHeight="1" x14ac:dyDescent="0.2">
      <c r="A10" s="288" t="s">
        <v>21</v>
      </c>
      <c r="B10" s="291">
        <f>SUM(B4:B8)</f>
        <v>69206.024460469998</v>
      </c>
      <c r="C10" s="1354">
        <f t="shared" ref="C10:K10" si="0">SUM(C4:C8)</f>
        <v>474338.45565352985</v>
      </c>
      <c r="D10" s="1354">
        <f t="shared" si="0"/>
        <v>193988.003</v>
      </c>
      <c r="E10" s="1354">
        <f t="shared" si="0"/>
        <v>2867.4846200000002</v>
      </c>
      <c r="F10" s="1354">
        <f t="shared" si="0"/>
        <v>35524.527000000002</v>
      </c>
      <c r="G10" s="1354">
        <f t="shared" si="0"/>
        <v>0</v>
      </c>
      <c r="H10" s="1354">
        <f t="shared" si="0"/>
        <v>19475.531450000002</v>
      </c>
      <c r="I10" s="1355">
        <f t="shared" si="0"/>
        <v>5928.1554899999974</v>
      </c>
      <c r="J10" s="1356">
        <f t="shared" si="0"/>
        <v>216554.75409352989</v>
      </c>
      <c r="K10" s="997">
        <f t="shared" si="0"/>
        <v>20132</v>
      </c>
    </row>
    <row r="11" spans="1:11" ht="12.75" customHeight="1" thickBot="1" x14ac:dyDescent="0.25">
      <c r="A11" s="289"/>
      <c r="B11" s="290"/>
      <c r="C11" s="1357"/>
      <c r="D11" s="1358"/>
      <c r="E11" s="1358"/>
      <c r="F11" s="1358"/>
      <c r="G11" s="1358"/>
      <c r="H11" s="1358"/>
      <c r="I11" s="1524"/>
      <c r="J11" s="1359"/>
      <c r="K11" s="768"/>
    </row>
    <row r="12" spans="1:11" ht="12.75" customHeight="1" x14ac:dyDescent="0.2">
      <c r="A12" s="154" t="s">
        <v>285</v>
      </c>
      <c r="B12" s="1738">
        <v>32908.370202981278</v>
      </c>
      <c r="C12" s="1011">
        <f>SUM(D12:J12)</f>
        <v>214503.39758265627</v>
      </c>
      <c r="D12" s="1471">
        <v>91248.295507079063</v>
      </c>
      <c r="E12" s="1023">
        <v>0</v>
      </c>
      <c r="F12" s="1013">
        <v>17015.567486427553</v>
      </c>
      <c r="G12" s="1013">
        <v>0</v>
      </c>
      <c r="H12" s="1023">
        <v>0</v>
      </c>
      <c r="I12" s="1483">
        <v>3201.4112545506323</v>
      </c>
      <c r="J12" s="1471">
        <v>103038.12333459902</v>
      </c>
      <c r="K12" s="861">
        <v>9713</v>
      </c>
    </row>
    <row r="13" spans="1:11" ht="12.75" customHeight="1" x14ac:dyDescent="0.2">
      <c r="A13" s="107" t="s">
        <v>286</v>
      </c>
      <c r="B13" s="1738">
        <v>36297.654257488721</v>
      </c>
      <c r="C13" s="1011">
        <f>SUM(D13:J13)</f>
        <v>259835.05807087349</v>
      </c>
      <c r="D13" s="1471">
        <v>102739.70749292093</v>
      </c>
      <c r="E13" s="1011">
        <v>2867.4846200000002</v>
      </c>
      <c r="F13" s="1012">
        <v>18508.959513572448</v>
      </c>
      <c r="G13" s="1012">
        <v>0</v>
      </c>
      <c r="H13" s="1360">
        <v>19475.531450000002</v>
      </c>
      <c r="I13" s="1496">
        <v>2726.744235449366</v>
      </c>
      <c r="J13" s="1471">
        <v>113516.63075893074</v>
      </c>
      <c r="K13" s="861">
        <v>10419</v>
      </c>
    </row>
    <row r="14" spans="1:11" ht="12.75" customHeight="1" x14ac:dyDescent="0.2">
      <c r="A14" s="286"/>
      <c r="B14" s="287"/>
      <c r="C14" s="1015"/>
      <c r="D14" s="1015"/>
      <c r="E14" s="1015"/>
      <c r="F14" s="1015"/>
      <c r="G14" s="1015"/>
      <c r="H14" s="1015"/>
      <c r="I14" s="1242"/>
      <c r="J14" s="1016"/>
      <c r="K14" s="887"/>
    </row>
    <row r="15" spans="1:11" ht="12.75" customHeight="1" x14ac:dyDescent="0.2">
      <c r="A15" s="288" t="s">
        <v>21</v>
      </c>
      <c r="B15" s="291">
        <f>SUM(B12:B13)</f>
        <v>69206.024460469998</v>
      </c>
      <c r="C15" s="1354">
        <f t="shared" ref="C15:K15" si="1">SUM(C12:C13)</f>
        <v>474338.45565352973</v>
      </c>
      <c r="D15" s="1354">
        <f t="shared" si="1"/>
        <v>193988.003</v>
      </c>
      <c r="E15" s="1354">
        <f t="shared" si="1"/>
        <v>2867.4846200000002</v>
      </c>
      <c r="F15" s="1354">
        <f t="shared" si="1"/>
        <v>35524.527000000002</v>
      </c>
      <c r="G15" s="1354">
        <f t="shared" si="1"/>
        <v>0</v>
      </c>
      <c r="H15" s="1354">
        <f t="shared" si="1"/>
        <v>19475.531450000002</v>
      </c>
      <c r="I15" s="1355">
        <f t="shared" si="1"/>
        <v>5928.1554899999983</v>
      </c>
      <c r="J15" s="1356">
        <f t="shared" si="1"/>
        <v>216554.75409352977</v>
      </c>
      <c r="K15" s="997">
        <f t="shared" si="1"/>
        <v>20132</v>
      </c>
    </row>
    <row r="16" spans="1:11" ht="12.75" thickBot="1" x14ac:dyDescent="0.25">
      <c r="A16" s="292"/>
      <c r="B16" s="284"/>
      <c r="C16" s="284"/>
      <c r="D16" s="285"/>
      <c r="E16" s="285"/>
      <c r="F16" s="285"/>
      <c r="G16" s="285"/>
      <c r="H16" s="285"/>
      <c r="I16" s="1525"/>
      <c r="J16" s="632"/>
      <c r="K16" s="765"/>
    </row>
    <row r="17" spans="1:15" x14ac:dyDescent="0.2">
      <c r="A17" s="652"/>
      <c r="B17" s="653"/>
      <c r="C17" s="654"/>
      <c r="D17" s="654"/>
      <c r="E17" s="654"/>
      <c r="F17" s="654"/>
      <c r="G17" s="654"/>
      <c r="H17" s="654"/>
      <c r="I17" s="654"/>
      <c r="J17" s="654"/>
      <c r="K17" s="662"/>
    </row>
    <row r="18" spans="1:15" x14ac:dyDescent="0.2">
      <c r="A18" s="656" t="s">
        <v>2064</v>
      </c>
      <c r="B18" s="595"/>
      <c r="C18" s="266"/>
      <c r="D18" s="266"/>
      <c r="E18" s="266"/>
      <c r="F18" s="266"/>
      <c r="G18" s="266"/>
      <c r="H18" s="266"/>
      <c r="I18" s="1704"/>
      <c r="J18" s="1704"/>
      <c r="K18" s="663"/>
    </row>
    <row r="19" spans="1:15" ht="12" customHeight="1" x14ac:dyDescent="0.2">
      <c r="A19" s="1801" t="s">
        <v>2111</v>
      </c>
      <c r="B19" s="1799"/>
      <c r="C19" s="1799"/>
      <c r="D19" s="1799"/>
      <c r="E19" s="1799"/>
      <c r="F19" s="1799"/>
      <c r="G19" s="1799"/>
      <c r="H19" s="1799"/>
      <c r="I19" s="1800"/>
      <c r="J19" s="1801"/>
      <c r="K19" s="1800"/>
    </row>
    <row r="20" spans="1:15" ht="36" customHeight="1" x14ac:dyDescent="0.2">
      <c r="A20" s="1798" t="s">
        <v>2085</v>
      </c>
      <c r="B20" s="1799"/>
      <c r="C20" s="1799"/>
      <c r="D20" s="1799"/>
      <c r="E20" s="1799"/>
      <c r="F20" s="1799"/>
      <c r="G20" s="1799"/>
      <c r="H20" s="1799"/>
      <c r="I20" s="1800"/>
      <c r="J20" s="1801"/>
      <c r="K20" s="1800"/>
    </row>
    <row r="21" spans="1:15" x14ac:dyDescent="0.2">
      <c r="A21" s="1801" t="s">
        <v>1248</v>
      </c>
      <c r="B21" s="1799"/>
      <c r="C21" s="1799"/>
      <c r="D21" s="1799"/>
      <c r="E21" s="1799"/>
      <c r="F21" s="1799"/>
      <c r="G21" s="1799"/>
      <c r="H21" s="1799"/>
      <c r="I21" s="1800"/>
      <c r="J21" s="1801"/>
      <c r="K21" s="1800"/>
    </row>
    <row r="22" spans="1:15" ht="36" customHeight="1" x14ac:dyDescent="0.2">
      <c r="A22" s="1798" t="s">
        <v>2110</v>
      </c>
      <c r="B22" s="1799"/>
      <c r="C22" s="1799"/>
      <c r="D22" s="1799"/>
      <c r="E22" s="1799"/>
      <c r="F22" s="1799"/>
      <c r="G22" s="1799"/>
      <c r="H22" s="1799"/>
      <c r="I22" s="1800"/>
      <c r="J22" s="1801"/>
      <c r="K22" s="1800"/>
      <c r="N22" s="17"/>
    </row>
    <row r="23" spans="1:15" ht="12" customHeight="1" x14ac:dyDescent="0.2">
      <c r="A23" s="1801" t="s">
        <v>2080</v>
      </c>
      <c r="B23" s="1799"/>
      <c r="C23" s="1799"/>
      <c r="D23" s="1799"/>
      <c r="E23" s="1799"/>
      <c r="F23" s="1799"/>
      <c r="G23" s="1799"/>
      <c r="H23" s="1799"/>
      <c r="I23" s="1800"/>
      <c r="J23" s="1801"/>
      <c r="K23" s="1800"/>
      <c r="L23" s="15"/>
      <c r="M23" s="15"/>
      <c r="N23" s="15"/>
      <c r="O23" s="15"/>
    </row>
    <row r="24" spans="1:15" ht="24" customHeight="1" x14ac:dyDescent="0.2">
      <c r="A24" s="1798" t="s">
        <v>2089</v>
      </c>
      <c r="B24" s="1799"/>
      <c r="C24" s="1799"/>
      <c r="D24" s="1799"/>
      <c r="E24" s="1799"/>
      <c r="F24" s="1799"/>
      <c r="G24" s="1799"/>
      <c r="H24" s="1799"/>
      <c r="I24" s="1800"/>
      <c r="J24" s="1801"/>
      <c r="K24" s="1800"/>
    </row>
    <row r="25" spans="1:15" ht="24" customHeight="1" x14ac:dyDescent="0.2">
      <c r="A25" s="1798" t="s">
        <v>1249</v>
      </c>
      <c r="B25" s="1799"/>
      <c r="C25" s="1799"/>
      <c r="D25" s="1799"/>
      <c r="E25" s="1799"/>
      <c r="F25" s="1799"/>
      <c r="G25" s="1799"/>
      <c r="H25" s="1799"/>
      <c r="I25" s="1800"/>
      <c r="J25" s="1801"/>
      <c r="K25" s="1800"/>
    </row>
    <row r="26" spans="1:15" x14ac:dyDescent="0.2">
      <c r="A26" s="1801" t="s">
        <v>1250</v>
      </c>
      <c r="B26" s="1799"/>
      <c r="C26" s="1799"/>
      <c r="D26" s="1799"/>
      <c r="E26" s="1799"/>
      <c r="F26" s="1799"/>
      <c r="G26" s="1799"/>
      <c r="H26" s="1799"/>
      <c r="I26" s="1800"/>
      <c r="J26" s="1801"/>
      <c r="K26" s="1800"/>
    </row>
    <row r="27" spans="1:15" ht="13.5" customHeight="1" thickBot="1" x14ac:dyDescent="0.25">
      <c r="A27" s="1795" t="s">
        <v>2134</v>
      </c>
      <c r="B27" s="1796"/>
      <c r="C27" s="1796"/>
      <c r="D27" s="1796"/>
      <c r="E27" s="1796"/>
      <c r="F27" s="1796"/>
      <c r="G27" s="1796"/>
      <c r="H27" s="1796"/>
      <c r="I27" s="1796"/>
      <c r="J27" s="1796"/>
      <c r="K27" s="1797"/>
    </row>
    <row r="28" spans="1:15" x14ac:dyDescent="0.2">
      <c r="B28" s="112"/>
      <c r="C28" s="112"/>
      <c r="D28" s="136"/>
      <c r="E28" s="136"/>
      <c r="F28" s="136"/>
      <c r="G28" s="136"/>
      <c r="H28" s="136"/>
      <c r="I28" s="136"/>
      <c r="J28" s="136"/>
      <c r="K28" s="557"/>
    </row>
    <row r="29" spans="1:15" x14ac:dyDescent="0.2">
      <c r="A29" s="46"/>
      <c r="B29" s="112"/>
      <c r="C29" s="112"/>
      <c r="D29" s="136"/>
      <c r="E29" s="136"/>
      <c r="F29" s="136"/>
      <c r="G29" s="136"/>
      <c r="H29" s="136"/>
      <c r="I29" s="136"/>
      <c r="J29" s="136"/>
      <c r="K29" s="557"/>
    </row>
    <row r="30" spans="1:15" x14ac:dyDescent="0.2">
      <c r="I30" s="19"/>
      <c r="J30" s="19"/>
    </row>
    <row r="31" spans="1:15" x14ac:dyDescent="0.2">
      <c r="I31" s="19"/>
      <c r="J31" s="19"/>
    </row>
    <row r="32" spans="1:15" x14ac:dyDescent="0.2">
      <c r="I32" s="19"/>
      <c r="J32" s="19"/>
    </row>
    <row r="33" spans="9:10" x14ac:dyDescent="0.2">
      <c r="I33" s="19"/>
      <c r="J33" s="19"/>
    </row>
    <row r="34" spans="9:10" x14ac:dyDescent="0.2">
      <c r="I34" s="19"/>
      <c r="J34" s="19"/>
    </row>
    <row r="35" spans="9:10" x14ac:dyDescent="0.2">
      <c r="I35" s="19"/>
      <c r="J35" s="19"/>
    </row>
    <row r="36" spans="9:10" x14ac:dyDescent="0.2">
      <c r="I36" s="19"/>
      <c r="J36" s="19"/>
    </row>
    <row r="37" spans="9:10" x14ac:dyDescent="0.2">
      <c r="I37" s="19"/>
      <c r="J37" s="19"/>
    </row>
    <row r="38" spans="9:10" x14ac:dyDescent="0.2">
      <c r="I38" s="19"/>
      <c r="J38" s="19"/>
    </row>
    <row r="39" spans="9:10" x14ac:dyDescent="0.2">
      <c r="I39" s="19"/>
      <c r="J39" s="19"/>
    </row>
    <row r="40" spans="9:10" x14ac:dyDescent="0.2">
      <c r="I40" s="19"/>
      <c r="J40" s="19"/>
    </row>
    <row r="41" spans="9:10" x14ac:dyDescent="0.2">
      <c r="I41" s="19"/>
      <c r="J41" s="19"/>
    </row>
    <row r="42" spans="9:10" x14ac:dyDescent="0.2">
      <c r="I42" s="19"/>
      <c r="J42" s="19"/>
    </row>
    <row r="43" spans="9:10" x14ac:dyDescent="0.2">
      <c r="I43" s="19"/>
      <c r="J43" s="19"/>
    </row>
    <row r="44" spans="9:10" x14ac:dyDescent="0.2">
      <c r="I44" s="19"/>
      <c r="J44" s="19"/>
    </row>
    <row r="45" spans="9:10" x14ac:dyDescent="0.2">
      <c r="I45" s="19"/>
      <c r="J45" s="19"/>
    </row>
    <row r="46" spans="9:10" x14ac:dyDescent="0.2">
      <c r="I46" s="19"/>
      <c r="J46" s="19"/>
    </row>
    <row r="47" spans="9:10" x14ac:dyDescent="0.2">
      <c r="I47" s="19"/>
      <c r="J47" s="19"/>
    </row>
    <row r="48" spans="9:10" x14ac:dyDescent="0.2">
      <c r="I48" s="19"/>
      <c r="J48" s="19"/>
    </row>
    <row r="49" spans="9:10" x14ac:dyDescent="0.2">
      <c r="I49" s="19"/>
      <c r="J49" s="19"/>
    </row>
    <row r="50" spans="9:10" x14ac:dyDescent="0.2">
      <c r="I50" s="19"/>
      <c r="J50" s="19"/>
    </row>
    <row r="51" spans="9:10" x14ac:dyDescent="0.2">
      <c r="I51" s="19"/>
      <c r="J51" s="19"/>
    </row>
    <row r="52" spans="9:10" x14ac:dyDescent="0.2">
      <c r="I52" s="19"/>
      <c r="J52" s="19"/>
    </row>
    <row r="53" spans="9:10" x14ac:dyDescent="0.2">
      <c r="I53" s="19"/>
      <c r="J53" s="19"/>
    </row>
    <row r="54" spans="9:10" x14ac:dyDescent="0.2">
      <c r="I54" s="19"/>
      <c r="J54" s="19"/>
    </row>
    <row r="55" spans="9:10" x14ac:dyDescent="0.2">
      <c r="I55" s="19"/>
      <c r="J55" s="19"/>
    </row>
    <row r="56" spans="9:10" x14ac:dyDescent="0.2">
      <c r="I56" s="19"/>
      <c r="J56" s="19"/>
    </row>
    <row r="57" spans="9:10" x14ac:dyDescent="0.2">
      <c r="I57" s="19"/>
      <c r="J57" s="19"/>
    </row>
    <row r="58" spans="9:10" x14ac:dyDescent="0.2">
      <c r="I58" s="19"/>
      <c r="J58" s="19"/>
    </row>
    <row r="59" spans="9:10" x14ac:dyDescent="0.2">
      <c r="I59" s="19"/>
      <c r="J59" s="19"/>
    </row>
    <row r="60" spans="9:10" x14ac:dyDescent="0.2">
      <c r="I60" s="19"/>
      <c r="J60" s="19"/>
    </row>
    <row r="61" spans="9:10" x14ac:dyDescent="0.2">
      <c r="I61" s="19"/>
      <c r="J61" s="19"/>
    </row>
    <row r="62" spans="9:10" x14ac:dyDescent="0.2">
      <c r="I62" s="19"/>
      <c r="J62" s="19"/>
    </row>
    <row r="63" spans="9:10" x14ac:dyDescent="0.2">
      <c r="I63" s="19"/>
      <c r="J63" s="19"/>
    </row>
    <row r="64" spans="9:10" x14ac:dyDescent="0.2">
      <c r="I64" s="19"/>
      <c r="J64" s="19"/>
    </row>
    <row r="65" spans="9:10" x14ac:dyDescent="0.2">
      <c r="I65" s="19"/>
      <c r="J65" s="19"/>
    </row>
    <row r="66" spans="9:10" x14ac:dyDescent="0.2">
      <c r="I66" s="19"/>
      <c r="J66" s="19"/>
    </row>
    <row r="67" spans="9:10" x14ac:dyDescent="0.2">
      <c r="I67" s="19"/>
      <c r="J67" s="19"/>
    </row>
    <row r="68" spans="9:10" x14ac:dyDescent="0.2">
      <c r="I68" s="19"/>
      <c r="J68" s="19"/>
    </row>
    <row r="69" spans="9:10" x14ac:dyDescent="0.2">
      <c r="I69" s="19"/>
      <c r="J69" s="19"/>
    </row>
    <row r="70" spans="9:10" x14ac:dyDescent="0.2">
      <c r="I70" s="19"/>
      <c r="J70" s="19"/>
    </row>
    <row r="71" spans="9:10" x14ac:dyDescent="0.2">
      <c r="I71" s="19"/>
      <c r="J71" s="19"/>
    </row>
    <row r="72" spans="9:10" x14ac:dyDescent="0.2">
      <c r="I72" s="19"/>
      <c r="J72" s="19"/>
    </row>
    <row r="73" spans="9:10" x14ac:dyDescent="0.2">
      <c r="I73" s="19"/>
      <c r="J73" s="19"/>
    </row>
    <row r="74" spans="9:10" x14ac:dyDescent="0.2">
      <c r="I74" s="19"/>
      <c r="J74" s="19"/>
    </row>
  </sheetData>
  <mergeCells count="11">
    <mergeCell ref="A27:K27"/>
    <mergeCell ref="A23:K23"/>
    <mergeCell ref="A26:K26"/>
    <mergeCell ref="A1:K1"/>
    <mergeCell ref="A2:K2"/>
    <mergeCell ref="A24:K24"/>
    <mergeCell ref="A25:K25"/>
    <mergeCell ref="A19:K19"/>
    <mergeCell ref="A20:K20"/>
    <mergeCell ref="A21:K21"/>
    <mergeCell ref="A22:K22"/>
  </mergeCells>
  <phoneticPr fontId="2" type="noConversion"/>
  <printOptions horizontalCentered="1" gridLines="1"/>
  <pageMargins left="0.25" right="0.25" top="0.75" bottom="0.75" header="0.5" footer="0.5"/>
  <pageSetup scale="89" orientation="landscape" r:id="rId1"/>
  <headerFooter alignWithMargins="0">
    <oddHeader>&amp;C&amp;"Arial,Bold"&amp;11FY13 GEOGRAPHIC DISTRIBUTION OF VA EXPENDITURES (GDX)</oddHeader>
    <oddFooter>&amp;R&amp;8&amp;P of &amp;N</oddFooter>
  </headerFooter>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5"/>
  <sheetViews>
    <sheetView zoomScaleNormal="100" workbookViewId="0">
      <selection activeCell="A500" sqref="A500"/>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59" customWidth="1"/>
    <col min="12" max="16384" width="8.85546875" style="2"/>
  </cols>
  <sheetData>
    <row r="1" spans="1:13" x14ac:dyDescent="0.2">
      <c r="A1" s="1817" t="s">
        <v>2112</v>
      </c>
      <c r="B1" s="1818"/>
      <c r="C1" s="1818"/>
      <c r="D1" s="1818"/>
      <c r="E1" s="1818"/>
      <c r="F1" s="1818"/>
      <c r="G1" s="1818"/>
      <c r="H1" s="1818"/>
      <c r="I1" s="1818"/>
      <c r="J1" s="1818"/>
      <c r="K1" s="1819"/>
    </row>
    <row r="2" spans="1:13" ht="13.5" customHeight="1" thickBot="1" x14ac:dyDescent="0.25">
      <c r="A2" s="1805" t="s">
        <v>1946</v>
      </c>
      <c r="B2" s="1806"/>
      <c r="C2" s="1806"/>
      <c r="D2" s="1806"/>
      <c r="E2" s="1806"/>
      <c r="F2" s="1806"/>
      <c r="G2" s="1806"/>
      <c r="H2" s="1806"/>
      <c r="I2" s="1806"/>
      <c r="J2" s="1806"/>
      <c r="K2" s="1807"/>
    </row>
    <row r="3" spans="1:13" ht="57" customHeight="1" thickBot="1" x14ac:dyDescent="0.25">
      <c r="A3" s="1461" t="s">
        <v>1903</v>
      </c>
      <c r="B3" s="1462" t="s">
        <v>1947</v>
      </c>
      <c r="C3" s="22" t="s">
        <v>723</v>
      </c>
      <c r="D3" s="1462" t="s">
        <v>2083</v>
      </c>
      <c r="E3" s="22" t="s">
        <v>1899</v>
      </c>
      <c r="F3" s="1462" t="s">
        <v>284</v>
      </c>
      <c r="G3" s="1462" t="s">
        <v>2084</v>
      </c>
      <c r="H3" s="1462" t="s">
        <v>1950</v>
      </c>
      <c r="I3" s="1463" t="s">
        <v>1948</v>
      </c>
      <c r="J3" s="1461" t="s">
        <v>1949</v>
      </c>
      <c r="K3" s="1464" t="s">
        <v>1618</v>
      </c>
    </row>
    <row r="4" spans="1:13" ht="12.75" customHeight="1" x14ac:dyDescent="0.2">
      <c r="A4" s="269" t="s">
        <v>1449</v>
      </c>
      <c r="B4" s="1735">
        <v>2216.9708683899994</v>
      </c>
      <c r="C4" s="1011">
        <f>SUM(D4:J4)</f>
        <v>14382.846237772093</v>
      </c>
      <c r="D4" s="1471">
        <v>8251.94</v>
      </c>
      <c r="E4" s="1361">
        <v>0</v>
      </c>
      <c r="F4" s="1361">
        <v>324.65499999999997</v>
      </c>
      <c r="G4" s="1361">
        <v>0</v>
      </c>
      <c r="H4" s="1361">
        <v>0</v>
      </c>
      <c r="I4" s="1519">
        <v>73.007229356691909</v>
      </c>
      <c r="J4" s="1471">
        <v>5733.2440084153995</v>
      </c>
      <c r="K4" s="896">
        <v>730</v>
      </c>
    </row>
    <row r="5" spans="1:13" ht="12.75" customHeight="1" x14ac:dyDescent="0.2">
      <c r="A5" s="3" t="s">
        <v>1450</v>
      </c>
      <c r="B5" s="1735">
        <v>15645.494631200003</v>
      </c>
      <c r="C5" s="1011">
        <f t="shared" ref="C5:C49" si="0">SUM(D5:J5)</f>
        <v>96041.876107341988</v>
      </c>
      <c r="D5" s="1471">
        <v>44288.065000000002</v>
      </c>
      <c r="E5" s="1361">
        <v>0</v>
      </c>
      <c r="F5" s="1361">
        <v>5086.6360000000004</v>
      </c>
      <c r="G5" s="1361">
        <v>0</v>
      </c>
      <c r="H5" s="1361">
        <v>0</v>
      </c>
      <c r="I5" s="1520">
        <v>841.50096975422116</v>
      </c>
      <c r="J5" s="1471">
        <v>45825.674137587775</v>
      </c>
      <c r="K5" s="897">
        <v>4858</v>
      </c>
    </row>
    <row r="6" spans="1:13" ht="12.75" customHeight="1" x14ac:dyDescent="0.2">
      <c r="A6" s="3" t="s">
        <v>1451</v>
      </c>
      <c r="B6" s="1735">
        <v>724.64450041000009</v>
      </c>
      <c r="C6" s="1011">
        <f t="shared" si="0"/>
        <v>4844.6329273532901</v>
      </c>
      <c r="D6" s="1471">
        <v>2308.5659999999998</v>
      </c>
      <c r="E6" s="1361">
        <v>0</v>
      </c>
      <c r="F6" s="1361">
        <v>160.643</v>
      </c>
      <c r="G6" s="1361">
        <v>0</v>
      </c>
      <c r="H6" s="1361">
        <v>0</v>
      </c>
      <c r="I6" s="1520">
        <v>3.3858369831647437</v>
      </c>
      <c r="J6" s="1471">
        <v>2372.0380903701257</v>
      </c>
      <c r="K6" s="897">
        <v>214</v>
      </c>
    </row>
    <row r="7" spans="1:13" ht="12.75" customHeight="1" x14ac:dyDescent="0.2">
      <c r="A7" s="3" t="s">
        <v>696</v>
      </c>
      <c r="B7" s="1735">
        <v>16568.542304529998</v>
      </c>
      <c r="C7" s="1011">
        <f t="shared" si="0"/>
        <v>79623.243241236341</v>
      </c>
      <c r="D7" s="1471">
        <v>48569.461000000003</v>
      </c>
      <c r="E7" s="1361">
        <v>0</v>
      </c>
      <c r="F7" s="1361">
        <v>3663.0349999999999</v>
      </c>
      <c r="G7" s="1361">
        <v>0</v>
      </c>
      <c r="H7" s="1361">
        <v>0</v>
      </c>
      <c r="I7" s="1520">
        <v>738.83254832391219</v>
      </c>
      <c r="J7" s="1471">
        <v>26651.914692912433</v>
      </c>
      <c r="K7" s="897">
        <v>4392</v>
      </c>
    </row>
    <row r="8" spans="1:13" ht="12.75" customHeight="1" x14ac:dyDescent="0.2">
      <c r="A8" s="3" t="s">
        <v>1452</v>
      </c>
      <c r="B8" s="1735">
        <v>1587.1392333099998</v>
      </c>
      <c r="C8" s="1011">
        <f t="shared" si="0"/>
        <v>8518.0027797784951</v>
      </c>
      <c r="D8" s="1471">
        <v>4687.1790000000001</v>
      </c>
      <c r="E8" s="1361">
        <v>0</v>
      </c>
      <c r="F8" s="1361">
        <v>416.50900000000001</v>
      </c>
      <c r="G8" s="1361">
        <v>0</v>
      </c>
      <c r="H8" s="1361">
        <v>0</v>
      </c>
      <c r="I8" s="1520">
        <v>13.94402523730191</v>
      </c>
      <c r="J8" s="1471">
        <v>3400.3707545411939</v>
      </c>
      <c r="K8" s="897">
        <v>406</v>
      </c>
    </row>
    <row r="9" spans="1:13" ht="12.75" customHeight="1" x14ac:dyDescent="0.2">
      <c r="A9" s="3" t="s">
        <v>1453</v>
      </c>
      <c r="B9" s="1735">
        <v>1792.5944245200003</v>
      </c>
      <c r="C9" s="1011">
        <f t="shared" si="0"/>
        <v>11527.50192240142</v>
      </c>
      <c r="D9" s="1471">
        <v>6122.9589999999998</v>
      </c>
      <c r="E9" s="1361">
        <v>0</v>
      </c>
      <c r="F9" s="1361">
        <v>477.24799999999999</v>
      </c>
      <c r="G9" s="1361">
        <v>0</v>
      </c>
      <c r="H9" s="1361">
        <v>0</v>
      </c>
      <c r="I9" s="1520">
        <v>69.549369059305491</v>
      </c>
      <c r="J9" s="1471">
        <v>4857.7455533421144</v>
      </c>
      <c r="K9" s="897">
        <v>531</v>
      </c>
    </row>
    <row r="10" spans="1:13" ht="12.75" customHeight="1" x14ac:dyDescent="0.2">
      <c r="A10" s="3" t="s">
        <v>1237</v>
      </c>
      <c r="B10" s="1735">
        <v>19757.193873680004</v>
      </c>
      <c r="C10" s="1011">
        <f t="shared" si="0"/>
        <v>94984.409424695259</v>
      </c>
      <c r="D10" s="1471">
        <v>57073.127</v>
      </c>
      <c r="E10" s="1361">
        <v>53.183810000000001</v>
      </c>
      <c r="F10" s="1361">
        <v>10729.781999999999</v>
      </c>
      <c r="G10" s="1361">
        <v>0</v>
      </c>
      <c r="H10" s="1361">
        <v>1056.0745199999999</v>
      </c>
      <c r="I10" s="1520">
        <v>1874.9588513341389</v>
      </c>
      <c r="J10" s="1471">
        <v>24197.283243361118</v>
      </c>
      <c r="K10" s="897">
        <v>4121</v>
      </c>
    </row>
    <row r="11" spans="1:13" ht="12.75" customHeight="1" x14ac:dyDescent="0.2">
      <c r="A11" s="3" t="s">
        <v>1454</v>
      </c>
      <c r="B11" s="1735">
        <v>24133.865549300004</v>
      </c>
      <c r="C11" s="1011">
        <f t="shared" si="0"/>
        <v>148390.9442671572</v>
      </c>
      <c r="D11" s="1471">
        <v>75864.159</v>
      </c>
      <c r="E11" s="1361">
        <v>0</v>
      </c>
      <c r="F11" s="1361">
        <v>16414.404999999999</v>
      </c>
      <c r="G11" s="1361">
        <v>0</v>
      </c>
      <c r="H11" s="1361">
        <v>0</v>
      </c>
      <c r="I11" s="1520">
        <v>1222.8431486606141</v>
      </c>
      <c r="J11" s="1471">
        <v>54889.537118496599</v>
      </c>
      <c r="K11" s="897">
        <v>6256</v>
      </c>
      <c r="M11" s="16"/>
    </row>
    <row r="12" spans="1:13" ht="12.75" customHeight="1" x14ac:dyDescent="0.2">
      <c r="A12" s="3" t="s">
        <v>56</v>
      </c>
      <c r="B12" s="1735">
        <v>1503.6631451200003</v>
      </c>
      <c r="C12" s="1011">
        <f t="shared" si="0"/>
        <v>7429.5730130875818</v>
      </c>
      <c r="D12" s="1471">
        <v>3158.3020000000001</v>
      </c>
      <c r="E12" s="1361">
        <v>0</v>
      </c>
      <c r="F12" s="1361">
        <v>253.92400000000001</v>
      </c>
      <c r="G12" s="1361">
        <v>0</v>
      </c>
      <c r="H12" s="1361">
        <v>0</v>
      </c>
      <c r="I12" s="1520">
        <v>52.340033488133848</v>
      </c>
      <c r="J12" s="1471">
        <v>3965.0069795994482</v>
      </c>
      <c r="K12" s="897">
        <v>438</v>
      </c>
      <c r="M12" s="16"/>
    </row>
    <row r="13" spans="1:13" ht="12.75" customHeight="1" x14ac:dyDescent="0.2">
      <c r="A13" s="3" t="s">
        <v>1455</v>
      </c>
      <c r="B13" s="1735">
        <v>29659.892537160005</v>
      </c>
      <c r="C13" s="1011">
        <f t="shared" si="0"/>
        <v>272888.79784830078</v>
      </c>
      <c r="D13" s="1471">
        <v>110032.92600000001</v>
      </c>
      <c r="E13" s="1361">
        <v>2043.6998999999998</v>
      </c>
      <c r="F13" s="1361">
        <v>21471.026000000002</v>
      </c>
      <c r="G13" s="1361">
        <v>0</v>
      </c>
      <c r="H13" s="1361">
        <v>3045.0075999999995</v>
      </c>
      <c r="I13" s="1520">
        <v>2822.7405520380362</v>
      </c>
      <c r="J13" s="1471">
        <v>133473.39779626267</v>
      </c>
      <c r="K13" s="897">
        <v>10490</v>
      </c>
    </row>
    <row r="14" spans="1:13" ht="12.75" customHeight="1" x14ac:dyDescent="0.2">
      <c r="A14" s="3" t="s">
        <v>58</v>
      </c>
      <c r="B14" s="1735">
        <v>4346.0877339200006</v>
      </c>
      <c r="C14" s="1011">
        <f t="shared" si="0"/>
        <v>22180.307422568585</v>
      </c>
      <c r="D14" s="1471">
        <v>13012.672</v>
      </c>
      <c r="E14" s="1361">
        <v>0</v>
      </c>
      <c r="F14" s="1361">
        <v>2004.528</v>
      </c>
      <c r="G14" s="1361">
        <v>0</v>
      </c>
      <c r="H14" s="1361">
        <v>0</v>
      </c>
      <c r="I14" s="1520">
        <v>172.96669220757184</v>
      </c>
      <c r="J14" s="1471">
        <v>6990.1407303610122</v>
      </c>
      <c r="K14" s="897">
        <v>1156</v>
      </c>
    </row>
    <row r="15" spans="1:13" ht="12.75" customHeight="1" x14ac:dyDescent="0.2">
      <c r="A15" s="3" t="s">
        <v>1425</v>
      </c>
      <c r="B15" s="1735">
        <v>2420.7773487300005</v>
      </c>
      <c r="C15" s="1011">
        <f t="shared" si="0"/>
        <v>20206.680263645387</v>
      </c>
      <c r="D15" s="1471">
        <v>11268.713</v>
      </c>
      <c r="E15" s="1361">
        <v>0</v>
      </c>
      <c r="F15" s="1361">
        <v>504.32299999999998</v>
      </c>
      <c r="G15" s="1361">
        <v>0</v>
      </c>
      <c r="H15" s="1361">
        <v>0</v>
      </c>
      <c r="I15" s="1520">
        <v>121.93257486415715</v>
      </c>
      <c r="J15" s="1471">
        <v>8311.7116887812281</v>
      </c>
      <c r="K15" s="897">
        <v>915</v>
      </c>
    </row>
    <row r="16" spans="1:13" ht="12.75" customHeight="1" x14ac:dyDescent="0.2">
      <c r="A16" s="3" t="s">
        <v>1456</v>
      </c>
      <c r="B16" s="1735">
        <v>3232.4567312300001</v>
      </c>
      <c r="C16" s="1011">
        <f t="shared" si="0"/>
        <v>20754.019200848714</v>
      </c>
      <c r="D16" s="1471">
        <v>11876.795</v>
      </c>
      <c r="E16" s="1361">
        <v>0</v>
      </c>
      <c r="F16" s="1361">
        <v>626.94399999999996</v>
      </c>
      <c r="G16" s="1361">
        <v>0</v>
      </c>
      <c r="H16" s="1361">
        <v>0</v>
      </c>
      <c r="I16" s="1520">
        <v>221.78742036490308</v>
      </c>
      <c r="J16" s="1471">
        <v>8028.4927804838135</v>
      </c>
      <c r="K16" s="897">
        <v>979</v>
      </c>
    </row>
    <row r="17" spans="1:11" ht="12.75" customHeight="1" x14ac:dyDescent="0.2">
      <c r="A17" s="3" t="s">
        <v>1457</v>
      </c>
      <c r="B17" s="1735">
        <v>2650.0185054200001</v>
      </c>
      <c r="C17" s="1011">
        <f t="shared" si="0"/>
        <v>23934.487906361501</v>
      </c>
      <c r="D17" s="1471">
        <v>14321.168</v>
      </c>
      <c r="E17" s="1361">
        <v>0</v>
      </c>
      <c r="F17" s="1361">
        <v>713.99900000000002</v>
      </c>
      <c r="G17" s="1361">
        <v>0</v>
      </c>
      <c r="H17" s="1361">
        <v>0</v>
      </c>
      <c r="I17" s="1520">
        <v>113.70670569960016</v>
      </c>
      <c r="J17" s="1471">
        <v>8785.6142006619029</v>
      </c>
      <c r="K17" s="897">
        <v>1130</v>
      </c>
    </row>
    <row r="18" spans="1:11" ht="12.75" customHeight="1" x14ac:dyDescent="0.2">
      <c r="A18" s="3" t="s">
        <v>1458</v>
      </c>
      <c r="B18" s="1735">
        <v>3718.2604370200002</v>
      </c>
      <c r="C18" s="1011">
        <f t="shared" si="0"/>
        <v>29758.144707056752</v>
      </c>
      <c r="D18" s="1471">
        <v>14887.287</v>
      </c>
      <c r="E18" s="1361">
        <v>0</v>
      </c>
      <c r="F18" s="1361">
        <v>1066.74</v>
      </c>
      <c r="G18" s="1361">
        <v>0</v>
      </c>
      <c r="H18" s="1361">
        <v>0</v>
      </c>
      <c r="I18" s="1520">
        <v>178.1664066601852</v>
      </c>
      <c r="J18" s="1471">
        <v>13625.951300396564</v>
      </c>
      <c r="K18" s="897">
        <v>1353</v>
      </c>
    </row>
    <row r="19" spans="1:11" ht="12.75" customHeight="1" x14ac:dyDescent="0.2">
      <c r="A19" s="3" t="s">
        <v>1459</v>
      </c>
      <c r="B19" s="1735">
        <v>5730.3969672300009</v>
      </c>
      <c r="C19" s="1011">
        <f t="shared" si="0"/>
        <v>32727.116011376522</v>
      </c>
      <c r="D19" s="1471">
        <v>19601.96</v>
      </c>
      <c r="E19" s="1361">
        <v>0</v>
      </c>
      <c r="F19" s="1361">
        <v>1472.2760000000001</v>
      </c>
      <c r="G19" s="1361">
        <v>0</v>
      </c>
      <c r="H19" s="1361">
        <v>0</v>
      </c>
      <c r="I19" s="1520">
        <v>335.26650533190104</v>
      </c>
      <c r="J19" s="1471">
        <v>11317.613506044619</v>
      </c>
      <c r="K19" s="897">
        <v>1632</v>
      </c>
    </row>
    <row r="20" spans="1:11" ht="12.75" customHeight="1" x14ac:dyDescent="0.2">
      <c r="A20" s="3" t="s">
        <v>1460</v>
      </c>
      <c r="B20" s="1735">
        <v>2028.4885051399995</v>
      </c>
      <c r="C20" s="1011">
        <f t="shared" si="0"/>
        <v>13806.148432055066</v>
      </c>
      <c r="D20" s="1471">
        <v>7981.07</v>
      </c>
      <c r="E20" s="1361">
        <v>0</v>
      </c>
      <c r="F20" s="1361">
        <v>792.745</v>
      </c>
      <c r="G20" s="1361">
        <v>0</v>
      </c>
      <c r="H20" s="1361">
        <v>0</v>
      </c>
      <c r="I20" s="1520">
        <v>126.58256244431546</v>
      </c>
      <c r="J20" s="1471">
        <v>4905.7508696107498</v>
      </c>
      <c r="K20" s="897">
        <v>631</v>
      </c>
    </row>
    <row r="21" spans="1:11" ht="12.75" customHeight="1" x14ac:dyDescent="0.2">
      <c r="A21" s="3" t="s">
        <v>871</v>
      </c>
      <c r="B21" s="1735">
        <v>17851.464609430001</v>
      </c>
      <c r="C21" s="1011">
        <f t="shared" si="0"/>
        <v>135808.90207961641</v>
      </c>
      <c r="D21" s="1471">
        <v>74818.491999999998</v>
      </c>
      <c r="E21" s="1361">
        <v>0</v>
      </c>
      <c r="F21" s="1361">
        <v>18461.802</v>
      </c>
      <c r="G21" s="1361">
        <v>0</v>
      </c>
      <c r="H21" s="1361">
        <v>0</v>
      </c>
      <c r="I21" s="1520">
        <v>1409.2565546293342</v>
      </c>
      <c r="J21" s="1471">
        <v>41119.351524987091</v>
      </c>
      <c r="K21" s="897">
        <v>4707</v>
      </c>
    </row>
    <row r="22" spans="1:11" ht="12.75" customHeight="1" x14ac:dyDescent="0.2">
      <c r="A22" s="3" t="s">
        <v>1461</v>
      </c>
      <c r="B22" s="1735">
        <v>1948.3840366200002</v>
      </c>
      <c r="C22" s="1011">
        <f t="shared" si="0"/>
        <v>16058.875649448113</v>
      </c>
      <c r="D22" s="1471">
        <v>8114.3620000000001</v>
      </c>
      <c r="E22" s="1361">
        <v>0</v>
      </c>
      <c r="F22" s="1361">
        <v>860.56899999999996</v>
      </c>
      <c r="G22" s="1361">
        <v>0</v>
      </c>
      <c r="H22" s="1361">
        <v>0</v>
      </c>
      <c r="I22" s="1520">
        <v>108.4522738341322</v>
      </c>
      <c r="J22" s="1471">
        <v>6975.4923756139806</v>
      </c>
      <c r="K22" s="897">
        <v>691</v>
      </c>
    </row>
    <row r="23" spans="1:11" ht="12.75" customHeight="1" x14ac:dyDescent="0.2">
      <c r="A23" s="3" t="s">
        <v>353</v>
      </c>
      <c r="B23" s="1735">
        <v>2050.5670866</v>
      </c>
      <c r="C23" s="1011">
        <f t="shared" si="0"/>
        <v>16194.972267752801</v>
      </c>
      <c r="D23" s="1471">
        <v>8908.7330000000002</v>
      </c>
      <c r="E23" s="1361">
        <v>0</v>
      </c>
      <c r="F23" s="1361">
        <v>513.34199999999998</v>
      </c>
      <c r="G23" s="1361">
        <v>0</v>
      </c>
      <c r="H23" s="1361">
        <v>0</v>
      </c>
      <c r="I23" s="1520">
        <v>142.40435545665579</v>
      </c>
      <c r="J23" s="1471">
        <v>6630.4929122961439</v>
      </c>
      <c r="K23" s="897">
        <v>613</v>
      </c>
    </row>
    <row r="24" spans="1:11" ht="12.75" customHeight="1" x14ac:dyDescent="0.2">
      <c r="A24" s="3" t="s">
        <v>1462</v>
      </c>
      <c r="B24" s="1735">
        <v>10317.557552020002</v>
      </c>
      <c r="C24" s="1011">
        <f t="shared" si="0"/>
        <v>67150.573451714474</v>
      </c>
      <c r="D24" s="1471">
        <v>39883.512000000002</v>
      </c>
      <c r="E24" s="1361">
        <v>50.903800000000004</v>
      </c>
      <c r="F24" s="1361">
        <v>3790.0970000000002</v>
      </c>
      <c r="G24" s="1361">
        <v>0</v>
      </c>
      <c r="H24" s="1361">
        <v>675.3900900000001</v>
      </c>
      <c r="I24" s="1520">
        <v>705.65758167116655</v>
      </c>
      <c r="J24" s="1471">
        <v>22045.012980043306</v>
      </c>
      <c r="K24" s="897">
        <v>3344</v>
      </c>
    </row>
    <row r="25" spans="1:11" ht="12.75" customHeight="1" x14ac:dyDescent="0.2">
      <c r="A25" s="3" t="s">
        <v>1463</v>
      </c>
      <c r="B25" s="1735">
        <v>5930.1652071399994</v>
      </c>
      <c r="C25" s="1011">
        <f t="shared" si="0"/>
        <v>32873.241042238726</v>
      </c>
      <c r="D25" s="1471">
        <v>16384.883999999998</v>
      </c>
      <c r="E25" s="1361">
        <v>0</v>
      </c>
      <c r="F25" s="1361">
        <v>1307.0440000000001</v>
      </c>
      <c r="G25" s="1361">
        <v>0</v>
      </c>
      <c r="H25" s="1361">
        <v>0</v>
      </c>
      <c r="I25" s="1520">
        <v>461.0419887059594</v>
      </c>
      <c r="J25" s="1471">
        <v>14720.271053532766</v>
      </c>
      <c r="K25" s="897">
        <v>1813</v>
      </c>
    </row>
    <row r="26" spans="1:11" ht="12.75" customHeight="1" x14ac:dyDescent="0.2">
      <c r="A26" s="3" t="s">
        <v>1464</v>
      </c>
      <c r="B26" s="1735">
        <v>34362.619080900004</v>
      </c>
      <c r="C26" s="1011">
        <f t="shared" si="0"/>
        <v>154916.3843900233</v>
      </c>
      <c r="D26" s="1471">
        <v>95795.195000000007</v>
      </c>
      <c r="E26" s="1361">
        <v>0</v>
      </c>
      <c r="F26" s="1361">
        <v>14014.401</v>
      </c>
      <c r="G26" s="1361">
        <v>0</v>
      </c>
      <c r="H26" s="1361">
        <v>0</v>
      </c>
      <c r="I26" s="1520">
        <v>2063.2041787763446</v>
      </c>
      <c r="J26" s="1471">
        <v>43043.584211246947</v>
      </c>
      <c r="K26" s="897">
        <v>7463</v>
      </c>
    </row>
    <row r="27" spans="1:11" ht="12.75" customHeight="1" x14ac:dyDescent="0.2">
      <c r="A27" s="3" t="s">
        <v>716</v>
      </c>
      <c r="B27" s="1735">
        <v>5102.0011549100018</v>
      </c>
      <c r="C27" s="1011">
        <f t="shared" si="0"/>
        <v>38216.97711967081</v>
      </c>
      <c r="D27" s="1471">
        <v>23817.572</v>
      </c>
      <c r="E27" s="1361">
        <v>0</v>
      </c>
      <c r="F27" s="1361">
        <v>1562.845</v>
      </c>
      <c r="G27" s="1361">
        <v>0</v>
      </c>
      <c r="H27" s="1361">
        <v>0</v>
      </c>
      <c r="I27" s="1520">
        <v>379.98035525445317</v>
      </c>
      <c r="J27" s="1471">
        <v>12456.579764416354</v>
      </c>
      <c r="K27" s="897">
        <v>1699</v>
      </c>
    </row>
    <row r="28" spans="1:11" ht="12.75" customHeight="1" x14ac:dyDescent="0.2">
      <c r="A28" s="3" t="s">
        <v>1465</v>
      </c>
      <c r="B28" s="1735">
        <v>1689.1072110799998</v>
      </c>
      <c r="C28" s="1011">
        <f t="shared" si="0"/>
        <v>10863.469425040412</v>
      </c>
      <c r="D28" s="1471">
        <v>6030.2120000000004</v>
      </c>
      <c r="E28" s="1361">
        <v>0</v>
      </c>
      <c r="F28" s="1361">
        <v>778.93100000000004</v>
      </c>
      <c r="G28" s="1361">
        <v>0</v>
      </c>
      <c r="H28" s="1361">
        <v>0</v>
      </c>
      <c r="I28" s="1520">
        <v>158.55088271305962</v>
      </c>
      <c r="J28" s="1471">
        <v>3895.7755423273516</v>
      </c>
      <c r="K28" s="897">
        <v>503</v>
      </c>
    </row>
    <row r="29" spans="1:11" ht="12.75" customHeight="1" x14ac:dyDescent="0.2">
      <c r="A29" s="3" t="s">
        <v>1466</v>
      </c>
      <c r="B29" s="1735">
        <v>28658.996316870001</v>
      </c>
      <c r="C29" s="1011">
        <f t="shared" si="0"/>
        <v>175459.69298205583</v>
      </c>
      <c r="D29" s="1471">
        <v>104164.765</v>
      </c>
      <c r="E29" s="1361">
        <v>0</v>
      </c>
      <c r="F29" s="1361">
        <v>8895.1669999999995</v>
      </c>
      <c r="G29" s="1361">
        <v>0</v>
      </c>
      <c r="H29" s="1361">
        <v>0</v>
      </c>
      <c r="I29" s="1520">
        <v>2040.9735305924671</v>
      </c>
      <c r="J29" s="1471">
        <v>60358.787451463373</v>
      </c>
      <c r="K29" s="897">
        <v>9385</v>
      </c>
    </row>
    <row r="30" spans="1:11" ht="12.75" customHeight="1" x14ac:dyDescent="0.2">
      <c r="A30" s="3" t="s">
        <v>471</v>
      </c>
      <c r="B30" s="1735">
        <v>1759.3724769299999</v>
      </c>
      <c r="C30" s="1011">
        <f t="shared" si="0"/>
        <v>10523.089844070038</v>
      </c>
      <c r="D30" s="1471">
        <v>6198.2179999999998</v>
      </c>
      <c r="E30" s="1361">
        <v>0</v>
      </c>
      <c r="F30" s="1361">
        <v>899.85400000000004</v>
      </c>
      <c r="G30" s="1361">
        <v>0</v>
      </c>
      <c r="H30" s="1361">
        <v>0</v>
      </c>
      <c r="I30" s="1520">
        <v>140.96437340543935</v>
      </c>
      <c r="J30" s="1471">
        <v>3284.0534706645994</v>
      </c>
      <c r="K30" s="897">
        <v>555</v>
      </c>
    </row>
    <row r="31" spans="1:11" ht="12.75" customHeight="1" x14ac:dyDescent="0.2">
      <c r="A31" s="3" t="s">
        <v>1467</v>
      </c>
      <c r="B31" s="1735">
        <v>6277.3041416399983</v>
      </c>
      <c r="C31" s="1011">
        <f t="shared" si="0"/>
        <v>60728.476806236009</v>
      </c>
      <c r="D31" s="1471">
        <v>36705.097999999998</v>
      </c>
      <c r="E31" s="1361">
        <v>0</v>
      </c>
      <c r="F31" s="1361">
        <v>5408.2749999999996</v>
      </c>
      <c r="G31" s="1361">
        <v>0</v>
      </c>
      <c r="H31" s="1361">
        <v>0</v>
      </c>
      <c r="I31" s="1520">
        <v>392.51417044279606</v>
      </c>
      <c r="J31" s="1471">
        <v>18222.589635793214</v>
      </c>
      <c r="K31" s="897">
        <v>2234</v>
      </c>
    </row>
    <row r="32" spans="1:11" ht="12.75" customHeight="1" x14ac:dyDescent="0.2">
      <c r="A32" s="3" t="s">
        <v>1138</v>
      </c>
      <c r="B32" s="1735">
        <v>6749.26736755</v>
      </c>
      <c r="C32" s="1011">
        <f t="shared" si="0"/>
        <v>35892.679428957141</v>
      </c>
      <c r="D32" s="1471">
        <v>22099.360000000001</v>
      </c>
      <c r="E32" s="1361">
        <v>0</v>
      </c>
      <c r="F32" s="1361">
        <v>1135.2</v>
      </c>
      <c r="G32" s="1361">
        <v>0</v>
      </c>
      <c r="H32" s="1361">
        <v>0</v>
      </c>
      <c r="I32" s="1520">
        <v>386.47925968219278</v>
      </c>
      <c r="J32" s="1471">
        <v>12271.640169274948</v>
      </c>
      <c r="K32" s="897">
        <v>1834</v>
      </c>
    </row>
    <row r="33" spans="1:11" ht="12.75" customHeight="1" x14ac:dyDescent="0.2">
      <c r="A33" s="3" t="s">
        <v>476</v>
      </c>
      <c r="B33" s="1735">
        <v>5452.0235191599995</v>
      </c>
      <c r="C33" s="1011">
        <f t="shared" si="0"/>
        <v>31093.195691490095</v>
      </c>
      <c r="D33" s="1471">
        <v>19886.999</v>
      </c>
      <c r="E33" s="1361">
        <v>0</v>
      </c>
      <c r="F33" s="1361">
        <v>926.27499999999998</v>
      </c>
      <c r="G33" s="1361">
        <v>0</v>
      </c>
      <c r="H33" s="1361">
        <v>0</v>
      </c>
      <c r="I33" s="1520">
        <v>419.45093531196471</v>
      </c>
      <c r="J33" s="1471">
        <v>9860.4707561781306</v>
      </c>
      <c r="K33" s="897">
        <v>1447</v>
      </c>
    </row>
    <row r="34" spans="1:11" ht="12.75" customHeight="1" x14ac:dyDescent="0.2">
      <c r="A34" s="3" t="s">
        <v>89</v>
      </c>
      <c r="B34" s="1735">
        <v>1600.2112352900003</v>
      </c>
      <c r="C34" s="1011">
        <f t="shared" si="0"/>
        <v>10615.047017121607</v>
      </c>
      <c r="D34" s="1471">
        <v>5817.61</v>
      </c>
      <c r="E34" s="1361">
        <v>0</v>
      </c>
      <c r="F34" s="1361">
        <v>386.81200000000001</v>
      </c>
      <c r="G34" s="1361">
        <v>0</v>
      </c>
      <c r="H34" s="1361">
        <v>0</v>
      </c>
      <c r="I34" s="1520">
        <v>106.73347433746066</v>
      </c>
      <c r="J34" s="1471">
        <v>4303.8915427841466</v>
      </c>
      <c r="K34" s="897">
        <v>463</v>
      </c>
    </row>
    <row r="35" spans="1:11" ht="12.75" customHeight="1" x14ac:dyDescent="0.2">
      <c r="A35" s="3" t="s">
        <v>1468</v>
      </c>
      <c r="B35" s="1735">
        <v>25549.554541939997</v>
      </c>
      <c r="C35" s="1011">
        <f t="shared" si="0"/>
        <v>157853.8109562454</v>
      </c>
      <c r="D35" s="1471">
        <v>87395.433000000005</v>
      </c>
      <c r="E35" s="1361">
        <v>0</v>
      </c>
      <c r="F35" s="1361">
        <v>12682.773999999999</v>
      </c>
      <c r="G35" s="1361">
        <v>0</v>
      </c>
      <c r="H35" s="1361">
        <v>0</v>
      </c>
      <c r="I35" s="1520">
        <v>1855.419035871018</v>
      </c>
      <c r="J35" s="1471">
        <v>55920.184920374391</v>
      </c>
      <c r="K35" s="897">
        <v>6424</v>
      </c>
    </row>
    <row r="36" spans="1:11" ht="12.75" customHeight="1" x14ac:dyDescent="0.2">
      <c r="A36" s="3" t="s">
        <v>2103</v>
      </c>
      <c r="B36" s="1735">
        <v>1164.7165569299998</v>
      </c>
      <c r="C36" s="1011">
        <f t="shared" si="0"/>
        <v>9143.5213189919778</v>
      </c>
      <c r="D36" s="1471">
        <v>4728.991</v>
      </c>
      <c r="E36" s="1361">
        <v>0</v>
      </c>
      <c r="F36" s="1361">
        <v>233.32</v>
      </c>
      <c r="G36" s="1361">
        <v>0</v>
      </c>
      <c r="H36" s="1361">
        <v>0</v>
      </c>
      <c r="I36" s="1520">
        <v>206.99855145017179</v>
      </c>
      <c r="J36" s="1471">
        <v>3974.2117675418058</v>
      </c>
      <c r="K36" s="897">
        <v>368</v>
      </c>
    </row>
    <row r="37" spans="1:11" ht="12.75" customHeight="1" x14ac:dyDescent="0.2">
      <c r="A37" s="3" t="s">
        <v>95</v>
      </c>
      <c r="B37" s="1735">
        <v>2629.1741665500003</v>
      </c>
      <c r="C37" s="1011">
        <f t="shared" si="0"/>
        <v>18599.400570933249</v>
      </c>
      <c r="D37" s="1471">
        <v>10247.089</v>
      </c>
      <c r="E37" s="1361">
        <v>0</v>
      </c>
      <c r="F37" s="1361">
        <v>981.53499999999997</v>
      </c>
      <c r="G37" s="1361">
        <v>0</v>
      </c>
      <c r="H37" s="1361">
        <v>0</v>
      </c>
      <c r="I37" s="1520">
        <v>72.024616630987154</v>
      </c>
      <c r="J37" s="1471">
        <v>7298.751954302259</v>
      </c>
      <c r="K37" s="897">
        <v>888</v>
      </c>
    </row>
    <row r="38" spans="1:11" ht="12.75" customHeight="1" x14ac:dyDescent="0.2">
      <c r="A38" s="3" t="s">
        <v>1469</v>
      </c>
      <c r="B38" s="1735">
        <v>1806.6707928899998</v>
      </c>
      <c r="C38" s="1011">
        <f t="shared" si="0"/>
        <v>12555.571824771287</v>
      </c>
      <c r="D38" s="1471">
        <v>7509.0129999999999</v>
      </c>
      <c r="E38" s="1361">
        <v>0</v>
      </c>
      <c r="F38" s="1361">
        <v>535.03099999999995</v>
      </c>
      <c r="G38" s="1361">
        <v>0</v>
      </c>
      <c r="H38" s="1361">
        <v>0</v>
      </c>
      <c r="I38" s="1520">
        <v>114.76097053175235</v>
      </c>
      <c r="J38" s="1471">
        <v>4396.7668542395331</v>
      </c>
      <c r="K38" s="897">
        <v>617</v>
      </c>
    </row>
    <row r="39" spans="1:11" ht="12.75" customHeight="1" x14ac:dyDescent="0.2">
      <c r="A39" s="3" t="s">
        <v>1470</v>
      </c>
      <c r="B39" s="1735">
        <v>2908.5251125199993</v>
      </c>
      <c r="C39" s="1011">
        <f t="shared" si="0"/>
        <v>17944.009240966028</v>
      </c>
      <c r="D39" s="1471">
        <v>11119.498</v>
      </c>
      <c r="E39" s="1361">
        <v>0</v>
      </c>
      <c r="F39" s="1361">
        <v>1035.0119999999999</v>
      </c>
      <c r="G39" s="1361">
        <v>0</v>
      </c>
      <c r="H39" s="1361">
        <v>0</v>
      </c>
      <c r="I39" s="1520">
        <v>110.84407520702933</v>
      </c>
      <c r="J39" s="1471">
        <v>5678.6551657589989</v>
      </c>
      <c r="K39" s="897">
        <v>731</v>
      </c>
    </row>
    <row r="40" spans="1:11" ht="12.75" customHeight="1" x14ac:dyDescent="0.2">
      <c r="A40" s="3" t="s">
        <v>485</v>
      </c>
      <c r="B40" s="1735">
        <v>7195.0736278799995</v>
      </c>
      <c r="C40" s="1011">
        <f t="shared" si="0"/>
        <v>31834.469918518411</v>
      </c>
      <c r="D40" s="1471">
        <v>21242.780999999999</v>
      </c>
      <c r="E40" s="1361">
        <v>0</v>
      </c>
      <c r="F40" s="1361">
        <v>1475.5940000000001</v>
      </c>
      <c r="G40" s="1361">
        <v>0</v>
      </c>
      <c r="H40" s="1361">
        <v>0</v>
      </c>
      <c r="I40" s="1520">
        <v>549.20940500525489</v>
      </c>
      <c r="J40" s="1471">
        <v>8566.8855135131562</v>
      </c>
      <c r="K40" s="897">
        <v>1453</v>
      </c>
    </row>
    <row r="41" spans="1:11" ht="12.75" customHeight="1" x14ac:dyDescent="0.2">
      <c r="A41" s="3" t="s">
        <v>1471</v>
      </c>
      <c r="B41" s="1735">
        <v>6453.2999588800003</v>
      </c>
      <c r="C41" s="1011">
        <f t="shared" si="0"/>
        <v>57822.844111053288</v>
      </c>
      <c r="D41" s="1471">
        <v>29533.036</v>
      </c>
      <c r="E41" s="1361">
        <v>0</v>
      </c>
      <c r="F41" s="1361">
        <v>2451.2379999999998</v>
      </c>
      <c r="G41" s="1361">
        <v>0</v>
      </c>
      <c r="H41" s="1361">
        <v>0</v>
      </c>
      <c r="I41" s="1520">
        <v>391.71987888796752</v>
      </c>
      <c r="J41" s="1471">
        <v>25446.850232165318</v>
      </c>
      <c r="K41" s="897">
        <v>2707</v>
      </c>
    </row>
    <row r="42" spans="1:11" ht="12.75" customHeight="1" x14ac:dyDescent="0.2">
      <c r="A42" s="3" t="s">
        <v>102</v>
      </c>
      <c r="B42" s="1735">
        <v>9017.0965294100024</v>
      </c>
      <c r="C42" s="1011">
        <f t="shared" si="0"/>
        <v>46161.637208345775</v>
      </c>
      <c r="D42" s="1471">
        <v>29341.993999999999</v>
      </c>
      <c r="E42" s="1361">
        <v>0</v>
      </c>
      <c r="F42" s="1361">
        <v>4157.317</v>
      </c>
      <c r="G42" s="1361">
        <v>0</v>
      </c>
      <c r="H42" s="1361">
        <v>0</v>
      </c>
      <c r="I42" s="1520">
        <v>324.17444952110691</v>
      </c>
      <c r="J42" s="1471">
        <v>12338.151758824662</v>
      </c>
      <c r="K42" s="897">
        <v>2121</v>
      </c>
    </row>
    <row r="43" spans="1:11" ht="12.75" customHeight="1" x14ac:dyDescent="0.2">
      <c r="A43" s="3" t="s">
        <v>598</v>
      </c>
      <c r="B43" s="1735">
        <v>35221.520097079992</v>
      </c>
      <c r="C43" s="1011">
        <f t="shared" si="0"/>
        <v>471570.17929380829</v>
      </c>
      <c r="D43" s="1471">
        <v>225436.29500000001</v>
      </c>
      <c r="E43" s="1361">
        <v>408.90852999999998</v>
      </c>
      <c r="F43" s="1361">
        <v>47733.203000000001</v>
      </c>
      <c r="G43" s="1361">
        <v>0</v>
      </c>
      <c r="H43" s="1361">
        <v>58469.758730000001</v>
      </c>
      <c r="I43" s="1520">
        <v>3381.0185832424831</v>
      </c>
      <c r="J43" s="1471">
        <v>136140.99545056585</v>
      </c>
      <c r="K43" s="897">
        <v>14458</v>
      </c>
    </row>
    <row r="44" spans="1:11" ht="12.75" customHeight="1" x14ac:dyDescent="0.2">
      <c r="A44" s="3" t="s">
        <v>1472</v>
      </c>
      <c r="B44" s="1735">
        <v>1471.1329996700001</v>
      </c>
      <c r="C44" s="1011">
        <f t="shared" si="0"/>
        <v>8745.2795268465816</v>
      </c>
      <c r="D44" s="1471">
        <v>3871.4679999999998</v>
      </c>
      <c r="E44" s="1361">
        <v>0</v>
      </c>
      <c r="F44" s="1361">
        <v>191.12799999999999</v>
      </c>
      <c r="G44" s="1361">
        <v>0</v>
      </c>
      <c r="H44" s="1361">
        <v>0</v>
      </c>
      <c r="I44" s="1520">
        <v>65.502637101046261</v>
      </c>
      <c r="J44" s="1471">
        <v>4617.1808897455348</v>
      </c>
      <c r="K44" s="897">
        <v>437</v>
      </c>
    </row>
    <row r="45" spans="1:11" ht="12.75" customHeight="1" x14ac:dyDescent="0.2">
      <c r="A45" s="3" t="s">
        <v>1473</v>
      </c>
      <c r="B45" s="1735">
        <v>23038.782249540011</v>
      </c>
      <c r="C45" s="1011">
        <f t="shared" si="0"/>
        <v>114564.80741242018</v>
      </c>
      <c r="D45" s="1471">
        <v>69070.559999999998</v>
      </c>
      <c r="E45" s="1361">
        <v>0</v>
      </c>
      <c r="F45" s="1361">
        <v>6815.0969999999998</v>
      </c>
      <c r="G45" s="1361">
        <v>0</v>
      </c>
      <c r="H45" s="1361">
        <v>0</v>
      </c>
      <c r="I45" s="1520">
        <v>1102.2602961610125</v>
      </c>
      <c r="J45" s="1471">
        <v>37576.890116259179</v>
      </c>
      <c r="K45" s="897">
        <v>5451</v>
      </c>
    </row>
    <row r="46" spans="1:11" ht="12.75" customHeight="1" x14ac:dyDescent="0.2">
      <c r="A46" s="3" t="s">
        <v>108</v>
      </c>
      <c r="B46" s="1735">
        <v>12223.237950289998</v>
      </c>
      <c r="C46" s="1011">
        <f t="shared" si="0"/>
        <v>116043.26639480177</v>
      </c>
      <c r="D46" s="1471">
        <v>70078.81</v>
      </c>
      <c r="E46" s="1361">
        <v>0</v>
      </c>
      <c r="F46" s="1361">
        <v>12244.981</v>
      </c>
      <c r="G46" s="1361">
        <v>0</v>
      </c>
      <c r="H46" s="1361">
        <v>0</v>
      </c>
      <c r="I46" s="1520">
        <v>829.4509531924565</v>
      </c>
      <c r="J46" s="1471">
        <v>32890.024441609319</v>
      </c>
      <c r="K46" s="897">
        <v>4158</v>
      </c>
    </row>
    <row r="47" spans="1:11" ht="12.75" customHeight="1" x14ac:dyDescent="0.2">
      <c r="A47" s="3" t="s">
        <v>180</v>
      </c>
      <c r="B47" s="1735">
        <v>1945.2556623899995</v>
      </c>
      <c r="C47" s="1011">
        <f t="shared" si="0"/>
        <v>11698.787240361155</v>
      </c>
      <c r="D47" s="1471">
        <v>7200.53</v>
      </c>
      <c r="E47" s="1361">
        <v>0</v>
      </c>
      <c r="F47" s="1361">
        <v>421.08199999999999</v>
      </c>
      <c r="G47" s="1361">
        <v>0</v>
      </c>
      <c r="H47" s="1361">
        <v>0</v>
      </c>
      <c r="I47" s="1520">
        <v>287.43851583915034</v>
      </c>
      <c r="J47" s="1471">
        <v>3789.7367245220034</v>
      </c>
      <c r="K47" s="897">
        <v>609</v>
      </c>
    </row>
    <row r="48" spans="1:11" ht="12.75" customHeight="1" x14ac:dyDescent="0.2">
      <c r="A48" s="3" t="s">
        <v>1474</v>
      </c>
      <c r="B48" s="1735">
        <v>2464.4093562799999</v>
      </c>
      <c r="C48" s="1011">
        <f t="shared" si="0"/>
        <v>20125.184538543537</v>
      </c>
      <c r="D48" s="1471">
        <v>10475.187</v>
      </c>
      <c r="E48" s="1361">
        <v>0</v>
      </c>
      <c r="F48" s="1361">
        <v>1043.5309999999999</v>
      </c>
      <c r="G48" s="1361">
        <v>0</v>
      </c>
      <c r="H48" s="1361">
        <v>0</v>
      </c>
      <c r="I48" s="1520">
        <v>135.96086616748971</v>
      </c>
      <c r="J48" s="1471">
        <v>8470.5056723760463</v>
      </c>
      <c r="K48" s="897">
        <v>922</v>
      </c>
    </row>
    <row r="49" spans="1:13" ht="12.75" customHeight="1" x14ac:dyDescent="0.2">
      <c r="A49" s="3" t="s">
        <v>863</v>
      </c>
      <c r="B49" s="1735">
        <v>20414.238115230004</v>
      </c>
      <c r="C49" s="1011">
        <f t="shared" si="0"/>
        <v>83267.186801636795</v>
      </c>
      <c r="D49" s="1471">
        <v>48602.22</v>
      </c>
      <c r="E49" s="1361">
        <v>0</v>
      </c>
      <c r="F49" s="1361">
        <v>6226.8969999999999</v>
      </c>
      <c r="G49" s="1361">
        <v>0</v>
      </c>
      <c r="H49" s="1361">
        <v>0</v>
      </c>
      <c r="I49" s="1520">
        <v>984.48590856946214</v>
      </c>
      <c r="J49" s="1471">
        <v>27453.583893067331</v>
      </c>
      <c r="K49" s="897">
        <v>4743</v>
      </c>
    </row>
    <row r="50" spans="1:13" ht="12.75" customHeight="1" x14ac:dyDescent="0.2">
      <c r="A50" s="270"/>
      <c r="B50" s="271"/>
      <c r="C50" s="1015"/>
      <c r="D50" s="1015"/>
      <c r="E50" s="1015"/>
      <c r="F50" s="1015"/>
      <c r="G50" s="1015"/>
      <c r="H50" s="1015"/>
      <c r="I50" s="1242"/>
      <c r="J50" s="1016"/>
      <c r="K50" s="769"/>
    </row>
    <row r="51" spans="1:13" ht="12.75" customHeight="1" x14ac:dyDescent="0.2">
      <c r="A51" s="272" t="s">
        <v>22</v>
      </c>
      <c r="B51" s="273">
        <f>SUM(B4:B49)</f>
        <v>420968.21600992989</v>
      </c>
      <c r="C51" s="1362">
        <f t="shared" ref="C51:K51" si="1">SUM(C4:C49)</f>
        <v>2876324.265266716</v>
      </c>
      <c r="D51" s="1362">
        <f t="shared" si="1"/>
        <v>1557784.2660000003</v>
      </c>
      <c r="E51" s="1362">
        <f t="shared" si="1"/>
        <v>2556.6960400000003</v>
      </c>
      <c r="F51" s="1362">
        <f t="shared" si="1"/>
        <v>223347.772</v>
      </c>
      <c r="G51" s="1362">
        <f t="shared" si="1"/>
        <v>0</v>
      </c>
      <c r="H51" s="1362">
        <f t="shared" si="1"/>
        <v>63246.230940000001</v>
      </c>
      <c r="I51" s="1363">
        <f t="shared" si="1"/>
        <v>28310.444089999972</v>
      </c>
      <c r="J51" s="1364">
        <f t="shared" si="1"/>
        <v>1001078.8561967165</v>
      </c>
      <c r="K51" s="998">
        <f t="shared" si="1"/>
        <v>123070</v>
      </c>
    </row>
    <row r="52" spans="1:13" ht="12.75" customHeight="1" thickBot="1" x14ac:dyDescent="0.25">
      <c r="A52" s="270"/>
      <c r="B52" s="274"/>
      <c r="C52" s="1020"/>
      <c r="D52" s="1365"/>
      <c r="E52" s="1365"/>
      <c r="F52" s="1365"/>
      <c r="G52" s="1365"/>
      <c r="H52" s="1365"/>
      <c r="I52" s="1521"/>
      <c r="J52" s="1366"/>
      <c r="K52" s="770"/>
    </row>
    <row r="53" spans="1:13" ht="12.75" customHeight="1" x14ac:dyDescent="0.2">
      <c r="A53" s="154" t="s">
        <v>285</v>
      </c>
      <c r="B53" s="1738">
        <v>77468.873929866822</v>
      </c>
      <c r="C53" s="1011">
        <f>SUM(D53:J53)</f>
        <v>498482.57063543308</v>
      </c>
      <c r="D53" s="1472">
        <v>245821.32309864214</v>
      </c>
      <c r="E53" s="1023">
        <v>2096.8837100000001</v>
      </c>
      <c r="F53" s="1013">
        <v>52380.158301603376</v>
      </c>
      <c r="G53" s="1013">
        <v>0</v>
      </c>
      <c r="H53" s="1023">
        <v>4101.0821199999991</v>
      </c>
      <c r="I53" s="1483">
        <v>6440.7983324225352</v>
      </c>
      <c r="J53" s="1479">
        <v>187642.325072765</v>
      </c>
      <c r="K53" s="862">
        <v>20064</v>
      </c>
      <c r="M53" s="16"/>
    </row>
    <row r="54" spans="1:13" ht="12.75" customHeight="1" x14ac:dyDescent="0.2">
      <c r="A54" s="107" t="s">
        <v>286</v>
      </c>
      <c r="B54" s="1738">
        <v>63670.173199448975</v>
      </c>
      <c r="C54" s="1011">
        <f t="shared" ref="C54:C59" si="2">SUM(D54:J54)</f>
        <v>439076.11159732018</v>
      </c>
      <c r="D54" s="1471">
        <v>229995.4101899355</v>
      </c>
      <c r="E54" s="1011">
        <v>0</v>
      </c>
      <c r="F54" s="1012">
        <v>36963.262431023642</v>
      </c>
      <c r="G54" s="1012">
        <v>0</v>
      </c>
      <c r="H54" s="1011">
        <v>0</v>
      </c>
      <c r="I54" s="1496">
        <v>4484.0154037097591</v>
      </c>
      <c r="J54" s="1471">
        <v>167633.42357265131</v>
      </c>
      <c r="K54" s="862">
        <v>19028</v>
      </c>
    </row>
    <row r="55" spans="1:13" ht="12.75" customHeight="1" x14ac:dyDescent="0.2">
      <c r="A55" s="107" t="s">
        <v>287</v>
      </c>
      <c r="B55" s="1738">
        <v>54780.564097335046</v>
      </c>
      <c r="C55" s="1011">
        <f t="shared" si="2"/>
        <v>300049.35388533177</v>
      </c>
      <c r="D55" s="1471">
        <v>183241.13982122549</v>
      </c>
      <c r="E55" s="1011">
        <v>0</v>
      </c>
      <c r="F55" s="1012">
        <v>15519.115061160404</v>
      </c>
      <c r="G55" s="1012">
        <v>0</v>
      </c>
      <c r="H55" s="1367">
        <v>0</v>
      </c>
      <c r="I55" s="1496">
        <v>3053.5388718005643</v>
      </c>
      <c r="J55" s="1471">
        <v>98235.56013114535</v>
      </c>
      <c r="K55" s="862">
        <v>14526</v>
      </c>
    </row>
    <row r="56" spans="1:13" ht="12.75" customHeight="1" x14ac:dyDescent="0.2">
      <c r="A56" s="107" t="s">
        <v>288</v>
      </c>
      <c r="B56" s="1738">
        <v>51912.254063995744</v>
      </c>
      <c r="C56" s="1011">
        <f t="shared" si="2"/>
        <v>237919.77409749629</v>
      </c>
      <c r="D56" s="1471">
        <v>145384.57180852545</v>
      </c>
      <c r="E56" s="1011">
        <v>0</v>
      </c>
      <c r="F56" s="1012">
        <v>18290.170098365172</v>
      </c>
      <c r="G56" s="1012">
        <v>0</v>
      </c>
      <c r="H56" s="1367">
        <v>0</v>
      </c>
      <c r="I56" s="1496">
        <v>2966.0995136665429</v>
      </c>
      <c r="J56" s="1471">
        <v>71278.932676939134</v>
      </c>
      <c r="K56" s="862">
        <v>11459</v>
      </c>
    </row>
    <row r="57" spans="1:13" ht="12.75" customHeight="1" x14ac:dyDescent="0.2">
      <c r="A57" s="107" t="s">
        <v>289</v>
      </c>
      <c r="B57" s="1738">
        <v>60005.649412105813</v>
      </c>
      <c r="C57" s="1011">
        <f t="shared" si="2"/>
        <v>369760.7857614063</v>
      </c>
      <c r="D57" s="1471">
        <v>219634.95309653247</v>
      </c>
      <c r="E57" s="1011">
        <v>0</v>
      </c>
      <c r="F57" s="1012">
        <v>26933.694449891784</v>
      </c>
      <c r="G57" s="1012">
        <v>0</v>
      </c>
      <c r="H57" s="1367">
        <v>0</v>
      </c>
      <c r="I57" s="1496">
        <v>3368.0207243736199</v>
      </c>
      <c r="J57" s="1471">
        <v>119824.11749060846</v>
      </c>
      <c r="K57" s="862">
        <v>16900</v>
      </c>
    </row>
    <row r="58" spans="1:13" ht="12.75" customHeight="1" x14ac:dyDescent="0.2">
      <c r="A58" s="107" t="s">
        <v>290</v>
      </c>
      <c r="B58" s="1738">
        <v>53733.382883635888</v>
      </c>
      <c r="C58" s="1011">
        <f t="shared" si="2"/>
        <v>666297.28373051621</v>
      </c>
      <c r="D58" s="1471">
        <v>321123.41151463595</v>
      </c>
      <c r="E58" s="1011">
        <v>459.81232999999997</v>
      </c>
      <c r="F58" s="1012">
        <v>55342.053349893096</v>
      </c>
      <c r="G58" s="1012">
        <v>0</v>
      </c>
      <c r="H58" s="1011">
        <v>59145.148820000002</v>
      </c>
      <c r="I58" s="1496">
        <v>4040.7081031880621</v>
      </c>
      <c r="J58" s="1471">
        <v>226186.14961279908</v>
      </c>
      <c r="K58" s="862">
        <v>22174</v>
      </c>
    </row>
    <row r="59" spans="1:13" ht="12.75" customHeight="1" x14ac:dyDescent="0.2">
      <c r="A59" s="474" t="s">
        <v>291</v>
      </c>
      <c r="B59" s="1738">
        <v>59397.318423541721</v>
      </c>
      <c r="C59" s="1011">
        <f t="shared" si="2"/>
        <v>364738.38555921213</v>
      </c>
      <c r="D59" s="1471">
        <v>212583.45647050298</v>
      </c>
      <c r="E59" s="1011">
        <v>0</v>
      </c>
      <c r="F59" s="1012">
        <v>17919.318308062517</v>
      </c>
      <c r="G59" s="1012">
        <v>0</v>
      </c>
      <c r="H59" s="1011">
        <v>0</v>
      </c>
      <c r="I59" s="1496">
        <v>3957.2631408388784</v>
      </c>
      <c r="J59" s="1471">
        <v>130278.34763980772</v>
      </c>
      <c r="K59" s="862">
        <v>18919</v>
      </c>
    </row>
    <row r="60" spans="1:13" ht="12.75" customHeight="1" x14ac:dyDescent="0.2">
      <c r="A60" s="270"/>
      <c r="B60" s="271"/>
      <c r="C60" s="1015"/>
      <c r="D60" s="1011"/>
      <c r="E60" s="1015"/>
      <c r="F60" s="1015"/>
      <c r="G60" s="1015"/>
      <c r="H60" s="1015"/>
      <c r="I60" s="1242"/>
      <c r="J60" s="1016"/>
      <c r="K60" s="940"/>
    </row>
    <row r="61" spans="1:13" ht="12.75" customHeight="1" x14ac:dyDescent="0.2">
      <c r="A61" s="272" t="s">
        <v>22</v>
      </c>
      <c r="B61" s="275">
        <f t="shared" ref="B61:K61" si="3">SUM(B53:B59)</f>
        <v>420968.21600992995</v>
      </c>
      <c r="C61" s="1368">
        <f t="shared" si="3"/>
        <v>2876324.2652667155</v>
      </c>
      <c r="D61" s="1368">
        <f t="shared" si="3"/>
        <v>1557784.2660000001</v>
      </c>
      <c r="E61" s="1368">
        <f t="shared" si="3"/>
        <v>2556.6960399999998</v>
      </c>
      <c r="F61" s="1368">
        <f t="shared" si="3"/>
        <v>223347.772</v>
      </c>
      <c r="G61" s="1368">
        <f t="shared" si="3"/>
        <v>0</v>
      </c>
      <c r="H61" s="1368">
        <f t="shared" si="3"/>
        <v>63246.230940000001</v>
      </c>
      <c r="I61" s="1363">
        <f t="shared" si="3"/>
        <v>28310.444089999961</v>
      </c>
      <c r="J61" s="1364">
        <f t="shared" si="3"/>
        <v>1001078.8561967161</v>
      </c>
      <c r="K61" s="998">
        <f t="shared" si="3"/>
        <v>123070</v>
      </c>
    </row>
    <row r="62" spans="1:13" ht="12.75" thickBot="1" x14ac:dyDescent="0.25">
      <c r="A62" s="276"/>
      <c r="B62" s="277"/>
      <c r="C62" s="278"/>
      <c r="D62" s="133"/>
      <c r="E62" s="143"/>
      <c r="F62" s="133"/>
      <c r="G62" s="133"/>
      <c r="H62" s="143"/>
      <c r="I62" s="1503"/>
      <c r="J62" s="633"/>
      <c r="K62" s="770"/>
    </row>
    <row r="63" spans="1:13" x14ac:dyDescent="0.2">
      <c r="A63" s="652"/>
      <c r="B63" s="653"/>
      <c r="C63" s="654"/>
      <c r="D63" s="654"/>
      <c r="E63" s="654"/>
      <c r="F63" s="654"/>
      <c r="G63" s="654"/>
      <c r="H63" s="654"/>
      <c r="I63" s="654"/>
      <c r="J63" s="654"/>
      <c r="K63" s="662"/>
    </row>
    <row r="64" spans="1:13" x14ac:dyDescent="0.2">
      <c r="A64" s="656" t="s">
        <v>2064</v>
      </c>
      <c r="B64" s="595"/>
      <c r="C64" s="266"/>
      <c r="D64" s="266"/>
      <c r="E64" s="266"/>
      <c r="F64" s="266"/>
      <c r="G64" s="266"/>
      <c r="H64" s="266"/>
      <c r="I64" s="1704"/>
      <c r="J64" s="1704"/>
      <c r="K64" s="663"/>
    </row>
    <row r="65" spans="1:15" ht="12" customHeight="1" x14ac:dyDescent="0.2">
      <c r="A65" s="1801" t="s">
        <v>2111</v>
      </c>
      <c r="B65" s="1799"/>
      <c r="C65" s="1799"/>
      <c r="D65" s="1799"/>
      <c r="E65" s="1799"/>
      <c r="F65" s="1799"/>
      <c r="G65" s="1799"/>
      <c r="H65" s="1799"/>
      <c r="I65" s="1800"/>
      <c r="J65" s="1801"/>
      <c r="K65" s="1800"/>
    </row>
    <row r="66" spans="1:15" ht="36" customHeight="1" x14ac:dyDescent="0.2">
      <c r="A66" s="1798" t="s">
        <v>2085</v>
      </c>
      <c r="B66" s="1799"/>
      <c r="C66" s="1799"/>
      <c r="D66" s="1799"/>
      <c r="E66" s="1799"/>
      <c r="F66" s="1799"/>
      <c r="G66" s="1799"/>
      <c r="H66" s="1799"/>
      <c r="I66" s="1800"/>
      <c r="J66" s="1801"/>
      <c r="K66" s="1800"/>
    </row>
    <row r="67" spans="1:15" x14ac:dyDescent="0.2">
      <c r="A67" s="1801" t="s">
        <v>1248</v>
      </c>
      <c r="B67" s="1799"/>
      <c r="C67" s="1799"/>
      <c r="D67" s="1799"/>
      <c r="E67" s="1799"/>
      <c r="F67" s="1799"/>
      <c r="G67" s="1799"/>
      <c r="H67" s="1799"/>
      <c r="I67" s="1800"/>
      <c r="J67" s="1801"/>
      <c r="K67" s="1800"/>
    </row>
    <row r="68" spans="1:15" ht="36" customHeight="1" x14ac:dyDescent="0.2">
      <c r="A68" s="1798" t="s">
        <v>2110</v>
      </c>
      <c r="B68" s="1799"/>
      <c r="C68" s="1799"/>
      <c r="D68" s="1799"/>
      <c r="E68" s="1799"/>
      <c r="F68" s="1799"/>
      <c r="G68" s="1799"/>
      <c r="H68" s="1799"/>
      <c r="I68" s="1800"/>
      <c r="J68" s="1801"/>
      <c r="K68" s="1800"/>
      <c r="N68" s="17"/>
    </row>
    <row r="69" spans="1:15" ht="12" customHeight="1" x14ac:dyDescent="0.2">
      <c r="A69" s="1801" t="s">
        <v>2080</v>
      </c>
      <c r="B69" s="1799"/>
      <c r="C69" s="1799"/>
      <c r="D69" s="1799"/>
      <c r="E69" s="1799"/>
      <c r="F69" s="1799"/>
      <c r="G69" s="1799"/>
      <c r="H69" s="1799"/>
      <c r="I69" s="1800"/>
      <c r="J69" s="1801"/>
      <c r="K69" s="1800"/>
      <c r="L69" s="15"/>
      <c r="M69" s="15"/>
      <c r="N69" s="15"/>
      <c r="O69" s="15"/>
    </row>
    <row r="70" spans="1:15" ht="24" customHeight="1" x14ac:dyDescent="0.2">
      <c r="A70" s="1798" t="s">
        <v>2089</v>
      </c>
      <c r="B70" s="1799"/>
      <c r="C70" s="1799"/>
      <c r="D70" s="1799"/>
      <c r="E70" s="1799"/>
      <c r="F70" s="1799"/>
      <c r="G70" s="1799"/>
      <c r="H70" s="1799"/>
      <c r="I70" s="1800"/>
      <c r="J70" s="1801"/>
      <c r="K70" s="1800"/>
    </row>
    <row r="71" spans="1:15" ht="24" customHeight="1" x14ac:dyDescent="0.2">
      <c r="A71" s="1798" t="s">
        <v>1249</v>
      </c>
      <c r="B71" s="1799"/>
      <c r="C71" s="1799"/>
      <c r="D71" s="1799"/>
      <c r="E71" s="1799"/>
      <c r="F71" s="1799"/>
      <c r="G71" s="1799"/>
      <c r="H71" s="1799"/>
      <c r="I71" s="1800"/>
      <c r="J71" s="1801"/>
      <c r="K71" s="1800"/>
    </row>
    <row r="72" spans="1:15" x14ac:dyDescent="0.2">
      <c r="A72" s="1801" t="s">
        <v>1250</v>
      </c>
      <c r="B72" s="1799"/>
      <c r="C72" s="1799"/>
      <c r="D72" s="1799"/>
      <c r="E72" s="1799"/>
      <c r="F72" s="1799"/>
      <c r="G72" s="1799"/>
      <c r="H72" s="1799"/>
      <c r="I72" s="1800"/>
      <c r="J72" s="1801"/>
      <c r="K72" s="1800"/>
    </row>
    <row r="73" spans="1:15" ht="13.5" customHeight="1" thickBot="1" x14ac:dyDescent="0.25">
      <c r="A73" s="1795" t="s">
        <v>2134</v>
      </c>
      <c r="B73" s="1796"/>
      <c r="C73" s="1796"/>
      <c r="D73" s="1796"/>
      <c r="E73" s="1796"/>
      <c r="F73" s="1796"/>
      <c r="G73" s="1796"/>
      <c r="H73" s="1796"/>
      <c r="I73" s="1796"/>
      <c r="J73" s="1796"/>
      <c r="K73" s="1797"/>
    </row>
    <row r="74" spans="1:15" x14ac:dyDescent="0.2">
      <c r="B74" s="112"/>
      <c r="C74" s="135"/>
      <c r="D74" s="136"/>
      <c r="E74" s="136"/>
      <c r="F74" s="136"/>
      <c r="G74" s="136"/>
      <c r="H74" s="136"/>
      <c r="I74" s="136"/>
      <c r="J74" s="135"/>
      <c r="K74" s="557"/>
    </row>
    <row r="75" spans="1:15" x14ac:dyDescent="0.2">
      <c r="A75" s="46"/>
      <c r="B75" s="112"/>
      <c r="C75" s="112"/>
      <c r="D75" s="136"/>
      <c r="E75" s="136"/>
      <c r="F75" s="136"/>
      <c r="G75" s="136"/>
      <c r="H75" s="136"/>
      <c r="I75" s="136"/>
      <c r="J75" s="135"/>
      <c r="K75" s="557"/>
    </row>
  </sheetData>
  <mergeCells count="11">
    <mergeCell ref="A73:K73"/>
    <mergeCell ref="A1:K1"/>
    <mergeCell ref="A2:K2"/>
    <mergeCell ref="A65:K65"/>
    <mergeCell ref="A66:K66"/>
    <mergeCell ref="A72:K72"/>
    <mergeCell ref="A70:K70"/>
    <mergeCell ref="A71:K71"/>
    <mergeCell ref="A67:K67"/>
    <mergeCell ref="A68:K68"/>
    <mergeCell ref="A69:K69"/>
  </mergeCells>
  <phoneticPr fontId="2" type="noConversion"/>
  <printOptions horizontalCentered="1" gridLines="1"/>
  <pageMargins left="0.25" right="0.25" top="0.75" bottom="0.75" header="0.5" footer="0.5"/>
  <pageSetup scale="90" orientation="landscape" r:id="rId1"/>
  <headerFooter alignWithMargins="0">
    <oddHeader>&amp;C&amp;"Arial,Bold"&amp;11FY13 GEOGRAPHIC DISTRIBUTION OF VA EXPENDITURES (GDX)</oddHeader>
    <oddFooter>&amp;R&amp;8&amp;P of &amp;N</oddFooter>
  </headerFooter>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89"/>
  <sheetViews>
    <sheetView zoomScaleNormal="100" workbookViewId="0">
      <selection activeCell="A500" sqref="A500"/>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59" customWidth="1"/>
    <col min="12" max="16384" width="8.85546875" style="2"/>
  </cols>
  <sheetData>
    <row r="1" spans="1:11" x14ac:dyDescent="0.2">
      <c r="A1" s="1817" t="s">
        <v>2112</v>
      </c>
      <c r="B1" s="1818"/>
      <c r="C1" s="1818"/>
      <c r="D1" s="1818"/>
      <c r="E1" s="1818"/>
      <c r="F1" s="1818"/>
      <c r="G1" s="1818"/>
      <c r="H1" s="1818"/>
      <c r="I1" s="1818"/>
      <c r="J1" s="1818"/>
      <c r="K1" s="1819"/>
    </row>
    <row r="2" spans="1:11" ht="13.5" customHeight="1" thickBot="1" x14ac:dyDescent="0.25">
      <c r="A2" s="1805" t="s">
        <v>1946</v>
      </c>
      <c r="B2" s="1806"/>
      <c r="C2" s="1806"/>
      <c r="D2" s="1806"/>
      <c r="E2" s="1806"/>
      <c r="F2" s="1806"/>
      <c r="G2" s="1806"/>
      <c r="H2" s="1806"/>
      <c r="I2" s="1806"/>
      <c r="J2" s="1806"/>
      <c r="K2" s="1807"/>
    </row>
    <row r="3" spans="1:11" ht="57" customHeight="1" thickBot="1" x14ac:dyDescent="0.25">
      <c r="A3" s="1461" t="s">
        <v>1903</v>
      </c>
      <c r="B3" s="1462" t="s">
        <v>1947</v>
      </c>
      <c r="C3" s="22" t="s">
        <v>723</v>
      </c>
      <c r="D3" s="1462" t="s">
        <v>2083</v>
      </c>
      <c r="E3" s="22" t="s">
        <v>1899</v>
      </c>
      <c r="F3" s="1462" t="s">
        <v>284</v>
      </c>
      <c r="G3" s="1462" t="s">
        <v>2084</v>
      </c>
      <c r="H3" s="1462" t="s">
        <v>1950</v>
      </c>
      <c r="I3" s="1463" t="s">
        <v>1948</v>
      </c>
      <c r="J3" s="1461" t="s">
        <v>1949</v>
      </c>
      <c r="K3" s="1464" t="s">
        <v>1618</v>
      </c>
    </row>
    <row r="4" spans="1:11" ht="12.75" customHeight="1" x14ac:dyDescent="0.2">
      <c r="A4" s="3" t="s">
        <v>1475</v>
      </c>
      <c r="B4" s="1735">
        <v>281.41844758000013</v>
      </c>
      <c r="C4" s="816">
        <f>SUM(D4:J4)</f>
        <v>1595.9327524395321</v>
      </c>
      <c r="D4" s="1471">
        <v>835.85900000000004</v>
      </c>
      <c r="E4" s="863">
        <v>0</v>
      </c>
      <c r="F4" s="863">
        <v>73.075999999999993</v>
      </c>
      <c r="G4" s="863">
        <v>0</v>
      </c>
      <c r="H4" s="863">
        <v>0</v>
      </c>
      <c r="I4" s="1516">
        <v>1.5339424102206363</v>
      </c>
      <c r="J4" s="1471">
        <v>685.46381002931139</v>
      </c>
      <c r="K4" s="897">
        <v>100</v>
      </c>
    </row>
    <row r="5" spans="1:11" ht="12.75" customHeight="1" x14ac:dyDescent="0.2">
      <c r="A5" s="3" t="s">
        <v>1476</v>
      </c>
      <c r="B5" s="1735">
        <v>1629.9177728999996</v>
      </c>
      <c r="C5" s="816">
        <f t="shared" ref="C5:C68" si="0">SUM(D5:J5)</f>
        <v>6591.1427589386385</v>
      </c>
      <c r="D5" s="1471">
        <v>2930.4740000000002</v>
      </c>
      <c r="E5" s="863">
        <v>0</v>
      </c>
      <c r="F5" s="863">
        <v>110.90300000000001</v>
      </c>
      <c r="G5" s="863">
        <v>0</v>
      </c>
      <c r="H5" s="863">
        <v>0</v>
      </c>
      <c r="I5" s="1517">
        <v>85.954218754579898</v>
      </c>
      <c r="J5" s="1471">
        <v>3463.8115401840587</v>
      </c>
      <c r="K5" s="897">
        <v>472</v>
      </c>
    </row>
    <row r="6" spans="1:11" ht="12.75" customHeight="1" x14ac:dyDescent="0.2">
      <c r="A6" s="3" t="s">
        <v>1477</v>
      </c>
      <c r="B6" s="1735">
        <v>196.00428182000002</v>
      </c>
      <c r="C6" s="816">
        <f t="shared" si="0"/>
        <v>1817.2024780553052</v>
      </c>
      <c r="D6" s="1471">
        <v>594.87199999999996</v>
      </c>
      <c r="E6" s="863">
        <v>0</v>
      </c>
      <c r="F6" s="863">
        <v>0</v>
      </c>
      <c r="G6" s="863">
        <v>0</v>
      </c>
      <c r="H6" s="863">
        <v>0</v>
      </c>
      <c r="I6" s="1517">
        <v>0.53673756854150434</v>
      </c>
      <c r="J6" s="1471">
        <v>1221.7937404867637</v>
      </c>
      <c r="K6" s="897">
        <v>101</v>
      </c>
    </row>
    <row r="7" spans="1:11" ht="12.75" customHeight="1" x14ac:dyDescent="0.2">
      <c r="A7" s="3" t="s">
        <v>1478</v>
      </c>
      <c r="B7" s="1735">
        <v>759.6334998000001</v>
      </c>
      <c r="C7" s="816">
        <f t="shared" si="0"/>
        <v>4685.5129025104006</v>
      </c>
      <c r="D7" s="1471">
        <v>1298.4849999999999</v>
      </c>
      <c r="E7" s="863">
        <v>0</v>
      </c>
      <c r="F7" s="863">
        <v>129.97399999999999</v>
      </c>
      <c r="G7" s="863">
        <v>0</v>
      </c>
      <c r="H7" s="863">
        <v>0</v>
      </c>
      <c r="I7" s="1517">
        <v>77.987841742669389</v>
      </c>
      <c r="J7" s="1471">
        <v>3179.0660607677314</v>
      </c>
      <c r="K7" s="897">
        <v>275</v>
      </c>
    </row>
    <row r="8" spans="1:11" ht="12.75" customHeight="1" x14ac:dyDescent="0.2">
      <c r="A8" s="3" t="s">
        <v>1479</v>
      </c>
      <c r="B8" s="1735">
        <v>2159.31166128</v>
      </c>
      <c r="C8" s="816">
        <f t="shared" si="0"/>
        <v>10032.250035153203</v>
      </c>
      <c r="D8" s="1471">
        <v>4165.5259999999998</v>
      </c>
      <c r="E8" s="863">
        <v>0</v>
      </c>
      <c r="F8" s="863">
        <v>1555.62</v>
      </c>
      <c r="G8" s="863">
        <v>0</v>
      </c>
      <c r="H8" s="863">
        <v>0</v>
      </c>
      <c r="I8" s="1517">
        <v>162.65405816018844</v>
      </c>
      <c r="J8" s="1471">
        <v>4148.4499769930153</v>
      </c>
      <c r="K8" s="897">
        <v>647</v>
      </c>
    </row>
    <row r="9" spans="1:11" ht="12.75" customHeight="1" x14ac:dyDescent="0.2">
      <c r="A9" s="3" t="s">
        <v>560</v>
      </c>
      <c r="B9" s="1735">
        <v>2861.6955827900006</v>
      </c>
      <c r="C9" s="816">
        <f t="shared" si="0"/>
        <v>14912.476134844332</v>
      </c>
      <c r="D9" s="1471">
        <v>6462.8540000000003</v>
      </c>
      <c r="E9" s="863">
        <v>0</v>
      </c>
      <c r="F9" s="863">
        <v>899.98199999999997</v>
      </c>
      <c r="G9" s="863">
        <v>0</v>
      </c>
      <c r="H9" s="863">
        <v>0</v>
      </c>
      <c r="I9" s="1517">
        <v>105.10285696129469</v>
      </c>
      <c r="J9" s="1471">
        <v>7444.5372778830379</v>
      </c>
      <c r="K9" s="897">
        <v>1307</v>
      </c>
    </row>
    <row r="10" spans="1:11" ht="12.75" customHeight="1" x14ac:dyDescent="0.2">
      <c r="A10" s="3" t="s">
        <v>1480</v>
      </c>
      <c r="B10" s="1735">
        <v>463.15711382000012</v>
      </c>
      <c r="C10" s="816">
        <f t="shared" si="0"/>
        <v>1979.3543328794071</v>
      </c>
      <c r="D10" s="1471">
        <v>848.17700000000002</v>
      </c>
      <c r="E10" s="863">
        <v>0</v>
      </c>
      <c r="F10" s="863">
        <v>97.319000000000003</v>
      </c>
      <c r="G10" s="863">
        <v>0</v>
      </c>
      <c r="H10" s="863">
        <v>0</v>
      </c>
      <c r="I10" s="1517">
        <v>29.310707054411804</v>
      </c>
      <c r="J10" s="1471">
        <v>1004.5476258249953</v>
      </c>
      <c r="K10" s="897">
        <v>135</v>
      </c>
    </row>
    <row r="11" spans="1:11" ht="12.75" customHeight="1" x14ac:dyDescent="0.2">
      <c r="A11" s="3" t="s">
        <v>1117</v>
      </c>
      <c r="B11" s="1735">
        <v>157.37365782999996</v>
      </c>
      <c r="C11" s="816">
        <f t="shared" si="0"/>
        <v>914.26065890017821</v>
      </c>
      <c r="D11" s="1471">
        <v>494.31</v>
      </c>
      <c r="E11" s="863">
        <v>0</v>
      </c>
      <c r="F11" s="863">
        <v>38.023000000000003</v>
      </c>
      <c r="G11" s="863">
        <v>0</v>
      </c>
      <c r="H11" s="863">
        <v>0</v>
      </c>
      <c r="I11" s="1517">
        <v>6.156783167381306</v>
      </c>
      <c r="J11" s="1471">
        <v>375.77087573279704</v>
      </c>
      <c r="K11" s="897">
        <v>31</v>
      </c>
    </row>
    <row r="12" spans="1:11" ht="12.75" customHeight="1" x14ac:dyDescent="0.2">
      <c r="A12" s="3" t="s">
        <v>189</v>
      </c>
      <c r="B12" s="1735">
        <v>967.07591830999968</v>
      </c>
      <c r="C12" s="816">
        <f t="shared" si="0"/>
        <v>10959.262860090563</v>
      </c>
      <c r="D12" s="1471">
        <v>3777.6170000000002</v>
      </c>
      <c r="E12" s="863">
        <v>0</v>
      </c>
      <c r="F12" s="863">
        <v>190.44900000000001</v>
      </c>
      <c r="G12" s="863">
        <v>0</v>
      </c>
      <c r="H12" s="863">
        <v>0</v>
      </c>
      <c r="I12" s="1517">
        <v>19.862173385490262</v>
      </c>
      <c r="J12" s="1471">
        <v>6971.3346867050732</v>
      </c>
      <c r="K12" s="897">
        <v>502</v>
      </c>
    </row>
    <row r="13" spans="1:11" ht="12.75" customHeight="1" x14ac:dyDescent="0.2">
      <c r="A13" s="3" t="s">
        <v>776</v>
      </c>
      <c r="B13" s="1735">
        <v>127.04325730999999</v>
      </c>
      <c r="C13" s="816">
        <f t="shared" si="0"/>
        <v>468.44245416061688</v>
      </c>
      <c r="D13" s="1471">
        <v>256.73200000000003</v>
      </c>
      <c r="E13" s="863">
        <v>0</v>
      </c>
      <c r="F13" s="863">
        <v>6.1609999999999996</v>
      </c>
      <c r="G13" s="863">
        <v>0</v>
      </c>
      <c r="H13" s="863">
        <v>0</v>
      </c>
      <c r="I13" s="1517">
        <v>0.55434942199968551</v>
      </c>
      <c r="J13" s="1471">
        <v>204.99510473861713</v>
      </c>
      <c r="K13" s="897">
        <v>60</v>
      </c>
    </row>
    <row r="14" spans="1:11" ht="12.75" customHeight="1" x14ac:dyDescent="0.2">
      <c r="A14" s="3" t="s">
        <v>1481</v>
      </c>
      <c r="B14" s="1735">
        <v>815.56630920999987</v>
      </c>
      <c r="C14" s="816">
        <f t="shared" si="0"/>
        <v>4770.3544556818551</v>
      </c>
      <c r="D14" s="1471">
        <v>1714.617</v>
      </c>
      <c r="E14" s="863">
        <v>0</v>
      </c>
      <c r="F14" s="863">
        <v>193.999</v>
      </c>
      <c r="G14" s="863">
        <v>0</v>
      </c>
      <c r="H14" s="863">
        <v>0</v>
      </c>
      <c r="I14" s="1517">
        <v>137.76849818539654</v>
      </c>
      <c r="J14" s="1471">
        <v>2723.9699574964584</v>
      </c>
      <c r="K14" s="897">
        <v>268</v>
      </c>
    </row>
    <row r="15" spans="1:11" ht="12.75" customHeight="1" x14ac:dyDescent="0.2">
      <c r="A15" s="3" t="s">
        <v>139</v>
      </c>
      <c r="B15" s="1735">
        <v>295.4704418</v>
      </c>
      <c r="C15" s="816">
        <f t="shared" si="0"/>
        <v>1858.4550863105026</v>
      </c>
      <c r="D15" s="1471">
        <v>939.18299999999999</v>
      </c>
      <c r="E15" s="863">
        <v>0</v>
      </c>
      <c r="F15" s="863">
        <v>12.877000000000001</v>
      </c>
      <c r="G15" s="863">
        <v>0</v>
      </c>
      <c r="H15" s="863">
        <v>0</v>
      </c>
      <c r="I15" s="1517">
        <v>12.929994245700726</v>
      </c>
      <c r="J15" s="1471">
        <v>893.46509206480187</v>
      </c>
      <c r="K15" s="897">
        <v>115</v>
      </c>
    </row>
    <row r="16" spans="1:11" ht="12.75" customHeight="1" x14ac:dyDescent="0.2">
      <c r="A16" s="3" t="s">
        <v>62</v>
      </c>
      <c r="B16" s="1735">
        <v>1006.0254685699998</v>
      </c>
      <c r="C16" s="816">
        <f t="shared" si="0"/>
        <v>5522.4747836055249</v>
      </c>
      <c r="D16" s="1471">
        <v>2084.4079999999999</v>
      </c>
      <c r="E16" s="863">
        <v>0</v>
      </c>
      <c r="F16" s="863">
        <v>1030.5609999999999</v>
      </c>
      <c r="G16" s="863">
        <v>0</v>
      </c>
      <c r="H16" s="863">
        <v>0</v>
      </c>
      <c r="I16" s="1517">
        <v>71.468609651812471</v>
      </c>
      <c r="J16" s="1471">
        <v>2336.0371739537118</v>
      </c>
      <c r="K16" s="897">
        <v>300</v>
      </c>
    </row>
    <row r="17" spans="1:11" ht="12.75" customHeight="1" x14ac:dyDescent="0.2">
      <c r="A17" s="3" t="s">
        <v>1482</v>
      </c>
      <c r="B17" s="1735">
        <v>2282.7747044600005</v>
      </c>
      <c r="C17" s="816">
        <f t="shared" si="0"/>
        <v>11260.548595785143</v>
      </c>
      <c r="D17" s="1471">
        <v>5071.3500000000004</v>
      </c>
      <c r="E17" s="863">
        <v>0</v>
      </c>
      <c r="F17" s="863">
        <v>709.31799999999998</v>
      </c>
      <c r="G17" s="863">
        <v>0</v>
      </c>
      <c r="H17" s="863">
        <v>0</v>
      </c>
      <c r="I17" s="1517">
        <v>62.30427204551318</v>
      </c>
      <c r="J17" s="1471">
        <v>5417.5763237396295</v>
      </c>
      <c r="K17" s="897">
        <v>914</v>
      </c>
    </row>
    <row r="18" spans="1:11" ht="12.75" customHeight="1" x14ac:dyDescent="0.2">
      <c r="A18" s="3" t="s">
        <v>1483</v>
      </c>
      <c r="B18" s="1735">
        <v>325.84636632000002</v>
      </c>
      <c r="C18" s="816">
        <f t="shared" si="0"/>
        <v>2628.3631471058288</v>
      </c>
      <c r="D18" s="1471">
        <v>1106.96</v>
      </c>
      <c r="E18" s="863">
        <v>0</v>
      </c>
      <c r="F18" s="863">
        <v>30.780999999999999</v>
      </c>
      <c r="G18" s="863">
        <v>0</v>
      </c>
      <c r="H18" s="863">
        <v>0</v>
      </c>
      <c r="I18" s="1517">
        <v>5.9294970089628301</v>
      </c>
      <c r="J18" s="1471">
        <v>1484.6926500968657</v>
      </c>
      <c r="K18" s="897">
        <v>142</v>
      </c>
    </row>
    <row r="19" spans="1:11" ht="12.75" customHeight="1" x14ac:dyDescent="0.2">
      <c r="A19" s="3" t="s">
        <v>256</v>
      </c>
      <c r="B19" s="1735">
        <v>991.38691594999989</v>
      </c>
      <c r="C19" s="816">
        <f t="shared" si="0"/>
        <v>9813.8803601490417</v>
      </c>
      <c r="D19" s="1471">
        <v>3262.2040000000002</v>
      </c>
      <c r="E19" s="863">
        <v>0</v>
      </c>
      <c r="F19" s="863">
        <v>210.529</v>
      </c>
      <c r="G19" s="863">
        <v>0</v>
      </c>
      <c r="H19" s="863">
        <v>0</v>
      </c>
      <c r="I19" s="1517">
        <v>85.505373466528837</v>
      </c>
      <c r="J19" s="1471">
        <v>6255.6419866825127</v>
      </c>
      <c r="K19" s="897">
        <v>525</v>
      </c>
    </row>
    <row r="20" spans="1:11" ht="12.75" customHeight="1" x14ac:dyDescent="0.2">
      <c r="A20" s="3" t="s">
        <v>1484</v>
      </c>
      <c r="B20" s="1735">
        <v>1523.1693150800002</v>
      </c>
      <c r="C20" s="816">
        <f t="shared" si="0"/>
        <v>7556.3383377826103</v>
      </c>
      <c r="D20" s="1471">
        <v>3222.6019999999999</v>
      </c>
      <c r="E20" s="863">
        <v>0</v>
      </c>
      <c r="F20" s="863">
        <v>671.31500000000005</v>
      </c>
      <c r="G20" s="863">
        <v>0</v>
      </c>
      <c r="H20" s="863">
        <v>0</v>
      </c>
      <c r="I20" s="1517">
        <v>50.02959496107588</v>
      </c>
      <c r="J20" s="1471">
        <v>3612.391742821535</v>
      </c>
      <c r="K20" s="897">
        <v>501</v>
      </c>
    </row>
    <row r="21" spans="1:11" ht="12.75" customHeight="1" x14ac:dyDescent="0.2">
      <c r="A21" s="3" t="s">
        <v>1485</v>
      </c>
      <c r="B21" s="1735">
        <v>617.6601573800001</v>
      </c>
      <c r="C21" s="816">
        <f t="shared" si="0"/>
        <v>3248.7392603533181</v>
      </c>
      <c r="D21" s="1471">
        <v>1607.904</v>
      </c>
      <c r="E21" s="863">
        <v>0</v>
      </c>
      <c r="F21" s="863">
        <v>20.689</v>
      </c>
      <c r="G21" s="863">
        <v>0</v>
      </c>
      <c r="H21" s="863">
        <v>0</v>
      </c>
      <c r="I21" s="1517">
        <v>116.43849222980714</v>
      </c>
      <c r="J21" s="1471">
        <v>1503.7077681235112</v>
      </c>
      <c r="K21" s="897">
        <v>273</v>
      </c>
    </row>
    <row r="22" spans="1:11" ht="12.75" customHeight="1" x14ac:dyDescent="0.2">
      <c r="A22" s="3" t="s">
        <v>1123</v>
      </c>
      <c r="B22" s="1735">
        <v>478.13569475999992</v>
      </c>
      <c r="C22" s="816">
        <f t="shared" si="0"/>
        <v>2161.6542290443931</v>
      </c>
      <c r="D22" s="1471">
        <v>943.80200000000002</v>
      </c>
      <c r="E22" s="863">
        <v>0</v>
      </c>
      <c r="F22" s="863">
        <v>88.697999999999993</v>
      </c>
      <c r="G22" s="863">
        <v>0</v>
      </c>
      <c r="H22" s="863">
        <v>0</v>
      </c>
      <c r="I22" s="1517">
        <v>67.841273014898022</v>
      </c>
      <c r="J22" s="1471">
        <v>1061.3129560294949</v>
      </c>
      <c r="K22" s="897">
        <v>163</v>
      </c>
    </row>
    <row r="23" spans="1:11" ht="12.75" customHeight="1" x14ac:dyDescent="0.2">
      <c r="A23" s="3" t="s">
        <v>1373</v>
      </c>
      <c r="B23" s="1735">
        <v>485.36561768999997</v>
      </c>
      <c r="C23" s="816">
        <f t="shared" si="0"/>
        <v>3790.9285475110228</v>
      </c>
      <c r="D23" s="1471">
        <v>1287.26</v>
      </c>
      <c r="E23" s="863">
        <v>0</v>
      </c>
      <c r="F23" s="863">
        <v>26.206</v>
      </c>
      <c r="G23" s="863">
        <v>0</v>
      </c>
      <c r="H23" s="863">
        <v>0</v>
      </c>
      <c r="I23" s="1517">
        <v>9.4745004066123393</v>
      </c>
      <c r="J23" s="1471">
        <v>2467.9880471044103</v>
      </c>
      <c r="K23" s="897">
        <v>208</v>
      </c>
    </row>
    <row r="24" spans="1:11" ht="12.75" customHeight="1" x14ac:dyDescent="0.2">
      <c r="A24" s="3" t="s">
        <v>260</v>
      </c>
      <c r="B24" s="1735">
        <v>346.05721892999992</v>
      </c>
      <c r="C24" s="816">
        <f t="shared" si="0"/>
        <v>1198.9820563566368</v>
      </c>
      <c r="D24" s="1471">
        <v>531.86500000000001</v>
      </c>
      <c r="E24" s="863">
        <v>0</v>
      </c>
      <c r="F24" s="863">
        <v>21.36</v>
      </c>
      <c r="G24" s="863">
        <v>0</v>
      </c>
      <c r="H24" s="863">
        <v>0</v>
      </c>
      <c r="I24" s="1517">
        <v>17.55735802739369</v>
      </c>
      <c r="J24" s="1471">
        <v>628.19969832924323</v>
      </c>
      <c r="K24" s="897">
        <v>92</v>
      </c>
    </row>
    <row r="25" spans="1:11" ht="12.75" customHeight="1" x14ac:dyDescent="0.2">
      <c r="A25" s="3" t="s">
        <v>1486</v>
      </c>
      <c r="B25" s="1735">
        <v>319.40392577000011</v>
      </c>
      <c r="C25" s="816">
        <f t="shared" si="0"/>
        <v>1433.3768778830913</v>
      </c>
      <c r="D25" s="1471">
        <v>578.26499999999999</v>
      </c>
      <c r="E25" s="863">
        <v>0</v>
      </c>
      <c r="F25" s="863">
        <v>70.786000000000001</v>
      </c>
      <c r="G25" s="863">
        <v>0</v>
      </c>
      <c r="H25" s="863">
        <v>0</v>
      </c>
      <c r="I25" s="1517">
        <v>5.1083165103417247</v>
      </c>
      <c r="J25" s="1471">
        <v>779.21756137274974</v>
      </c>
      <c r="K25" s="897">
        <v>165</v>
      </c>
    </row>
    <row r="26" spans="1:11" ht="12.75" customHeight="1" x14ac:dyDescent="0.2">
      <c r="A26" s="3" t="s">
        <v>1487</v>
      </c>
      <c r="B26" s="1735">
        <v>1137.1973909199999</v>
      </c>
      <c r="C26" s="816">
        <f t="shared" si="0"/>
        <v>31910.008617208969</v>
      </c>
      <c r="D26" s="1471">
        <v>8342.7559999999994</v>
      </c>
      <c r="E26" s="863">
        <v>0</v>
      </c>
      <c r="F26" s="863">
        <v>214.82400000000001</v>
      </c>
      <c r="G26" s="863">
        <v>0</v>
      </c>
      <c r="H26" s="863">
        <v>545.90512000000001</v>
      </c>
      <c r="I26" s="1517">
        <v>58.369708887932489</v>
      </c>
      <c r="J26" s="1471">
        <v>22748.153788321037</v>
      </c>
      <c r="K26" s="897">
        <v>978</v>
      </c>
    </row>
    <row r="27" spans="1:11" ht="12.75" customHeight="1" x14ac:dyDescent="0.2">
      <c r="A27" s="3" t="s">
        <v>1488</v>
      </c>
      <c r="B27" s="1735">
        <v>220.16128974000003</v>
      </c>
      <c r="C27" s="816">
        <f t="shared" si="0"/>
        <v>858.48348959899033</v>
      </c>
      <c r="D27" s="1471">
        <v>334.03699999999998</v>
      </c>
      <c r="E27" s="863">
        <v>0</v>
      </c>
      <c r="F27" s="863">
        <v>8.5259999999999998</v>
      </c>
      <c r="G27" s="863">
        <v>0</v>
      </c>
      <c r="H27" s="863">
        <v>0</v>
      </c>
      <c r="I27" s="1517">
        <v>3.0687317635625915</v>
      </c>
      <c r="J27" s="1471">
        <v>512.85175783542775</v>
      </c>
      <c r="K27" s="897">
        <v>94</v>
      </c>
    </row>
    <row r="28" spans="1:11" ht="12.75" customHeight="1" x14ac:dyDescent="0.2">
      <c r="A28" s="3" t="s">
        <v>151</v>
      </c>
      <c r="B28" s="1735">
        <v>767.90232773999992</v>
      </c>
      <c r="C28" s="816">
        <f t="shared" si="0"/>
        <v>3763.1269676263337</v>
      </c>
      <c r="D28" s="1471">
        <v>1898.444</v>
      </c>
      <c r="E28" s="863">
        <v>0</v>
      </c>
      <c r="F28" s="863">
        <v>115.117</v>
      </c>
      <c r="G28" s="863">
        <v>0</v>
      </c>
      <c r="H28" s="863">
        <v>0</v>
      </c>
      <c r="I28" s="1517">
        <v>36.637033978021634</v>
      </c>
      <c r="J28" s="1471">
        <v>1712.9289336483121</v>
      </c>
      <c r="K28" s="897">
        <v>266</v>
      </c>
    </row>
    <row r="29" spans="1:11" ht="12.75" customHeight="1" x14ac:dyDescent="0.2">
      <c r="A29" s="3" t="s">
        <v>1489</v>
      </c>
      <c r="B29" s="1735">
        <v>438.22007719999999</v>
      </c>
      <c r="C29" s="816">
        <f t="shared" si="0"/>
        <v>3067.0217511739838</v>
      </c>
      <c r="D29" s="1471">
        <v>1187.2570000000001</v>
      </c>
      <c r="E29" s="863">
        <v>0</v>
      </c>
      <c r="F29" s="863">
        <v>54.441000000000003</v>
      </c>
      <c r="G29" s="863">
        <v>0</v>
      </c>
      <c r="H29" s="863">
        <v>0</v>
      </c>
      <c r="I29" s="1517">
        <v>6.3794810216978295</v>
      </c>
      <c r="J29" s="1471">
        <v>1818.944270152286</v>
      </c>
      <c r="K29" s="897">
        <v>185</v>
      </c>
    </row>
    <row r="30" spans="1:11" ht="12.75" customHeight="1" x14ac:dyDescent="0.2">
      <c r="A30" s="3" t="s">
        <v>1490</v>
      </c>
      <c r="B30" s="1735">
        <v>155.41570216000002</v>
      </c>
      <c r="C30" s="816">
        <f t="shared" si="0"/>
        <v>881.64158274830493</v>
      </c>
      <c r="D30" s="1471">
        <v>242.934</v>
      </c>
      <c r="E30" s="863">
        <v>0</v>
      </c>
      <c r="F30" s="863">
        <v>25.698</v>
      </c>
      <c r="G30" s="863">
        <v>0</v>
      </c>
      <c r="H30" s="863">
        <v>0</v>
      </c>
      <c r="I30" s="1517">
        <v>0</v>
      </c>
      <c r="J30" s="1471">
        <v>613.00958274830498</v>
      </c>
      <c r="K30" s="897">
        <v>72</v>
      </c>
    </row>
    <row r="31" spans="1:11" ht="12.75" customHeight="1" x14ac:dyDescent="0.2">
      <c r="A31" s="3" t="s">
        <v>1491</v>
      </c>
      <c r="B31" s="1735">
        <v>457.50255741000001</v>
      </c>
      <c r="C31" s="816">
        <f t="shared" si="0"/>
        <v>2304.2427984740016</v>
      </c>
      <c r="D31" s="1471">
        <v>1035.623</v>
      </c>
      <c r="E31" s="863">
        <v>0</v>
      </c>
      <c r="F31" s="863">
        <v>49.816000000000003</v>
      </c>
      <c r="G31" s="863">
        <v>0</v>
      </c>
      <c r="H31" s="863">
        <v>0</v>
      </c>
      <c r="I31" s="1517">
        <v>19.933841716419252</v>
      </c>
      <c r="J31" s="1471">
        <v>1198.8699567575825</v>
      </c>
      <c r="K31" s="897">
        <v>190</v>
      </c>
    </row>
    <row r="32" spans="1:11" ht="12.75" customHeight="1" x14ac:dyDescent="0.2">
      <c r="A32" s="3" t="s">
        <v>1492</v>
      </c>
      <c r="B32" s="1735">
        <v>350.44082004000001</v>
      </c>
      <c r="C32" s="816">
        <f t="shared" si="0"/>
        <v>1213.4320014944233</v>
      </c>
      <c r="D32" s="1471">
        <v>567.65099999999995</v>
      </c>
      <c r="E32" s="863">
        <v>0</v>
      </c>
      <c r="F32" s="863">
        <v>15.798999999999999</v>
      </c>
      <c r="G32" s="863">
        <v>0</v>
      </c>
      <c r="H32" s="863">
        <v>0</v>
      </c>
      <c r="I32" s="1517">
        <v>25.695045592973763</v>
      </c>
      <c r="J32" s="1471">
        <v>604.28695590144946</v>
      </c>
      <c r="K32" s="897">
        <v>139</v>
      </c>
    </row>
    <row r="33" spans="1:11" ht="12.75" customHeight="1" x14ac:dyDescent="0.2">
      <c r="A33" s="3" t="s">
        <v>1493</v>
      </c>
      <c r="B33" s="1735">
        <v>304.56309949000001</v>
      </c>
      <c r="C33" s="816">
        <f t="shared" si="0"/>
        <v>1902.2627486574256</v>
      </c>
      <c r="D33" s="1471">
        <v>1023.913</v>
      </c>
      <c r="E33" s="863">
        <v>0</v>
      </c>
      <c r="F33" s="863">
        <v>27.696999999999999</v>
      </c>
      <c r="G33" s="863">
        <v>0</v>
      </c>
      <c r="H33" s="863">
        <v>0</v>
      </c>
      <c r="I33" s="1517">
        <v>6.4022688497855604</v>
      </c>
      <c r="J33" s="1471">
        <v>844.25047980764032</v>
      </c>
      <c r="K33" s="897">
        <v>139</v>
      </c>
    </row>
    <row r="34" spans="1:11" ht="12.75" customHeight="1" x14ac:dyDescent="0.2">
      <c r="A34" s="3" t="s">
        <v>1191</v>
      </c>
      <c r="B34" s="1735">
        <v>91.628977179999993</v>
      </c>
      <c r="C34" s="816">
        <f t="shared" si="0"/>
        <v>326.14394224712873</v>
      </c>
      <c r="D34" s="1471">
        <v>173.83199999999999</v>
      </c>
      <c r="E34" s="863">
        <v>0</v>
      </c>
      <c r="F34" s="16">
        <v>0</v>
      </c>
      <c r="G34" s="863">
        <v>0</v>
      </c>
      <c r="H34" s="863">
        <v>0</v>
      </c>
      <c r="I34" s="1517">
        <v>0.69407991553480552</v>
      </c>
      <c r="J34" s="1471">
        <v>151.61786233159393</v>
      </c>
      <c r="K34" s="897">
        <v>29</v>
      </c>
    </row>
    <row r="35" spans="1:11" ht="12.75" customHeight="1" x14ac:dyDescent="0.2">
      <c r="A35" s="3" t="s">
        <v>1377</v>
      </c>
      <c r="B35" s="1735">
        <v>1467.7438014600002</v>
      </c>
      <c r="C35" s="816">
        <f t="shared" si="0"/>
        <v>7873.4524046602528</v>
      </c>
      <c r="D35" s="1471">
        <v>3193.5210000000002</v>
      </c>
      <c r="E35" s="863">
        <v>0</v>
      </c>
      <c r="F35" s="863">
        <v>318.56200000000001</v>
      </c>
      <c r="G35" s="863">
        <v>0</v>
      </c>
      <c r="H35" s="863">
        <v>0</v>
      </c>
      <c r="I35" s="1517">
        <v>167.83814251440037</v>
      </c>
      <c r="J35" s="1471">
        <v>4193.5312621458525</v>
      </c>
      <c r="K35" s="897">
        <v>696</v>
      </c>
    </row>
    <row r="36" spans="1:11" ht="12.75" customHeight="1" x14ac:dyDescent="0.2">
      <c r="A36" s="3" t="s">
        <v>1494</v>
      </c>
      <c r="B36" s="1735">
        <v>619.48153513999989</v>
      </c>
      <c r="C36" s="816">
        <f t="shared" si="0"/>
        <v>3134.2076071818992</v>
      </c>
      <c r="D36" s="1471">
        <v>1264.4849999999999</v>
      </c>
      <c r="E36" s="863">
        <v>0</v>
      </c>
      <c r="F36" s="863">
        <v>118.503</v>
      </c>
      <c r="G36" s="863">
        <v>0</v>
      </c>
      <c r="H36" s="863">
        <v>0</v>
      </c>
      <c r="I36" s="1517">
        <v>39.662162071391627</v>
      </c>
      <c r="J36" s="1471">
        <v>1711.5574451105081</v>
      </c>
      <c r="K36" s="897">
        <v>225</v>
      </c>
    </row>
    <row r="37" spans="1:11" ht="12.75" customHeight="1" x14ac:dyDescent="0.2">
      <c r="A37" s="3" t="s">
        <v>1269</v>
      </c>
      <c r="B37" s="1735">
        <v>146.54527797999998</v>
      </c>
      <c r="C37" s="816">
        <f t="shared" si="0"/>
        <v>551.75306378195523</v>
      </c>
      <c r="D37" s="1471">
        <v>258.53699999999998</v>
      </c>
      <c r="E37" s="863">
        <v>0</v>
      </c>
      <c r="F37" s="863">
        <v>26.49</v>
      </c>
      <c r="G37" s="863">
        <v>0</v>
      </c>
      <c r="H37" s="863">
        <v>0</v>
      </c>
      <c r="I37" s="1777">
        <v>0</v>
      </c>
      <c r="J37" s="1471">
        <v>266.72606378195525</v>
      </c>
      <c r="K37" s="897">
        <v>54</v>
      </c>
    </row>
    <row r="38" spans="1:11" ht="12.75" customHeight="1" x14ac:dyDescent="0.2">
      <c r="A38" s="3" t="s">
        <v>84</v>
      </c>
      <c r="B38" s="1735">
        <v>229.23374003000004</v>
      </c>
      <c r="C38" s="816">
        <f t="shared" si="0"/>
        <v>1730.3610481577225</v>
      </c>
      <c r="D38" s="1471">
        <v>575.77200000000005</v>
      </c>
      <c r="E38" s="863">
        <v>0</v>
      </c>
      <c r="F38" s="863">
        <v>8.3019999999999996</v>
      </c>
      <c r="G38" s="863">
        <v>0</v>
      </c>
      <c r="H38" s="863">
        <v>0</v>
      </c>
      <c r="I38" s="1517">
        <v>0</v>
      </c>
      <c r="J38" s="1471">
        <v>1146.2870481577224</v>
      </c>
      <c r="K38" s="897">
        <v>89</v>
      </c>
    </row>
    <row r="39" spans="1:11" ht="12.75" customHeight="1" x14ac:dyDescent="0.2">
      <c r="A39" s="3" t="s">
        <v>1495</v>
      </c>
      <c r="B39" s="1735">
        <v>233.09275962000004</v>
      </c>
      <c r="C39" s="816">
        <f t="shared" si="0"/>
        <v>808.95884609688096</v>
      </c>
      <c r="D39" s="1471">
        <v>423.565</v>
      </c>
      <c r="E39" s="863">
        <v>0</v>
      </c>
      <c r="F39" s="863">
        <v>40.192999999999998</v>
      </c>
      <c r="G39" s="863">
        <v>0</v>
      </c>
      <c r="H39" s="863">
        <v>0</v>
      </c>
      <c r="I39" s="1517">
        <v>2.2975065682095992</v>
      </c>
      <c r="J39" s="1471">
        <v>342.90333952867138</v>
      </c>
      <c r="K39" s="897">
        <v>73</v>
      </c>
    </row>
    <row r="40" spans="1:11" ht="12.75" customHeight="1" x14ac:dyDescent="0.2">
      <c r="A40" s="3" t="s">
        <v>474</v>
      </c>
      <c r="B40" s="1735">
        <v>110.01318827999999</v>
      </c>
      <c r="C40" s="816">
        <f t="shared" si="0"/>
        <v>274.95766683278185</v>
      </c>
      <c r="D40" s="1471">
        <v>58.710999999999999</v>
      </c>
      <c r="E40" s="863">
        <v>0</v>
      </c>
      <c r="F40" s="863">
        <v>0.625</v>
      </c>
      <c r="G40" s="863">
        <v>0</v>
      </c>
      <c r="H40" s="863">
        <v>0</v>
      </c>
      <c r="I40" s="1777">
        <v>0</v>
      </c>
      <c r="J40" s="1471">
        <v>215.62166683278184</v>
      </c>
      <c r="K40" s="897">
        <v>35</v>
      </c>
    </row>
    <row r="41" spans="1:11" ht="12.75" customHeight="1" x14ac:dyDescent="0.2">
      <c r="A41" s="3" t="s">
        <v>1496</v>
      </c>
      <c r="B41" s="1735">
        <v>544.53960791999998</v>
      </c>
      <c r="C41" s="816">
        <f t="shared" si="0"/>
        <v>3212.5284062129149</v>
      </c>
      <c r="D41" s="1471">
        <v>1396.7639999999999</v>
      </c>
      <c r="E41" s="863">
        <v>0</v>
      </c>
      <c r="F41" s="863">
        <v>99.153000000000006</v>
      </c>
      <c r="G41" s="863">
        <v>0</v>
      </c>
      <c r="H41" s="863">
        <v>0</v>
      </c>
      <c r="I41" s="1517">
        <v>33.656927901857763</v>
      </c>
      <c r="J41" s="1471">
        <v>1682.9544783110571</v>
      </c>
      <c r="K41" s="897">
        <v>202</v>
      </c>
    </row>
    <row r="42" spans="1:11" ht="12.75" customHeight="1" x14ac:dyDescent="0.2">
      <c r="A42" s="3" t="s">
        <v>202</v>
      </c>
      <c r="B42" s="1735">
        <v>866.7577679599998</v>
      </c>
      <c r="C42" s="816">
        <f t="shared" si="0"/>
        <v>6509.0614439271667</v>
      </c>
      <c r="D42" s="1471">
        <v>2601.6289999999999</v>
      </c>
      <c r="E42" s="863">
        <v>0</v>
      </c>
      <c r="F42" s="863">
        <v>488.73500000000001</v>
      </c>
      <c r="G42" s="863">
        <v>0</v>
      </c>
      <c r="H42" s="863">
        <v>0</v>
      </c>
      <c r="I42" s="1517">
        <v>235.37402642126099</v>
      </c>
      <c r="J42" s="1471">
        <v>3183.323417505906</v>
      </c>
      <c r="K42" s="897">
        <v>377</v>
      </c>
    </row>
    <row r="43" spans="1:11" ht="12.75" customHeight="1" x14ac:dyDescent="0.2">
      <c r="A43" s="3" t="s">
        <v>88</v>
      </c>
      <c r="B43" s="1735">
        <v>2338.7089900300011</v>
      </c>
      <c r="C43" s="816">
        <f t="shared" si="0"/>
        <v>23877.756839728936</v>
      </c>
      <c r="D43" s="1471">
        <v>7406.1530000000002</v>
      </c>
      <c r="E43" s="863">
        <v>0</v>
      </c>
      <c r="F43" s="863">
        <v>793.26900000000001</v>
      </c>
      <c r="G43" s="863">
        <v>0</v>
      </c>
      <c r="H43" s="863">
        <v>0</v>
      </c>
      <c r="I43" s="1517">
        <v>177.59316514392626</v>
      </c>
      <c r="J43" s="1471">
        <v>15500.741674585008</v>
      </c>
      <c r="K43" s="897">
        <v>1300</v>
      </c>
    </row>
    <row r="44" spans="1:11" ht="12.75" customHeight="1" x14ac:dyDescent="0.2">
      <c r="A44" s="3" t="s">
        <v>159</v>
      </c>
      <c r="B44" s="1735">
        <v>3531.2598161699993</v>
      </c>
      <c r="C44" s="816">
        <f t="shared" si="0"/>
        <v>18583.438315021493</v>
      </c>
      <c r="D44" s="1471">
        <v>7172.5029999999997</v>
      </c>
      <c r="E44" s="863">
        <v>0</v>
      </c>
      <c r="F44" s="863">
        <v>1692.12</v>
      </c>
      <c r="G44" s="863">
        <v>0</v>
      </c>
      <c r="H44" s="863">
        <v>0</v>
      </c>
      <c r="I44" s="1517">
        <v>157.93744331622207</v>
      </c>
      <c r="J44" s="1471">
        <v>9560.8778717052701</v>
      </c>
      <c r="K44" s="897">
        <v>1120</v>
      </c>
    </row>
    <row r="45" spans="1:11" ht="12.75" customHeight="1" x14ac:dyDescent="0.2">
      <c r="A45" s="3" t="s">
        <v>1497</v>
      </c>
      <c r="B45" s="1735">
        <v>349.95178610999989</v>
      </c>
      <c r="C45" s="816">
        <f t="shared" si="0"/>
        <v>1539.8431748414059</v>
      </c>
      <c r="D45" s="1471">
        <v>638.26300000000003</v>
      </c>
      <c r="E45" s="863">
        <v>0</v>
      </c>
      <c r="F45" s="863">
        <v>40.572000000000003</v>
      </c>
      <c r="G45" s="863">
        <v>0</v>
      </c>
      <c r="H45" s="863">
        <v>0</v>
      </c>
      <c r="I45" s="1517">
        <v>11.968351778102893</v>
      </c>
      <c r="J45" s="1471">
        <v>849.03982306330306</v>
      </c>
      <c r="K45" s="897">
        <v>112</v>
      </c>
    </row>
    <row r="46" spans="1:11" ht="12.75" customHeight="1" x14ac:dyDescent="0.2">
      <c r="A46" s="3" t="s">
        <v>2104</v>
      </c>
      <c r="B46" s="1735">
        <v>479.6197504000001</v>
      </c>
      <c r="C46" s="816">
        <f t="shared" si="0"/>
        <v>3461.6712386716708</v>
      </c>
      <c r="D46" s="1471">
        <v>1084.5519999999999</v>
      </c>
      <c r="E46" s="863">
        <v>0</v>
      </c>
      <c r="F46" s="863">
        <v>177.48699999999999</v>
      </c>
      <c r="G46" s="863">
        <v>0</v>
      </c>
      <c r="H46" s="863">
        <v>0</v>
      </c>
      <c r="I46" s="1517">
        <v>99.646636061784619</v>
      </c>
      <c r="J46" s="1471">
        <v>2099.9856026098864</v>
      </c>
      <c r="K46" s="897">
        <v>189</v>
      </c>
    </row>
    <row r="47" spans="1:11" ht="12.75" customHeight="1" x14ac:dyDescent="0.2">
      <c r="A47" s="3" t="s">
        <v>2088</v>
      </c>
      <c r="B47" s="1735">
        <v>273.93627781000004</v>
      </c>
      <c r="C47" s="816">
        <f t="shared" si="0"/>
        <v>988.25681339260984</v>
      </c>
      <c r="D47" s="1471">
        <v>453.72800000000001</v>
      </c>
      <c r="E47" s="863">
        <v>0</v>
      </c>
      <c r="F47" s="863">
        <v>18.065999999999999</v>
      </c>
      <c r="G47" s="863">
        <v>0</v>
      </c>
      <c r="H47" s="863">
        <v>0</v>
      </c>
      <c r="I47" s="1517">
        <v>2.3959054168012472</v>
      </c>
      <c r="J47" s="1471">
        <v>514.06690797580859</v>
      </c>
      <c r="K47" s="897">
        <v>124</v>
      </c>
    </row>
    <row r="48" spans="1:11" ht="12.75" customHeight="1" x14ac:dyDescent="0.2">
      <c r="A48" s="3" t="s">
        <v>96</v>
      </c>
      <c r="B48" s="1735">
        <v>394.75389552000013</v>
      </c>
      <c r="C48" s="816">
        <f t="shared" si="0"/>
        <v>2045.9098540841501</v>
      </c>
      <c r="D48" s="1471">
        <v>745.26300000000003</v>
      </c>
      <c r="E48" s="863">
        <v>0</v>
      </c>
      <c r="F48" s="863">
        <v>17.364000000000001</v>
      </c>
      <c r="G48" s="863">
        <v>0</v>
      </c>
      <c r="H48" s="863">
        <v>0</v>
      </c>
      <c r="I48" s="1517">
        <v>85.917412445924128</v>
      </c>
      <c r="J48" s="1471">
        <v>1197.3654416382258</v>
      </c>
      <c r="K48" s="897">
        <v>158</v>
      </c>
    </row>
    <row r="49" spans="1:11" ht="12.75" customHeight="1" x14ac:dyDescent="0.2">
      <c r="A49" s="3" t="s">
        <v>729</v>
      </c>
      <c r="B49" s="1735">
        <v>3576.9984338100007</v>
      </c>
      <c r="C49" s="816">
        <f t="shared" si="0"/>
        <v>47567.313326393472</v>
      </c>
      <c r="D49" s="1471">
        <v>11552.787</v>
      </c>
      <c r="E49" s="863">
        <v>1604.8709799999999</v>
      </c>
      <c r="F49" s="863">
        <v>1745.136</v>
      </c>
      <c r="G49" s="863">
        <v>0</v>
      </c>
      <c r="H49" s="863">
        <v>3087.7364800000005</v>
      </c>
      <c r="I49" s="1517">
        <v>298.17847255364887</v>
      </c>
      <c r="J49" s="1471">
        <v>29278.604393839825</v>
      </c>
      <c r="K49" s="897">
        <v>1612</v>
      </c>
    </row>
    <row r="50" spans="1:11" ht="12.75" customHeight="1" x14ac:dyDescent="0.2">
      <c r="A50" s="3" t="s">
        <v>1498</v>
      </c>
      <c r="B50" s="1735">
        <v>154.74516154</v>
      </c>
      <c r="C50" s="816">
        <f t="shared" si="0"/>
        <v>803.08905686911885</v>
      </c>
      <c r="D50" s="1471">
        <v>308.12099999999998</v>
      </c>
      <c r="E50" s="863">
        <v>0</v>
      </c>
      <c r="F50" s="863">
        <v>30.631</v>
      </c>
      <c r="G50" s="863">
        <v>0</v>
      </c>
      <c r="H50" s="863">
        <v>0</v>
      </c>
      <c r="I50" s="1517">
        <v>1.3309929817560788</v>
      </c>
      <c r="J50" s="1471">
        <v>463.00606388736276</v>
      </c>
      <c r="K50" s="897">
        <v>55</v>
      </c>
    </row>
    <row r="51" spans="1:11" ht="12.75" customHeight="1" x14ac:dyDescent="0.2">
      <c r="A51" s="3" t="s">
        <v>1499</v>
      </c>
      <c r="B51" s="1735">
        <v>275.27221017999995</v>
      </c>
      <c r="C51" s="816">
        <f t="shared" si="0"/>
        <v>1059.4094858384553</v>
      </c>
      <c r="D51" s="1471">
        <v>450.30399999999997</v>
      </c>
      <c r="E51" s="863">
        <v>0</v>
      </c>
      <c r="F51" s="863">
        <v>10.832000000000001</v>
      </c>
      <c r="G51" s="863">
        <v>0</v>
      </c>
      <c r="H51" s="863">
        <v>0</v>
      </c>
      <c r="I51" s="1517">
        <v>228.71665143500215</v>
      </c>
      <c r="J51" s="1471">
        <v>369.55683440345319</v>
      </c>
      <c r="K51" s="897">
        <v>63</v>
      </c>
    </row>
    <row r="52" spans="1:11" ht="12.75" customHeight="1" x14ac:dyDescent="0.2">
      <c r="A52" s="3" t="s">
        <v>1500</v>
      </c>
      <c r="B52" s="1735">
        <v>14689.490321440004</v>
      </c>
      <c r="C52" s="816">
        <f t="shared" si="0"/>
        <v>113019.75210672371</v>
      </c>
      <c r="D52" s="1471">
        <v>39665.383000000002</v>
      </c>
      <c r="E52" s="863">
        <v>371.25021000000004</v>
      </c>
      <c r="F52" s="863">
        <v>5772.68</v>
      </c>
      <c r="G52" s="863">
        <v>0</v>
      </c>
      <c r="H52" s="863">
        <v>6757.9080899999999</v>
      </c>
      <c r="I52" s="1517">
        <v>1048.9944750451034</v>
      </c>
      <c r="J52" s="1471">
        <v>59403.53633167861</v>
      </c>
      <c r="K52" s="897">
        <v>4824</v>
      </c>
    </row>
    <row r="53" spans="1:11" ht="12.75" customHeight="1" x14ac:dyDescent="0.2">
      <c r="A53" s="3" t="s">
        <v>1501</v>
      </c>
      <c r="B53" s="1735">
        <v>679.91752788999997</v>
      </c>
      <c r="C53" s="816">
        <f t="shared" si="0"/>
        <v>3537.215148475027</v>
      </c>
      <c r="D53" s="1471">
        <v>1258.6030000000001</v>
      </c>
      <c r="E53" s="863">
        <v>0</v>
      </c>
      <c r="F53" s="863">
        <v>139.88999999999999</v>
      </c>
      <c r="G53" s="863">
        <v>0</v>
      </c>
      <c r="H53" s="863">
        <v>0</v>
      </c>
      <c r="I53" s="1517">
        <v>17.923810110645334</v>
      </c>
      <c r="J53" s="1471">
        <v>2120.7983383643818</v>
      </c>
      <c r="K53" s="897">
        <v>174</v>
      </c>
    </row>
    <row r="54" spans="1:11" ht="12.75" customHeight="1" x14ac:dyDescent="0.2">
      <c r="A54" s="3" t="s">
        <v>988</v>
      </c>
      <c r="B54" s="1735">
        <v>12432.595159260003</v>
      </c>
      <c r="C54" s="816">
        <f t="shared" si="0"/>
        <v>112361.26461941254</v>
      </c>
      <c r="D54" s="1471">
        <v>47255.152999999998</v>
      </c>
      <c r="E54" s="863">
        <v>0</v>
      </c>
      <c r="F54" s="863">
        <v>10267.561</v>
      </c>
      <c r="G54" s="863">
        <v>0</v>
      </c>
      <c r="H54" s="863">
        <v>0</v>
      </c>
      <c r="I54" s="1517">
        <v>1094.1302060791559</v>
      </c>
      <c r="J54" s="1471">
        <v>53744.420413333377</v>
      </c>
      <c r="K54" s="897">
        <v>5468</v>
      </c>
    </row>
    <row r="55" spans="1:11" ht="12.75" customHeight="1" x14ac:dyDescent="0.2">
      <c r="A55" s="3" t="s">
        <v>1145</v>
      </c>
      <c r="B55" s="1735">
        <v>300.98542029999999</v>
      </c>
      <c r="C55" s="816">
        <f t="shared" si="0"/>
        <v>1989.506090924275</v>
      </c>
      <c r="D55" s="1471">
        <v>637.78599999999994</v>
      </c>
      <c r="E55" s="863">
        <v>0</v>
      </c>
      <c r="F55" s="863">
        <v>42.524999999999999</v>
      </c>
      <c r="G55" s="863">
        <v>0</v>
      </c>
      <c r="H55" s="863">
        <v>0</v>
      </c>
      <c r="I55" s="1517">
        <v>46.12033256548127</v>
      </c>
      <c r="J55" s="1471">
        <v>1263.0747583587938</v>
      </c>
      <c r="K55" s="897">
        <v>150</v>
      </c>
    </row>
    <row r="56" spans="1:11" ht="12.75" customHeight="1" x14ac:dyDescent="0.2">
      <c r="A56" s="3" t="s">
        <v>1441</v>
      </c>
      <c r="B56" s="1735">
        <v>271.9646833999999</v>
      </c>
      <c r="C56" s="816">
        <f t="shared" si="0"/>
        <v>1402.3886775019787</v>
      </c>
      <c r="D56" s="1471">
        <v>575.04999999999995</v>
      </c>
      <c r="E56" s="863">
        <v>0</v>
      </c>
      <c r="F56" s="863">
        <v>29.702000000000002</v>
      </c>
      <c r="G56" s="863">
        <v>0</v>
      </c>
      <c r="H56" s="863">
        <v>0</v>
      </c>
      <c r="I56" s="1517">
        <v>1.1819522085143774</v>
      </c>
      <c r="J56" s="1471">
        <v>796.45472529346421</v>
      </c>
      <c r="K56" s="897">
        <v>124</v>
      </c>
    </row>
    <row r="57" spans="1:11" ht="12.75" customHeight="1" x14ac:dyDescent="0.2">
      <c r="A57" s="3" t="s">
        <v>1502</v>
      </c>
      <c r="B57" s="1735">
        <v>769.69421265999995</v>
      </c>
      <c r="C57" s="816">
        <f t="shared" si="0"/>
        <v>6311.4453291001864</v>
      </c>
      <c r="D57" s="1471">
        <v>2801.5</v>
      </c>
      <c r="E57" s="863">
        <v>0</v>
      </c>
      <c r="F57" s="863">
        <v>132.113</v>
      </c>
      <c r="G57" s="863">
        <v>0</v>
      </c>
      <c r="H57" s="863">
        <v>0</v>
      </c>
      <c r="I57" s="1517">
        <v>36.933635890953937</v>
      </c>
      <c r="J57" s="1471">
        <v>3340.8986932092321</v>
      </c>
      <c r="K57" s="897">
        <v>347</v>
      </c>
    </row>
    <row r="58" spans="1:11" ht="12.75" customHeight="1" x14ac:dyDescent="0.2">
      <c r="A58" s="3" t="s">
        <v>1503</v>
      </c>
      <c r="B58" s="1735">
        <v>296.64337418999997</v>
      </c>
      <c r="C58" s="816">
        <f t="shared" si="0"/>
        <v>1148.5531352614275</v>
      </c>
      <c r="D58" s="1471">
        <v>457.44799999999998</v>
      </c>
      <c r="E58" s="863">
        <v>0</v>
      </c>
      <c r="F58" s="863">
        <v>36.473999999999997</v>
      </c>
      <c r="G58" s="863">
        <v>0</v>
      </c>
      <c r="H58" s="863">
        <v>0</v>
      </c>
      <c r="I58" s="1517">
        <v>0.88334524305714157</v>
      </c>
      <c r="J58" s="1471">
        <v>653.74779001837032</v>
      </c>
      <c r="K58" s="897">
        <v>73</v>
      </c>
    </row>
    <row r="59" spans="1:11" ht="12.75" customHeight="1" x14ac:dyDescent="0.2">
      <c r="A59" s="3" t="s">
        <v>1075</v>
      </c>
      <c r="B59" s="1735">
        <v>720.89443600000004</v>
      </c>
      <c r="C59" s="816">
        <f t="shared" si="0"/>
        <v>9188.706991600593</v>
      </c>
      <c r="D59" s="1471">
        <v>3415.4639999999999</v>
      </c>
      <c r="E59" s="863">
        <v>0</v>
      </c>
      <c r="F59" s="863">
        <v>195.53899999999999</v>
      </c>
      <c r="G59" s="863">
        <v>0</v>
      </c>
      <c r="H59" s="863">
        <v>0</v>
      </c>
      <c r="I59" s="1517">
        <v>9.4557208464628975</v>
      </c>
      <c r="J59" s="1471">
        <v>5568.2482707541312</v>
      </c>
      <c r="K59" s="897">
        <v>314</v>
      </c>
    </row>
    <row r="60" spans="1:11" ht="12.75" customHeight="1" x14ac:dyDescent="0.2">
      <c r="A60" s="3" t="s">
        <v>1504</v>
      </c>
      <c r="B60" s="1735">
        <v>701.83622581000009</v>
      </c>
      <c r="C60" s="816">
        <f t="shared" si="0"/>
        <v>2935.5572480091214</v>
      </c>
      <c r="D60" s="1471">
        <v>1261.1959999999999</v>
      </c>
      <c r="E60" s="863">
        <v>0</v>
      </c>
      <c r="F60" s="863">
        <v>38.402000000000001</v>
      </c>
      <c r="G60" s="863">
        <v>0</v>
      </c>
      <c r="H60" s="863">
        <v>0</v>
      </c>
      <c r="I60" s="1517">
        <v>104.63530246651668</v>
      </c>
      <c r="J60" s="1471">
        <v>1531.3239455426046</v>
      </c>
      <c r="K60" s="897">
        <v>265</v>
      </c>
    </row>
    <row r="61" spans="1:11" ht="12.75" customHeight="1" x14ac:dyDescent="0.2">
      <c r="A61" s="3" t="s">
        <v>1505</v>
      </c>
      <c r="B61" s="1735">
        <v>226.33150275999992</v>
      </c>
      <c r="C61" s="816">
        <f t="shared" si="0"/>
        <v>1267.1802907241063</v>
      </c>
      <c r="D61" s="1471">
        <v>483.31799999999998</v>
      </c>
      <c r="E61" s="863">
        <v>0</v>
      </c>
      <c r="F61" s="863">
        <v>58.579000000000001</v>
      </c>
      <c r="G61" s="863">
        <v>0</v>
      </c>
      <c r="H61" s="863">
        <v>0</v>
      </c>
      <c r="I61" s="1517">
        <v>5.4367246751658502</v>
      </c>
      <c r="J61" s="1471">
        <v>719.84656604894064</v>
      </c>
      <c r="K61" s="897">
        <v>126</v>
      </c>
    </row>
    <row r="62" spans="1:11" ht="12.75" customHeight="1" x14ac:dyDescent="0.2">
      <c r="A62" s="3" t="s">
        <v>1506</v>
      </c>
      <c r="B62" s="1735">
        <v>136.39956344000001</v>
      </c>
      <c r="C62" s="816">
        <f t="shared" si="0"/>
        <v>337.97173137732307</v>
      </c>
      <c r="D62" s="1471">
        <v>107.199</v>
      </c>
      <c r="E62" s="863">
        <v>0</v>
      </c>
      <c r="F62" s="863">
        <v>19.257999999999999</v>
      </c>
      <c r="G62" s="863">
        <v>0</v>
      </c>
      <c r="H62" s="863">
        <v>0</v>
      </c>
      <c r="I62" s="1517">
        <v>6.853388350463292</v>
      </c>
      <c r="J62" s="1471">
        <v>204.66134302685978</v>
      </c>
      <c r="K62" s="897">
        <v>52</v>
      </c>
    </row>
    <row r="63" spans="1:11" ht="12.75" customHeight="1" x14ac:dyDescent="0.2">
      <c r="A63" s="3" t="s">
        <v>813</v>
      </c>
      <c r="B63" s="1735">
        <v>601.51841331000003</v>
      </c>
      <c r="C63" s="816">
        <f t="shared" si="0"/>
        <v>3716.4707870017592</v>
      </c>
      <c r="D63" s="1471">
        <v>1548.19</v>
      </c>
      <c r="E63" s="863">
        <v>0</v>
      </c>
      <c r="F63" s="863">
        <v>84.26</v>
      </c>
      <c r="G63" s="863">
        <v>0</v>
      </c>
      <c r="H63" s="863">
        <v>0</v>
      </c>
      <c r="I63" s="1517">
        <v>3.9347883585857053</v>
      </c>
      <c r="J63" s="1471">
        <v>2080.0859986431738</v>
      </c>
      <c r="K63" s="897">
        <v>166</v>
      </c>
    </row>
    <row r="64" spans="1:11" ht="12.75" customHeight="1" x14ac:dyDescent="0.2">
      <c r="A64" s="3" t="s">
        <v>1507</v>
      </c>
      <c r="B64" s="1735">
        <v>516.19753014999992</v>
      </c>
      <c r="C64" s="816">
        <f t="shared" si="0"/>
        <v>3272.7625469299901</v>
      </c>
      <c r="D64" s="1471">
        <v>1179.768</v>
      </c>
      <c r="E64" s="863">
        <v>0</v>
      </c>
      <c r="F64" s="863">
        <v>38.808999999999997</v>
      </c>
      <c r="G64" s="863">
        <v>0</v>
      </c>
      <c r="H64" s="863">
        <v>0</v>
      </c>
      <c r="I64" s="1517">
        <v>6.2630022242024523</v>
      </c>
      <c r="J64" s="1471">
        <v>2047.9225447057879</v>
      </c>
      <c r="K64" s="897">
        <v>268</v>
      </c>
    </row>
    <row r="65" spans="1:13" ht="12.75" customHeight="1" x14ac:dyDescent="0.2">
      <c r="A65" s="3" t="s">
        <v>510</v>
      </c>
      <c r="B65" s="1735">
        <v>817.19308128</v>
      </c>
      <c r="C65" s="816">
        <f t="shared" si="0"/>
        <v>4365.7796212587045</v>
      </c>
      <c r="D65" s="1471">
        <v>1814.4190000000001</v>
      </c>
      <c r="E65" s="863">
        <v>0</v>
      </c>
      <c r="F65" s="863">
        <v>148.506</v>
      </c>
      <c r="G65" s="863">
        <v>0</v>
      </c>
      <c r="H65" s="863">
        <v>0</v>
      </c>
      <c r="I65" s="1517">
        <v>15.439360438280163</v>
      </c>
      <c r="J65" s="1471">
        <v>2387.4152608204245</v>
      </c>
      <c r="K65" s="897">
        <v>285</v>
      </c>
    </row>
    <row r="66" spans="1:13" ht="12.75" customHeight="1" x14ac:dyDescent="0.2">
      <c r="A66" s="3" t="s">
        <v>180</v>
      </c>
      <c r="B66" s="1735">
        <v>1100.8869898000003</v>
      </c>
      <c r="C66" s="816">
        <f t="shared" si="0"/>
        <v>6676.4763852425458</v>
      </c>
      <c r="D66" s="1471">
        <v>2776.277</v>
      </c>
      <c r="E66" s="863">
        <v>0</v>
      </c>
      <c r="F66" s="863">
        <v>388.58499999999998</v>
      </c>
      <c r="G66" s="863">
        <v>0</v>
      </c>
      <c r="H66" s="863">
        <v>0</v>
      </c>
      <c r="I66" s="1517">
        <v>162.23316440697232</v>
      </c>
      <c r="J66" s="1471">
        <v>3349.381220835573</v>
      </c>
      <c r="K66" s="897">
        <v>378</v>
      </c>
    </row>
    <row r="67" spans="1:13" ht="12.75" customHeight="1" x14ac:dyDescent="0.2">
      <c r="A67" s="3" t="s">
        <v>1508</v>
      </c>
      <c r="B67" s="1735">
        <v>534.63572031000012</v>
      </c>
      <c r="C67" s="816">
        <f t="shared" si="0"/>
        <v>3303.5653715128574</v>
      </c>
      <c r="D67" s="1471">
        <v>1156.1189999999999</v>
      </c>
      <c r="E67" s="863">
        <v>0</v>
      </c>
      <c r="F67" s="863">
        <v>109.754</v>
      </c>
      <c r="G67" s="863">
        <v>0</v>
      </c>
      <c r="H67" s="863">
        <v>0</v>
      </c>
      <c r="I67" s="1517">
        <v>15.782275528853724</v>
      </c>
      <c r="J67" s="1471">
        <v>2021.9100959840039</v>
      </c>
      <c r="K67" s="897">
        <v>284</v>
      </c>
    </row>
    <row r="68" spans="1:13" ht="12.75" customHeight="1" x14ac:dyDescent="0.2">
      <c r="A68" s="3" t="s">
        <v>1509</v>
      </c>
      <c r="B68" s="1735">
        <v>2077.8925856299993</v>
      </c>
      <c r="C68" s="816">
        <f t="shared" si="0"/>
        <v>9652.9001748439932</v>
      </c>
      <c r="D68" s="1471">
        <v>4305.0410000000002</v>
      </c>
      <c r="E68" s="863">
        <v>0</v>
      </c>
      <c r="F68" s="863">
        <v>535.09500000000003</v>
      </c>
      <c r="G68" s="863">
        <v>0</v>
      </c>
      <c r="H68" s="863">
        <v>0</v>
      </c>
      <c r="I68" s="1517">
        <v>49.575459095655766</v>
      </c>
      <c r="J68" s="1471">
        <v>4763.188715748337</v>
      </c>
      <c r="K68" s="897">
        <v>536</v>
      </c>
    </row>
    <row r="69" spans="1:13" ht="12.75" customHeight="1" x14ac:dyDescent="0.2">
      <c r="A69" s="3" t="s">
        <v>1510</v>
      </c>
      <c r="B69" s="1735">
        <v>206.49833102999997</v>
      </c>
      <c r="C69" s="816">
        <f>SUM(D69:J69)</f>
        <v>553.6103325510262</v>
      </c>
      <c r="D69" s="1471">
        <v>243.05799999999999</v>
      </c>
      <c r="E69" s="863">
        <v>0</v>
      </c>
      <c r="F69" s="863">
        <v>0</v>
      </c>
      <c r="G69" s="863">
        <v>0</v>
      </c>
      <c r="H69" s="863">
        <v>0</v>
      </c>
      <c r="I69" s="1517">
        <v>3.7422727129532736</v>
      </c>
      <c r="J69" s="1471">
        <v>306.81005983807296</v>
      </c>
      <c r="K69" s="897">
        <v>38</v>
      </c>
    </row>
    <row r="70" spans="1:13" ht="12.75" customHeight="1" x14ac:dyDescent="0.2">
      <c r="A70" s="257"/>
      <c r="B70" s="258"/>
      <c r="C70" s="26"/>
      <c r="D70" s="26"/>
      <c r="E70" s="26"/>
      <c r="F70" s="26"/>
      <c r="G70" s="26"/>
      <c r="H70" s="26"/>
      <c r="I70" s="1518"/>
      <c r="J70" s="221"/>
      <c r="K70" s="895"/>
    </row>
    <row r="71" spans="1:13" ht="12.75" customHeight="1" x14ac:dyDescent="0.2">
      <c r="A71" s="259" t="s">
        <v>1511</v>
      </c>
      <c r="B71" s="260">
        <f>SUM(B4:B69)</f>
        <v>75686.754649860028</v>
      </c>
      <c r="C71" s="985">
        <f t="shared" ref="C71:K71" si="1">SUM(C4:C69)</f>
        <v>564489.37218491477</v>
      </c>
      <c r="D71" s="985">
        <f t="shared" si="1"/>
        <v>209347.40299999999</v>
      </c>
      <c r="E71" s="985">
        <f t="shared" si="1"/>
        <v>1976.1211899999998</v>
      </c>
      <c r="F71" s="985">
        <f>SUM(F4:F69)</f>
        <v>30364.316000000003</v>
      </c>
      <c r="G71" s="985">
        <f t="shared" si="1"/>
        <v>0</v>
      </c>
      <c r="H71" s="985">
        <f t="shared" si="1"/>
        <v>10391.54969</v>
      </c>
      <c r="I71" s="999">
        <f>SUM(I4:I69)</f>
        <v>5461.2226529640629</v>
      </c>
      <c r="J71" s="1000">
        <f t="shared" si="1"/>
        <v>306948.75965195056</v>
      </c>
      <c r="K71" s="1001">
        <f t="shared" si="1"/>
        <v>29744</v>
      </c>
    </row>
    <row r="72" spans="1:13" ht="12.75" customHeight="1" thickBot="1" x14ac:dyDescent="0.25">
      <c r="A72" s="267"/>
      <c r="B72" s="261"/>
      <c r="C72" s="32"/>
      <c r="D72" s="268"/>
      <c r="E72" s="268"/>
      <c r="F72" s="268"/>
      <c r="G72" s="268"/>
      <c r="H72" s="268"/>
      <c r="I72" s="268"/>
      <c r="J72" s="634"/>
      <c r="K72" s="771"/>
    </row>
    <row r="73" spans="1:13" ht="12.75" customHeight="1" x14ac:dyDescent="0.2">
      <c r="A73" s="107" t="s">
        <v>285</v>
      </c>
      <c r="B73" s="1738">
        <v>75686.75464985997</v>
      </c>
      <c r="C73" s="816">
        <f>SUM(D73:J73)</f>
        <v>564489.37725195056</v>
      </c>
      <c r="D73" s="1471">
        <v>209347.40299999999</v>
      </c>
      <c r="E73" s="810">
        <v>1976.1211899999998</v>
      </c>
      <c r="F73" s="817">
        <v>30364.316000000003</v>
      </c>
      <c r="G73" s="817">
        <v>0</v>
      </c>
      <c r="H73" s="1471">
        <v>10391.54969</v>
      </c>
      <c r="I73" s="810">
        <v>5461.2277200000017</v>
      </c>
      <c r="J73" s="1479">
        <v>306948.75965195062</v>
      </c>
      <c r="K73" s="864">
        <v>29744</v>
      </c>
      <c r="M73" s="16"/>
    </row>
    <row r="74" spans="1:13" ht="12.75" customHeight="1" x14ac:dyDescent="0.2">
      <c r="A74" s="239"/>
      <c r="B74" s="262"/>
      <c r="C74" s="262"/>
      <c r="D74" s="241"/>
      <c r="E74" s="242"/>
      <c r="F74" s="241"/>
      <c r="G74" s="241"/>
      <c r="H74" s="242"/>
      <c r="I74" s="242"/>
      <c r="J74" s="635"/>
      <c r="K74" s="772"/>
    </row>
    <row r="75" spans="1:13" ht="12.75" customHeight="1" x14ac:dyDescent="0.2">
      <c r="A75" s="259" t="s">
        <v>1511</v>
      </c>
      <c r="B75" s="263">
        <f>SUM(B73)</f>
        <v>75686.75464985997</v>
      </c>
      <c r="C75" s="986">
        <f t="shared" ref="C75:K75" si="2">SUM(C73)</f>
        <v>564489.37725195056</v>
      </c>
      <c r="D75" s="986">
        <f t="shared" si="2"/>
        <v>209347.40299999999</v>
      </c>
      <c r="E75" s="986">
        <f t="shared" si="2"/>
        <v>1976.1211899999998</v>
      </c>
      <c r="F75" s="986">
        <f t="shared" si="2"/>
        <v>30364.316000000003</v>
      </c>
      <c r="G75" s="986">
        <f t="shared" si="2"/>
        <v>0</v>
      </c>
      <c r="H75" s="986">
        <f t="shared" si="2"/>
        <v>10391.54969</v>
      </c>
      <c r="I75" s="999">
        <f t="shared" si="2"/>
        <v>5461.2277200000017</v>
      </c>
      <c r="J75" s="1000">
        <f t="shared" si="2"/>
        <v>306948.75965195062</v>
      </c>
      <c r="K75" s="1001">
        <f t="shared" si="2"/>
        <v>29744</v>
      </c>
      <c r="M75" s="16"/>
    </row>
    <row r="76" spans="1:13" ht="12.75" thickBot="1" x14ac:dyDescent="0.25">
      <c r="A76" s="166"/>
      <c r="B76" s="264"/>
      <c r="C76" s="264"/>
      <c r="D76" s="265"/>
      <c r="E76" s="265"/>
      <c r="F76" s="265"/>
      <c r="G76" s="265"/>
      <c r="H76" s="265"/>
      <c r="I76" s="265"/>
      <c r="J76" s="636"/>
      <c r="K76" s="773"/>
    </row>
    <row r="77" spans="1:13" x14ac:dyDescent="0.2">
      <c r="A77" s="652"/>
      <c r="B77" s="653"/>
      <c r="C77" s="653"/>
      <c r="D77" s="654"/>
      <c r="E77" s="654" t="s">
        <v>1902</v>
      </c>
      <c r="F77" s="654"/>
      <c r="G77" s="654"/>
      <c r="H77" s="654"/>
      <c r="I77" s="654"/>
      <c r="J77" s="654"/>
      <c r="K77" s="662"/>
    </row>
    <row r="78" spans="1:13" x14ac:dyDescent="0.2">
      <c r="A78" s="656" t="s">
        <v>2064</v>
      </c>
      <c r="B78" s="595"/>
      <c r="C78" s="595"/>
      <c r="D78" s="266"/>
      <c r="E78" s="266"/>
      <c r="F78" s="266"/>
      <c r="G78" s="266"/>
      <c r="H78" s="266"/>
      <c r="I78" s="266"/>
      <c r="J78" s="266"/>
      <c r="K78" s="663"/>
    </row>
    <row r="79" spans="1:13" ht="12" customHeight="1" x14ac:dyDescent="0.2">
      <c r="A79" s="1801" t="s">
        <v>2111</v>
      </c>
      <c r="B79" s="1799"/>
      <c r="C79" s="1799"/>
      <c r="D79" s="1799"/>
      <c r="E79" s="1799"/>
      <c r="F79" s="1799"/>
      <c r="G79" s="1799"/>
      <c r="H79" s="1799"/>
      <c r="I79" s="1800"/>
      <c r="J79" s="1801"/>
      <c r="K79" s="1800"/>
    </row>
    <row r="80" spans="1:13" ht="36" customHeight="1" x14ac:dyDescent="0.2">
      <c r="A80" s="1798" t="s">
        <v>2085</v>
      </c>
      <c r="B80" s="1799"/>
      <c r="C80" s="1799"/>
      <c r="D80" s="1799"/>
      <c r="E80" s="1799"/>
      <c r="F80" s="1799"/>
      <c r="G80" s="1799"/>
      <c r="H80" s="1799"/>
      <c r="I80" s="1799"/>
      <c r="J80" s="1799"/>
      <c r="K80" s="1800"/>
    </row>
    <row r="81" spans="1:15" ht="14.25" customHeight="1" x14ac:dyDescent="0.2">
      <c r="A81" s="1801" t="s">
        <v>1248</v>
      </c>
      <c r="B81" s="1799"/>
      <c r="C81" s="1799"/>
      <c r="D81" s="1799"/>
      <c r="E81" s="1799"/>
      <c r="F81" s="1799"/>
      <c r="G81" s="1799"/>
      <c r="H81" s="1799"/>
      <c r="I81" s="1799"/>
      <c r="J81" s="1799"/>
      <c r="K81" s="1800"/>
    </row>
    <row r="82" spans="1:15" ht="36" customHeight="1" x14ac:dyDescent="0.2">
      <c r="A82" s="1798" t="s">
        <v>2110</v>
      </c>
      <c r="B82" s="1799"/>
      <c r="C82" s="1799"/>
      <c r="D82" s="1799"/>
      <c r="E82" s="1799"/>
      <c r="F82" s="1799"/>
      <c r="G82" s="1799"/>
      <c r="H82" s="1799"/>
      <c r="I82" s="1800"/>
      <c r="J82" s="1801"/>
      <c r="K82" s="1800"/>
      <c r="N82" s="17"/>
    </row>
    <row r="83" spans="1:15" ht="12" customHeight="1" x14ac:dyDescent="0.2">
      <c r="A83" s="1801" t="s">
        <v>2080</v>
      </c>
      <c r="B83" s="1799"/>
      <c r="C83" s="1799"/>
      <c r="D83" s="1799"/>
      <c r="E83" s="1799"/>
      <c r="F83" s="1799"/>
      <c r="G83" s="1799"/>
      <c r="H83" s="1799"/>
      <c r="I83" s="1799"/>
      <c r="J83" s="1799"/>
      <c r="K83" s="1800"/>
      <c r="L83" s="15"/>
      <c r="M83" s="15"/>
      <c r="N83" s="15"/>
      <c r="O83" s="15"/>
    </row>
    <row r="84" spans="1:15" ht="24" customHeight="1" x14ac:dyDescent="0.2">
      <c r="A84" s="1798" t="s">
        <v>2089</v>
      </c>
      <c r="B84" s="1799"/>
      <c r="C84" s="1799"/>
      <c r="D84" s="1799"/>
      <c r="E84" s="1799"/>
      <c r="F84" s="1799"/>
      <c r="G84" s="1799"/>
      <c r="H84" s="1799"/>
      <c r="I84" s="1799"/>
      <c r="J84" s="1799"/>
      <c r="K84" s="1800"/>
    </row>
    <row r="85" spans="1:15" ht="24" customHeight="1" x14ac:dyDescent="0.2">
      <c r="A85" s="1798" t="s">
        <v>1249</v>
      </c>
      <c r="B85" s="1799"/>
      <c r="C85" s="1799"/>
      <c r="D85" s="1799"/>
      <c r="E85" s="1799"/>
      <c r="F85" s="1799"/>
      <c r="G85" s="1799"/>
      <c r="H85" s="1799"/>
      <c r="I85" s="1799"/>
      <c r="J85" s="1799"/>
      <c r="K85" s="1800"/>
    </row>
    <row r="86" spans="1:15" x14ac:dyDescent="0.2">
      <c r="A86" s="1801" t="s">
        <v>1250</v>
      </c>
      <c r="B86" s="1799"/>
      <c r="C86" s="1799"/>
      <c r="D86" s="1799"/>
      <c r="E86" s="1799"/>
      <c r="F86" s="1799"/>
      <c r="G86" s="1799"/>
      <c r="H86" s="1799"/>
      <c r="I86" s="1800"/>
      <c r="J86" s="1801"/>
      <c r="K86" s="1800"/>
    </row>
    <row r="87" spans="1:15" ht="13.5" customHeight="1" thickBot="1" x14ac:dyDescent="0.25">
      <c r="A87" s="1795" t="s">
        <v>2134</v>
      </c>
      <c r="B87" s="1796"/>
      <c r="C87" s="1796"/>
      <c r="D87" s="1796"/>
      <c r="E87" s="1796"/>
      <c r="F87" s="1796"/>
      <c r="G87" s="1796"/>
      <c r="H87" s="1796"/>
      <c r="I87" s="1796"/>
      <c r="J87" s="1796"/>
      <c r="K87" s="1797"/>
    </row>
    <row r="88" spans="1:15" x14ac:dyDescent="0.2">
      <c r="B88" s="112"/>
      <c r="C88" s="135"/>
      <c r="D88" s="136"/>
      <c r="E88" s="136"/>
      <c r="F88" s="136"/>
      <c r="G88" s="136"/>
      <c r="H88" s="136"/>
      <c r="I88" s="136"/>
      <c r="J88" s="135"/>
      <c r="K88" s="557"/>
    </row>
    <row r="89" spans="1:15" x14ac:dyDescent="0.2">
      <c r="A89" s="46"/>
      <c r="B89" s="112"/>
      <c r="C89" s="135"/>
      <c r="D89" s="136"/>
      <c r="E89" s="136"/>
      <c r="F89" s="136"/>
      <c r="G89" s="136"/>
      <c r="H89" s="136"/>
      <c r="I89" s="136"/>
      <c r="J89" s="135"/>
      <c r="K89" s="557"/>
    </row>
  </sheetData>
  <mergeCells count="11">
    <mergeCell ref="A87:K87"/>
    <mergeCell ref="A1:K1"/>
    <mergeCell ref="A2:K2"/>
    <mergeCell ref="A79:K79"/>
    <mergeCell ref="A80:K80"/>
    <mergeCell ref="A86:K86"/>
    <mergeCell ref="A84:K84"/>
    <mergeCell ref="A85:K85"/>
    <mergeCell ref="A81:K81"/>
    <mergeCell ref="A82:K82"/>
    <mergeCell ref="A83:K83"/>
  </mergeCells>
  <phoneticPr fontId="2" type="noConversion"/>
  <printOptions horizontalCentered="1" gridLines="1"/>
  <pageMargins left="0.25" right="0.25" top="0.75" bottom="0.75" header="0.5" footer="0.5"/>
  <pageSetup scale="89" orientation="landscape" r:id="rId1"/>
  <headerFooter alignWithMargins="0">
    <oddHeader>&amp;C&amp;"Arial,Bold"&amp;11FY13 GEOGRAPHIC DISTRIBUTION OF VA EXPENDITURES (GDX)</oddHeader>
    <oddFooter>&amp;R&amp;8&amp;P of &amp;N</oddFooter>
  </headerFooter>
  <rowBreaks count="1" manualBreakCount="1">
    <brk id="76" max="10" man="1"/>
  </rowBreaks>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27"/>
  <sheetViews>
    <sheetView zoomScaleNormal="100" workbookViewId="0">
      <selection activeCell="A500" sqref="A500"/>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59" customWidth="1"/>
    <col min="12" max="16384" width="8.85546875" style="2"/>
  </cols>
  <sheetData>
    <row r="1" spans="1:11" x14ac:dyDescent="0.2">
      <c r="A1" s="1817" t="s">
        <v>2112</v>
      </c>
      <c r="B1" s="1818"/>
      <c r="C1" s="1818"/>
      <c r="D1" s="1818"/>
      <c r="E1" s="1818"/>
      <c r="F1" s="1818"/>
      <c r="G1" s="1818"/>
      <c r="H1" s="1818"/>
      <c r="I1" s="1818"/>
      <c r="J1" s="1818"/>
      <c r="K1" s="1819"/>
    </row>
    <row r="2" spans="1:11" ht="12.75" thickBot="1" x14ac:dyDescent="0.25">
      <c r="A2" s="1805" t="s">
        <v>1946</v>
      </c>
      <c r="B2" s="1806"/>
      <c r="C2" s="1806"/>
      <c r="D2" s="1806"/>
      <c r="E2" s="1806"/>
      <c r="F2" s="1806"/>
      <c r="G2" s="1806"/>
      <c r="H2" s="1806"/>
      <c r="I2" s="1806"/>
      <c r="J2" s="1806"/>
      <c r="K2" s="1807"/>
    </row>
    <row r="3" spans="1:11" ht="57" customHeight="1" thickBot="1" x14ac:dyDescent="0.25">
      <c r="A3" s="1461" t="s">
        <v>1903</v>
      </c>
      <c r="B3" s="1462" t="s">
        <v>1947</v>
      </c>
      <c r="C3" s="22" t="s">
        <v>723</v>
      </c>
      <c r="D3" s="1462" t="s">
        <v>2083</v>
      </c>
      <c r="E3" s="22" t="s">
        <v>1899</v>
      </c>
      <c r="F3" s="1462" t="s">
        <v>284</v>
      </c>
      <c r="G3" s="1462" t="s">
        <v>2084</v>
      </c>
      <c r="H3" s="1462" t="s">
        <v>1950</v>
      </c>
      <c r="I3" s="1463" t="s">
        <v>1948</v>
      </c>
      <c r="J3" s="1461" t="s">
        <v>1949</v>
      </c>
      <c r="K3" s="1464" t="s">
        <v>1618</v>
      </c>
    </row>
    <row r="4" spans="1:11" ht="12.75" customHeight="1" x14ac:dyDescent="0.2">
      <c r="A4" s="3" t="s">
        <v>696</v>
      </c>
      <c r="B4" s="1735">
        <v>7921.8114981599983</v>
      </c>
      <c r="C4" s="1011">
        <f>SUM(D4:J4)</f>
        <v>29308.139459700869</v>
      </c>
      <c r="D4" s="1471">
        <v>18630.696</v>
      </c>
      <c r="E4" s="1369">
        <v>0</v>
      </c>
      <c r="F4" s="1369">
        <v>1960.3109999999999</v>
      </c>
      <c r="G4" s="1369">
        <v>0</v>
      </c>
      <c r="H4" s="1369">
        <v>0</v>
      </c>
      <c r="I4" s="1677">
        <v>346.05184888967727</v>
      </c>
      <c r="J4" s="1479">
        <v>8371.0806108111919</v>
      </c>
      <c r="K4" s="897">
        <v>1484</v>
      </c>
    </row>
    <row r="5" spans="1:11" ht="12.75" customHeight="1" x14ac:dyDescent="0.2">
      <c r="A5" s="3" t="s">
        <v>1419</v>
      </c>
      <c r="B5" s="1735">
        <v>3254.0498846699993</v>
      </c>
      <c r="C5" s="1011">
        <f t="shared" ref="C5:C68" si="0">SUM(D5:J5)</f>
        <v>20316.764677242751</v>
      </c>
      <c r="D5" s="1471">
        <v>8833.4439999999995</v>
      </c>
      <c r="E5" s="1369">
        <v>0</v>
      </c>
      <c r="F5" s="1369">
        <v>749.96</v>
      </c>
      <c r="G5" s="1369">
        <v>0</v>
      </c>
      <c r="H5" s="1369">
        <v>0</v>
      </c>
      <c r="I5" s="1369">
        <v>149.79443930181085</v>
      </c>
      <c r="J5" s="1481">
        <v>10583.56623794094</v>
      </c>
      <c r="K5" s="897">
        <v>1037</v>
      </c>
    </row>
    <row r="6" spans="1:11" ht="12.75" customHeight="1" x14ac:dyDescent="0.2">
      <c r="A6" s="3" t="s">
        <v>134</v>
      </c>
      <c r="B6" s="1735">
        <v>1859.3034556</v>
      </c>
      <c r="C6" s="1011">
        <f t="shared" si="0"/>
        <v>12088.648310882771</v>
      </c>
      <c r="D6" s="1471">
        <v>6464.4269999999997</v>
      </c>
      <c r="E6" s="1369">
        <v>0</v>
      </c>
      <c r="F6" s="1369">
        <v>311.40800000000002</v>
      </c>
      <c r="G6" s="1369">
        <v>0</v>
      </c>
      <c r="H6" s="1369">
        <v>0</v>
      </c>
      <c r="I6" s="1369">
        <v>4.0564208674802593</v>
      </c>
      <c r="J6" s="1481">
        <v>5308.7568900152892</v>
      </c>
      <c r="K6" s="897">
        <v>480</v>
      </c>
    </row>
    <row r="7" spans="1:11" ht="12.75" customHeight="1" x14ac:dyDescent="0.2">
      <c r="A7" s="3" t="s">
        <v>1512</v>
      </c>
      <c r="B7" s="1735">
        <v>914.33389883999985</v>
      </c>
      <c r="C7" s="1011">
        <f t="shared" si="0"/>
        <v>4953.1522345038738</v>
      </c>
      <c r="D7" s="1471">
        <v>2561.6410000000001</v>
      </c>
      <c r="E7" s="1369">
        <v>0</v>
      </c>
      <c r="F7" s="1369">
        <v>78.396000000000001</v>
      </c>
      <c r="G7" s="1369">
        <v>0</v>
      </c>
      <c r="H7" s="1369">
        <v>0</v>
      </c>
      <c r="I7" s="1369">
        <v>227.28628137228341</v>
      </c>
      <c r="J7" s="1481">
        <v>2085.8289531315904</v>
      </c>
      <c r="K7" s="897">
        <v>305</v>
      </c>
    </row>
    <row r="8" spans="1:11" ht="12.75" customHeight="1" x14ac:dyDescent="0.2">
      <c r="A8" s="3" t="s">
        <v>53</v>
      </c>
      <c r="B8" s="1735">
        <v>12282.59475731</v>
      </c>
      <c r="C8" s="1011">
        <f t="shared" si="0"/>
        <v>49261.046546635829</v>
      </c>
      <c r="D8" s="1471">
        <v>32271.891</v>
      </c>
      <c r="E8" s="1369">
        <v>0</v>
      </c>
      <c r="F8" s="1369">
        <v>3848.85</v>
      </c>
      <c r="G8" s="1369">
        <v>0</v>
      </c>
      <c r="H8" s="1369">
        <v>0</v>
      </c>
      <c r="I8" s="1369">
        <v>1262.445657778122</v>
      </c>
      <c r="J8" s="1481">
        <v>11877.859888857702</v>
      </c>
      <c r="K8" s="897">
        <v>2208</v>
      </c>
    </row>
    <row r="9" spans="1:11" ht="12.75" customHeight="1" x14ac:dyDescent="0.2">
      <c r="A9" s="3" t="s">
        <v>136</v>
      </c>
      <c r="B9" s="1735">
        <v>8453.1169903500013</v>
      </c>
      <c r="C9" s="1011">
        <f t="shared" si="0"/>
        <v>34130.552020632385</v>
      </c>
      <c r="D9" s="1471">
        <v>20873.699000000001</v>
      </c>
      <c r="E9" s="1369">
        <v>0</v>
      </c>
      <c r="F9" s="1369">
        <v>2232.1750000000002</v>
      </c>
      <c r="G9" s="1369">
        <v>0</v>
      </c>
      <c r="H9" s="1369">
        <v>0</v>
      </c>
      <c r="I9" s="1369">
        <v>436.76861024454655</v>
      </c>
      <c r="J9" s="1481">
        <v>10587.909410387841</v>
      </c>
      <c r="K9" s="897">
        <v>1607</v>
      </c>
    </row>
    <row r="10" spans="1:11" ht="12.75" customHeight="1" x14ac:dyDescent="0.2">
      <c r="A10" s="3" t="s">
        <v>776</v>
      </c>
      <c r="B10" s="1735">
        <v>3189.5516464000011</v>
      </c>
      <c r="C10" s="1011">
        <f t="shared" si="0"/>
        <v>26954.89843232424</v>
      </c>
      <c r="D10" s="1471">
        <v>19628.345000000001</v>
      </c>
      <c r="E10" s="1369">
        <v>0</v>
      </c>
      <c r="F10" s="1369">
        <v>460.89299999999997</v>
      </c>
      <c r="G10" s="1369">
        <v>0</v>
      </c>
      <c r="H10" s="1369">
        <v>0</v>
      </c>
      <c r="I10" s="1369">
        <v>267.54775378631825</v>
      </c>
      <c r="J10" s="1481">
        <v>6598.1126785379183</v>
      </c>
      <c r="K10" s="897">
        <v>959</v>
      </c>
    </row>
    <row r="11" spans="1:11" ht="12.75" customHeight="1" x14ac:dyDescent="0.2">
      <c r="A11" s="3" t="s">
        <v>1513</v>
      </c>
      <c r="B11" s="1735">
        <v>1049.4232118500001</v>
      </c>
      <c r="C11" s="1011">
        <f t="shared" si="0"/>
        <v>7799.9121262114877</v>
      </c>
      <c r="D11" s="1471">
        <v>3952.91</v>
      </c>
      <c r="E11" s="1369">
        <v>0</v>
      </c>
      <c r="F11" s="1369">
        <v>297.73200000000003</v>
      </c>
      <c r="G11" s="1369">
        <v>0</v>
      </c>
      <c r="H11" s="1369">
        <v>0</v>
      </c>
      <c r="I11" s="1369">
        <v>63.320751263385816</v>
      </c>
      <c r="J11" s="1481">
        <v>3485.9493749481012</v>
      </c>
      <c r="K11" s="897">
        <v>361</v>
      </c>
    </row>
    <row r="12" spans="1:11" ht="12.75" customHeight="1" x14ac:dyDescent="0.2">
      <c r="A12" s="3" t="s">
        <v>137</v>
      </c>
      <c r="B12" s="1735">
        <v>2998.2402700900002</v>
      </c>
      <c r="C12" s="1011">
        <f t="shared" si="0"/>
        <v>13050.555016001344</v>
      </c>
      <c r="D12" s="1471">
        <v>7422.22</v>
      </c>
      <c r="E12" s="1369">
        <v>0</v>
      </c>
      <c r="F12" s="1369">
        <v>902.697</v>
      </c>
      <c r="G12" s="1369">
        <v>0</v>
      </c>
      <c r="H12" s="1369">
        <v>0</v>
      </c>
      <c r="I12" s="1369">
        <v>143.09455962930883</v>
      </c>
      <c r="J12" s="1481">
        <v>4582.5434563720346</v>
      </c>
      <c r="K12" s="897">
        <v>516</v>
      </c>
    </row>
    <row r="13" spans="1:11" ht="12.75" customHeight="1" x14ac:dyDescent="0.2">
      <c r="A13" s="3" t="s">
        <v>778</v>
      </c>
      <c r="B13" s="1735">
        <v>5857.7261471799993</v>
      </c>
      <c r="C13" s="1011">
        <f t="shared" si="0"/>
        <v>59359.503382074603</v>
      </c>
      <c r="D13" s="1471">
        <v>23023.123</v>
      </c>
      <c r="E13" s="1369">
        <v>0</v>
      </c>
      <c r="F13" s="1369">
        <v>964.81700000000001</v>
      </c>
      <c r="G13" s="1369">
        <v>0</v>
      </c>
      <c r="H13" s="1369">
        <v>0</v>
      </c>
      <c r="I13" s="1369">
        <v>225.95021205435663</v>
      </c>
      <c r="J13" s="1481">
        <v>35145.613170020246</v>
      </c>
      <c r="K13" s="897">
        <v>2837</v>
      </c>
    </row>
    <row r="14" spans="1:11" ht="12.75" customHeight="1" x14ac:dyDescent="0.2">
      <c r="A14" s="3" t="s">
        <v>1514</v>
      </c>
      <c r="B14" s="1735">
        <v>3333.6313605999999</v>
      </c>
      <c r="C14" s="1011">
        <f t="shared" si="0"/>
        <v>19913.597792369103</v>
      </c>
      <c r="D14" s="1471">
        <v>9449.1380000000008</v>
      </c>
      <c r="E14" s="1369">
        <v>0</v>
      </c>
      <c r="F14" s="1369">
        <v>1762.377</v>
      </c>
      <c r="G14" s="1369">
        <v>0</v>
      </c>
      <c r="H14" s="1369">
        <v>0</v>
      </c>
      <c r="I14" s="1369">
        <v>263.21510628092602</v>
      </c>
      <c r="J14" s="1481">
        <v>8438.8676860881733</v>
      </c>
      <c r="K14" s="897">
        <v>741</v>
      </c>
    </row>
    <row r="15" spans="1:11" ht="12.75" customHeight="1" x14ac:dyDescent="0.2">
      <c r="A15" s="3" t="s">
        <v>1425</v>
      </c>
      <c r="B15" s="1735">
        <v>1240.6209285000002</v>
      </c>
      <c r="C15" s="1011">
        <f t="shared" si="0"/>
        <v>5416.8757266696521</v>
      </c>
      <c r="D15" s="1471">
        <v>3086.5030000000002</v>
      </c>
      <c r="E15" s="1369">
        <v>0</v>
      </c>
      <c r="F15" s="1369">
        <v>334.29899999999998</v>
      </c>
      <c r="G15" s="1369">
        <v>0</v>
      </c>
      <c r="H15" s="1369">
        <v>0</v>
      </c>
      <c r="I15" s="1369">
        <v>45.721232330709114</v>
      </c>
      <c r="J15" s="1481">
        <v>1950.3524943389425</v>
      </c>
      <c r="K15" s="897">
        <v>264</v>
      </c>
    </row>
    <row r="16" spans="1:11" ht="12.75" customHeight="1" x14ac:dyDescent="0.2">
      <c r="A16" s="3" t="s">
        <v>828</v>
      </c>
      <c r="B16" s="1735">
        <v>2369.940485699999</v>
      </c>
      <c r="C16" s="1011">
        <f t="shared" si="0"/>
        <v>18625.893583258625</v>
      </c>
      <c r="D16" s="1471">
        <v>12304.665000000001</v>
      </c>
      <c r="E16" s="1369">
        <v>0</v>
      </c>
      <c r="F16" s="1369">
        <v>992.37</v>
      </c>
      <c r="G16" s="1369">
        <v>0</v>
      </c>
      <c r="H16" s="1369">
        <v>0</v>
      </c>
      <c r="I16" s="1369">
        <v>225.64532212037801</v>
      </c>
      <c r="J16" s="1481">
        <v>5103.2132611382458</v>
      </c>
      <c r="K16" s="897">
        <v>660</v>
      </c>
    </row>
    <row r="17" spans="1:11" ht="12.75" customHeight="1" x14ac:dyDescent="0.2">
      <c r="A17" s="3" t="s">
        <v>62</v>
      </c>
      <c r="B17" s="1735">
        <v>684.78279309000015</v>
      </c>
      <c r="C17" s="1011">
        <f t="shared" si="0"/>
        <v>3863.2616581306906</v>
      </c>
      <c r="D17" s="1471">
        <v>1731.896</v>
      </c>
      <c r="E17" s="1369">
        <v>0</v>
      </c>
      <c r="F17" s="1369">
        <v>75.376999999999995</v>
      </c>
      <c r="G17" s="1369">
        <v>0</v>
      </c>
      <c r="H17" s="1369">
        <v>0</v>
      </c>
      <c r="I17" s="1369">
        <v>6.8052417599017474</v>
      </c>
      <c r="J17" s="1481">
        <v>2049.183416370789</v>
      </c>
      <c r="K17" s="897">
        <v>193</v>
      </c>
    </row>
    <row r="18" spans="1:11" ht="12.75" customHeight="1" x14ac:dyDescent="0.2">
      <c r="A18" s="3" t="s">
        <v>1515</v>
      </c>
      <c r="B18" s="1735">
        <v>3129.0643145599993</v>
      </c>
      <c r="C18" s="1011">
        <f t="shared" si="0"/>
        <v>26295.75461657537</v>
      </c>
      <c r="D18" s="1471">
        <v>14413.895</v>
      </c>
      <c r="E18" s="1369">
        <v>0</v>
      </c>
      <c r="F18" s="1369">
        <v>518.505</v>
      </c>
      <c r="G18" s="1369">
        <v>0</v>
      </c>
      <c r="H18" s="1369">
        <v>0</v>
      </c>
      <c r="I18" s="1369">
        <v>79.522063379906683</v>
      </c>
      <c r="J18" s="1481">
        <v>11283.832553195463</v>
      </c>
      <c r="K18" s="897">
        <v>1160</v>
      </c>
    </row>
    <row r="19" spans="1:11" ht="12.75" customHeight="1" x14ac:dyDescent="0.2">
      <c r="A19" s="3" t="s">
        <v>64</v>
      </c>
      <c r="B19" s="1735">
        <v>5046.3843590200013</v>
      </c>
      <c r="C19" s="1011">
        <f t="shared" si="0"/>
        <v>32617.040170545206</v>
      </c>
      <c r="D19" s="1471">
        <v>16183.536</v>
      </c>
      <c r="E19" s="1369">
        <v>0</v>
      </c>
      <c r="F19" s="1369">
        <v>1604.5319999999999</v>
      </c>
      <c r="G19" s="1369">
        <v>0</v>
      </c>
      <c r="H19" s="1369">
        <v>0</v>
      </c>
      <c r="I19" s="1369">
        <v>465.5665932152466</v>
      </c>
      <c r="J19" s="1481">
        <v>14363.405577329959</v>
      </c>
      <c r="K19" s="897">
        <v>1576</v>
      </c>
    </row>
    <row r="20" spans="1:11" ht="12.75" customHeight="1" x14ac:dyDescent="0.2">
      <c r="A20" s="3" t="s">
        <v>1516</v>
      </c>
      <c r="B20" s="1735">
        <v>1038.86065128</v>
      </c>
      <c r="C20" s="1011">
        <f t="shared" si="0"/>
        <v>5690.1606414518465</v>
      </c>
      <c r="D20" s="1471">
        <v>3270.6729999999998</v>
      </c>
      <c r="E20" s="1369">
        <v>0</v>
      </c>
      <c r="F20" s="1369">
        <v>138.70400000000001</v>
      </c>
      <c r="G20" s="1369">
        <v>0</v>
      </c>
      <c r="H20" s="1369">
        <v>0</v>
      </c>
      <c r="I20" s="1369">
        <v>31.017659702127943</v>
      </c>
      <c r="J20" s="1481">
        <v>2249.7659817497192</v>
      </c>
      <c r="K20" s="897">
        <v>235</v>
      </c>
    </row>
    <row r="21" spans="1:11" ht="12.75" customHeight="1" x14ac:dyDescent="0.2">
      <c r="A21" s="3" t="s">
        <v>567</v>
      </c>
      <c r="B21" s="1735">
        <v>6899.9561151799981</v>
      </c>
      <c r="C21" s="1011">
        <f t="shared" si="0"/>
        <v>30166.754431902693</v>
      </c>
      <c r="D21" s="1471">
        <v>17095.596000000001</v>
      </c>
      <c r="E21" s="1369">
        <v>0</v>
      </c>
      <c r="F21" s="1369">
        <v>685.428</v>
      </c>
      <c r="G21" s="1369">
        <v>0</v>
      </c>
      <c r="H21" s="1369">
        <v>0</v>
      </c>
      <c r="I21" s="1369">
        <v>353.12741724880937</v>
      </c>
      <c r="J21" s="1481">
        <v>12032.603014653883</v>
      </c>
      <c r="K21" s="897">
        <v>2010</v>
      </c>
    </row>
    <row r="22" spans="1:11" ht="12.75" customHeight="1" x14ac:dyDescent="0.2">
      <c r="A22" s="3" t="s">
        <v>1255</v>
      </c>
      <c r="B22" s="1735">
        <v>39005.522634910019</v>
      </c>
      <c r="C22" s="1011">
        <f t="shared" si="0"/>
        <v>318747.00541278417</v>
      </c>
      <c r="D22" s="1471">
        <v>107842.57799999999</v>
      </c>
      <c r="E22" s="1369">
        <v>576.05507999999998</v>
      </c>
      <c r="F22" s="1369">
        <v>27265.267</v>
      </c>
      <c r="G22" s="1369">
        <v>0</v>
      </c>
      <c r="H22" s="1369">
        <v>47808.775150000001</v>
      </c>
      <c r="I22" s="1369">
        <v>2707.783743425216</v>
      </c>
      <c r="J22" s="1481">
        <v>132546.54643935896</v>
      </c>
      <c r="K22" s="897">
        <v>9600</v>
      </c>
    </row>
    <row r="23" spans="1:11" ht="12.75" customHeight="1" x14ac:dyDescent="0.2">
      <c r="A23" s="3" t="s">
        <v>444</v>
      </c>
      <c r="B23" s="1735">
        <v>1104.8612262199997</v>
      </c>
      <c r="C23" s="1011">
        <f t="shared" si="0"/>
        <v>6053.6135421379613</v>
      </c>
      <c r="D23" s="1471">
        <v>3485.268</v>
      </c>
      <c r="E23" s="1369">
        <v>0</v>
      </c>
      <c r="F23" s="1369">
        <v>163.35499999999999</v>
      </c>
      <c r="G23" s="1369">
        <v>0</v>
      </c>
      <c r="H23" s="1369">
        <v>0</v>
      </c>
      <c r="I23" s="1369">
        <v>75.536636459384795</v>
      </c>
      <c r="J23" s="1481">
        <v>2329.4539056785766</v>
      </c>
      <c r="K23" s="897">
        <v>289</v>
      </c>
    </row>
    <row r="24" spans="1:11" ht="12.75" customHeight="1" x14ac:dyDescent="0.2">
      <c r="A24" s="3" t="s">
        <v>73</v>
      </c>
      <c r="B24" s="1735">
        <v>1432.28333436</v>
      </c>
      <c r="C24" s="1011">
        <f t="shared" si="0"/>
        <v>7964.9736988099248</v>
      </c>
      <c r="D24" s="1471">
        <v>3521.4250000000002</v>
      </c>
      <c r="E24" s="1369">
        <v>0</v>
      </c>
      <c r="F24" s="1369">
        <v>284.85199999999998</v>
      </c>
      <c r="G24" s="1369">
        <v>0</v>
      </c>
      <c r="H24" s="1369">
        <v>0</v>
      </c>
      <c r="I24" s="1369">
        <v>68.558549220018975</v>
      </c>
      <c r="J24" s="1481">
        <v>4090.1381495899063</v>
      </c>
      <c r="K24" s="897">
        <v>362</v>
      </c>
    </row>
    <row r="25" spans="1:11" ht="12.75" customHeight="1" x14ac:dyDescent="0.2">
      <c r="A25" s="3" t="s">
        <v>1517</v>
      </c>
      <c r="B25" s="1735">
        <v>4579.3591198299991</v>
      </c>
      <c r="C25" s="1011">
        <f t="shared" si="0"/>
        <v>26126.368050723813</v>
      </c>
      <c r="D25" s="1471">
        <v>14012.418</v>
      </c>
      <c r="E25" s="1369">
        <v>0</v>
      </c>
      <c r="F25" s="1369">
        <v>1768.4680000000001</v>
      </c>
      <c r="G25" s="1369">
        <v>0</v>
      </c>
      <c r="H25" s="1369">
        <v>0</v>
      </c>
      <c r="I25" s="1369">
        <v>342.39929901537437</v>
      </c>
      <c r="J25" s="1481">
        <v>10003.082751708438</v>
      </c>
      <c r="K25" s="897">
        <v>966</v>
      </c>
    </row>
    <row r="26" spans="1:11" ht="12.75" customHeight="1" x14ac:dyDescent="0.2">
      <c r="A26" s="3" t="s">
        <v>1518</v>
      </c>
      <c r="B26" s="1735">
        <v>2967.9099773300004</v>
      </c>
      <c r="C26" s="1011">
        <f t="shared" si="0"/>
        <v>14771.929460064945</v>
      </c>
      <c r="D26" s="1471">
        <v>9220.7970000000005</v>
      </c>
      <c r="E26" s="1369">
        <v>0</v>
      </c>
      <c r="F26" s="1369">
        <v>578.17100000000005</v>
      </c>
      <c r="G26" s="1369">
        <v>0</v>
      </c>
      <c r="H26" s="1369">
        <v>0</v>
      </c>
      <c r="I26" s="1369">
        <v>60.737807988189886</v>
      </c>
      <c r="J26" s="1481">
        <v>4912.2236520767547</v>
      </c>
      <c r="K26" s="897">
        <v>784</v>
      </c>
    </row>
    <row r="27" spans="1:11" ht="12.75" customHeight="1" x14ac:dyDescent="0.2">
      <c r="A27" s="3" t="s">
        <v>77</v>
      </c>
      <c r="B27" s="1735">
        <v>4001.0417178000007</v>
      </c>
      <c r="C27" s="1011">
        <f t="shared" si="0"/>
        <v>13277.472460502846</v>
      </c>
      <c r="D27" s="1471">
        <v>5323.8190000000004</v>
      </c>
      <c r="E27" s="1369">
        <v>0</v>
      </c>
      <c r="F27" s="1369">
        <v>512.93899999999996</v>
      </c>
      <c r="G27" s="1369">
        <v>0</v>
      </c>
      <c r="H27" s="1369">
        <v>0</v>
      </c>
      <c r="I27" s="1369">
        <v>278.41317768247961</v>
      </c>
      <c r="J27" s="1481">
        <v>7162.3012828203655</v>
      </c>
      <c r="K27" s="897">
        <v>673</v>
      </c>
    </row>
    <row r="28" spans="1:11" ht="12.75" customHeight="1" x14ac:dyDescent="0.2">
      <c r="A28" s="3" t="s">
        <v>1519</v>
      </c>
      <c r="B28" s="1735">
        <v>1239.54041927</v>
      </c>
      <c r="C28" s="1011">
        <f t="shared" si="0"/>
        <v>10500.39583083149</v>
      </c>
      <c r="D28" s="1471">
        <v>6369.0429999999997</v>
      </c>
      <c r="E28" s="1369">
        <v>0</v>
      </c>
      <c r="F28" s="1369">
        <v>163.167</v>
      </c>
      <c r="G28" s="1369">
        <v>0</v>
      </c>
      <c r="H28" s="1369">
        <v>0</v>
      </c>
      <c r="I28" s="1369">
        <v>14.095650889916845</v>
      </c>
      <c r="J28" s="1481">
        <v>3954.0901799415733</v>
      </c>
      <c r="K28" s="897">
        <v>543</v>
      </c>
    </row>
    <row r="29" spans="1:11" ht="12.75" customHeight="1" x14ac:dyDescent="0.2">
      <c r="A29" s="3" t="s">
        <v>78</v>
      </c>
      <c r="B29" s="1735">
        <v>3791.7008969499998</v>
      </c>
      <c r="C29" s="1011">
        <f t="shared" si="0"/>
        <v>20421.277727851208</v>
      </c>
      <c r="D29" s="1471">
        <v>10236.593999999999</v>
      </c>
      <c r="E29" s="1369">
        <v>0</v>
      </c>
      <c r="F29" s="1369">
        <v>724.11300000000006</v>
      </c>
      <c r="G29" s="1369">
        <v>0</v>
      </c>
      <c r="H29" s="1369">
        <v>0</v>
      </c>
      <c r="I29" s="1369">
        <v>415.5926705702002</v>
      </c>
      <c r="J29" s="1481">
        <v>9044.9780572810105</v>
      </c>
      <c r="K29" s="897">
        <v>1089</v>
      </c>
    </row>
    <row r="30" spans="1:11" ht="12.75" customHeight="1" x14ac:dyDescent="0.2">
      <c r="A30" s="3" t="s">
        <v>620</v>
      </c>
      <c r="B30" s="1735">
        <v>4221.3576293399992</v>
      </c>
      <c r="C30" s="1011">
        <f t="shared" si="0"/>
        <v>21491.090073930347</v>
      </c>
      <c r="D30" s="1471">
        <v>13768.759</v>
      </c>
      <c r="E30" s="1369">
        <v>0</v>
      </c>
      <c r="F30" s="1369">
        <v>1356.11</v>
      </c>
      <c r="G30" s="1369">
        <v>0</v>
      </c>
      <c r="H30" s="1369">
        <v>0</v>
      </c>
      <c r="I30" s="1369">
        <v>103.4493444574682</v>
      </c>
      <c r="J30" s="1481">
        <v>6262.77172947288</v>
      </c>
      <c r="K30" s="897">
        <v>886</v>
      </c>
    </row>
    <row r="31" spans="1:11" ht="12.75" customHeight="1" x14ac:dyDescent="0.2">
      <c r="A31" s="3" t="s">
        <v>1520</v>
      </c>
      <c r="B31" s="1735">
        <v>2445.4756460100002</v>
      </c>
      <c r="C31" s="1011">
        <f t="shared" si="0"/>
        <v>13814.021881340384</v>
      </c>
      <c r="D31" s="1471">
        <v>7605.4920000000002</v>
      </c>
      <c r="E31" s="1369">
        <v>0</v>
      </c>
      <c r="F31" s="1369">
        <v>728.34100000000001</v>
      </c>
      <c r="G31" s="1369">
        <v>0</v>
      </c>
      <c r="H31" s="1369">
        <v>0</v>
      </c>
      <c r="I31" s="1369">
        <v>328.31997864846829</v>
      </c>
      <c r="J31" s="1481">
        <v>5151.8689026919155</v>
      </c>
      <c r="K31" s="897">
        <v>593</v>
      </c>
    </row>
    <row r="32" spans="1:11" ht="12.75" customHeight="1" x14ac:dyDescent="0.2">
      <c r="A32" s="3" t="s">
        <v>1521</v>
      </c>
      <c r="B32" s="1735">
        <v>1879.97767312</v>
      </c>
      <c r="C32" s="1011">
        <f t="shared" si="0"/>
        <v>10286.114960336492</v>
      </c>
      <c r="D32" s="1471">
        <v>6440.8109999999997</v>
      </c>
      <c r="E32" s="1369">
        <v>0</v>
      </c>
      <c r="F32" s="1369">
        <v>338.92200000000003</v>
      </c>
      <c r="G32" s="1369">
        <v>0</v>
      </c>
      <c r="H32" s="1369">
        <v>0</v>
      </c>
      <c r="I32" s="1369">
        <v>54.414144643496932</v>
      </c>
      <c r="J32" s="1481">
        <v>3451.9678156929949</v>
      </c>
      <c r="K32" s="897">
        <v>509</v>
      </c>
    </row>
    <row r="33" spans="1:11" ht="12.75" customHeight="1" x14ac:dyDescent="0.2">
      <c r="A33" s="3" t="s">
        <v>80</v>
      </c>
      <c r="B33" s="1735">
        <v>6302.0313201299987</v>
      </c>
      <c r="C33" s="1011">
        <f t="shared" si="0"/>
        <v>43806.164205002002</v>
      </c>
      <c r="D33" s="1471">
        <v>19986.667000000001</v>
      </c>
      <c r="E33" s="1369">
        <v>0</v>
      </c>
      <c r="F33" s="1369">
        <v>1150.6949999999999</v>
      </c>
      <c r="G33" s="1369">
        <v>0</v>
      </c>
      <c r="H33" s="1369">
        <v>0</v>
      </c>
      <c r="I33" s="1369">
        <v>354.84578603673668</v>
      </c>
      <c r="J33" s="1481">
        <v>22313.956418965259</v>
      </c>
      <c r="K33" s="897">
        <v>2264</v>
      </c>
    </row>
    <row r="34" spans="1:11" ht="12.75" customHeight="1" x14ac:dyDescent="0.2">
      <c r="A34" s="3" t="s">
        <v>574</v>
      </c>
      <c r="B34" s="1735">
        <v>994.25499861999992</v>
      </c>
      <c r="C34" s="1011">
        <f t="shared" si="0"/>
        <v>7073.5472841742339</v>
      </c>
      <c r="D34" s="1471">
        <v>3533.4009999999998</v>
      </c>
      <c r="E34" s="1369">
        <v>0</v>
      </c>
      <c r="F34" s="1369">
        <v>144.53399999999999</v>
      </c>
      <c r="G34" s="1369">
        <v>0</v>
      </c>
      <c r="H34" s="1369">
        <v>0</v>
      </c>
      <c r="I34" s="1369">
        <v>34.815270134208909</v>
      </c>
      <c r="J34" s="1481">
        <v>3360.7970140400257</v>
      </c>
      <c r="K34" s="897">
        <v>330</v>
      </c>
    </row>
    <row r="35" spans="1:11" ht="12.75" customHeight="1" x14ac:dyDescent="0.2">
      <c r="A35" s="3" t="s">
        <v>1522</v>
      </c>
      <c r="B35" s="1735">
        <v>5514.3955983300011</v>
      </c>
      <c r="C35" s="1011">
        <f t="shared" si="0"/>
        <v>33479.608942311075</v>
      </c>
      <c r="D35" s="1471">
        <v>18378.828000000001</v>
      </c>
      <c r="E35" s="1369">
        <v>0</v>
      </c>
      <c r="F35" s="1369">
        <v>1241.212</v>
      </c>
      <c r="G35" s="1369">
        <v>0</v>
      </c>
      <c r="H35" s="1369">
        <v>0</v>
      </c>
      <c r="I35" s="1369">
        <v>182.32867036857559</v>
      </c>
      <c r="J35" s="1481">
        <v>13677.240271942497</v>
      </c>
      <c r="K35" s="897">
        <v>1538</v>
      </c>
    </row>
    <row r="36" spans="1:11" ht="12.75" customHeight="1" x14ac:dyDescent="0.2">
      <c r="A36" s="3" t="s">
        <v>381</v>
      </c>
      <c r="B36" s="1735">
        <v>27244.748465940011</v>
      </c>
      <c r="C36" s="1011">
        <f t="shared" si="0"/>
        <v>119456.77091178502</v>
      </c>
      <c r="D36" s="1471">
        <v>69482.597999999998</v>
      </c>
      <c r="E36" s="1369">
        <v>989.96331999999995</v>
      </c>
      <c r="F36" s="1369">
        <v>8772.134</v>
      </c>
      <c r="G36" s="1369">
        <v>0</v>
      </c>
      <c r="H36" s="1369">
        <v>1979.6698700000002</v>
      </c>
      <c r="I36" s="1369">
        <v>1894.9964558117283</v>
      </c>
      <c r="J36" s="1481">
        <v>36337.409265973292</v>
      </c>
      <c r="K36" s="897">
        <v>5663</v>
      </c>
    </row>
    <row r="37" spans="1:11" ht="12.75" customHeight="1" x14ac:dyDescent="0.2">
      <c r="A37" s="3" t="s">
        <v>465</v>
      </c>
      <c r="B37" s="1735">
        <v>522.54334382000002</v>
      </c>
      <c r="C37" s="1011">
        <f t="shared" si="0"/>
        <v>3453.2450341771728</v>
      </c>
      <c r="D37" s="1471">
        <v>1784.2349999999999</v>
      </c>
      <c r="E37" s="1369">
        <v>0</v>
      </c>
      <c r="F37" s="1369">
        <v>35.335000000000001</v>
      </c>
      <c r="G37" s="1369">
        <v>0</v>
      </c>
      <c r="H37" s="1369">
        <v>0</v>
      </c>
      <c r="I37" s="1369">
        <v>14.677550060661229</v>
      </c>
      <c r="J37" s="1481">
        <v>1618.9974841165119</v>
      </c>
      <c r="K37" s="897">
        <v>125</v>
      </c>
    </row>
    <row r="38" spans="1:11" ht="12.75" customHeight="1" x14ac:dyDescent="0.2">
      <c r="A38" s="3" t="s">
        <v>1523</v>
      </c>
      <c r="B38" s="1735">
        <v>2213.4668399500001</v>
      </c>
      <c r="C38" s="1011">
        <f t="shared" si="0"/>
        <v>12319.215616230947</v>
      </c>
      <c r="D38" s="1471">
        <v>5216.4449999999997</v>
      </c>
      <c r="E38" s="1369">
        <v>0</v>
      </c>
      <c r="F38" s="1369">
        <v>356.48200000000003</v>
      </c>
      <c r="G38" s="1369">
        <v>0</v>
      </c>
      <c r="H38" s="1369">
        <v>0</v>
      </c>
      <c r="I38" s="1369">
        <v>115.76081151721486</v>
      </c>
      <c r="J38" s="1481">
        <v>6630.5278047137326</v>
      </c>
      <c r="K38" s="897">
        <v>453</v>
      </c>
    </row>
    <row r="39" spans="1:11" ht="12.75" customHeight="1" x14ac:dyDescent="0.2">
      <c r="A39" s="3" t="s">
        <v>575</v>
      </c>
      <c r="B39" s="1735">
        <v>2462.7231048599988</v>
      </c>
      <c r="C39" s="1011">
        <f t="shared" si="0"/>
        <v>11661.673407517083</v>
      </c>
      <c r="D39" s="1471">
        <v>6569.63</v>
      </c>
      <c r="E39" s="1369">
        <v>0</v>
      </c>
      <c r="F39" s="1369">
        <v>324.49700000000001</v>
      </c>
      <c r="G39" s="1369">
        <v>0</v>
      </c>
      <c r="H39" s="1369">
        <v>0</v>
      </c>
      <c r="I39" s="1369">
        <v>32.196184914580506</v>
      </c>
      <c r="J39" s="1481">
        <v>4735.3502226025003</v>
      </c>
      <c r="K39" s="897">
        <v>641</v>
      </c>
    </row>
    <row r="40" spans="1:11" ht="12.75" customHeight="1" x14ac:dyDescent="0.2">
      <c r="A40" s="3" t="s">
        <v>1524</v>
      </c>
      <c r="B40" s="1735">
        <v>5640.6817437600002</v>
      </c>
      <c r="C40" s="1011">
        <f t="shared" si="0"/>
        <v>35942.388628326516</v>
      </c>
      <c r="D40" s="1471">
        <v>19549.246999999999</v>
      </c>
      <c r="E40" s="1369">
        <v>0</v>
      </c>
      <c r="F40" s="1369">
        <v>705.82899999999995</v>
      </c>
      <c r="G40" s="1369">
        <v>0</v>
      </c>
      <c r="H40" s="1369">
        <v>0</v>
      </c>
      <c r="I40" s="1369">
        <v>616.19073505398694</v>
      </c>
      <c r="J40" s="1481">
        <v>15071.12189327253</v>
      </c>
      <c r="K40" s="897">
        <v>1904</v>
      </c>
    </row>
    <row r="41" spans="1:11" ht="12.75" customHeight="1" x14ac:dyDescent="0.2">
      <c r="A41" s="3" t="s">
        <v>1266</v>
      </c>
      <c r="B41" s="1735">
        <v>1115.3710040799999</v>
      </c>
      <c r="C41" s="1011">
        <f t="shared" si="0"/>
        <v>6104.6035858308805</v>
      </c>
      <c r="D41" s="1471">
        <v>3037.71</v>
      </c>
      <c r="E41" s="1369">
        <v>0</v>
      </c>
      <c r="F41" s="1369">
        <v>246.965</v>
      </c>
      <c r="G41" s="1369">
        <v>0</v>
      </c>
      <c r="H41" s="1369">
        <v>0</v>
      </c>
      <c r="I41" s="1369">
        <v>19.568515048561686</v>
      </c>
      <c r="J41" s="1481">
        <v>2800.3600707823184</v>
      </c>
      <c r="K41" s="897">
        <v>280</v>
      </c>
    </row>
    <row r="42" spans="1:11" ht="12.75" customHeight="1" x14ac:dyDescent="0.2">
      <c r="A42" s="3" t="s">
        <v>576</v>
      </c>
      <c r="B42" s="1735">
        <v>2097.4184505300004</v>
      </c>
      <c r="C42" s="1011">
        <f t="shared" si="0"/>
        <v>10736.169808979535</v>
      </c>
      <c r="D42" s="1471">
        <v>5474.98</v>
      </c>
      <c r="E42" s="1369">
        <v>0</v>
      </c>
      <c r="F42" s="1369">
        <v>385.45800000000003</v>
      </c>
      <c r="G42" s="1369">
        <v>0</v>
      </c>
      <c r="H42" s="1369">
        <v>0</v>
      </c>
      <c r="I42" s="1369">
        <v>524.10345325664525</v>
      </c>
      <c r="J42" s="1481">
        <v>4351.6283557228908</v>
      </c>
      <c r="K42" s="897">
        <v>501</v>
      </c>
    </row>
    <row r="43" spans="1:11" ht="12.75" customHeight="1" x14ac:dyDescent="0.2">
      <c r="A43" s="3" t="s">
        <v>82</v>
      </c>
      <c r="B43" s="1735">
        <v>3482.8461823399994</v>
      </c>
      <c r="C43" s="1011">
        <f t="shared" si="0"/>
        <v>20958.510234622696</v>
      </c>
      <c r="D43" s="1471">
        <v>12343.35</v>
      </c>
      <c r="E43" s="1369">
        <v>0</v>
      </c>
      <c r="F43" s="1369">
        <v>950.14200000000005</v>
      </c>
      <c r="G43" s="1369">
        <v>0</v>
      </c>
      <c r="H43" s="1369">
        <v>0</v>
      </c>
      <c r="I43" s="1369">
        <v>104.00337099820376</v>
      </c>
      <c r="J43" s="1481">
        <v>7561.0148636244912</v>
      </c>
      <c r="K43" s="897">
        <v>809</v>
      </c>
    </row>
    <row r="44" spans="1:11" ht="12.75" customHeight="1" x14ac:dyDescent="0.2">
      <c r="A44" s="3" t="s">
        <v>790</v>
      </c>
      <c r="B44" s="1735">
        <v>2191.19607288</v>
      </c>
      <c r="C44" s="1011">
        <f t="shared" si="0"/>
        <v>11180.595439746536</v>
      </c>
      <c r="D44" s="1471">
        <v>5234.0720000000001</v>
      </c>
      <c r="E44" s="1369">
        <v>0</v>
      </c>
      <c r="F44" s="1369">
        <v>377.255</v>
      </c>
      <c r="G44" s="1369">
        <v>0</v>
      </c>
      <c r="H44" s="1369">
        <v>0</v>
      </c>
      <c r="I44" s="1369">
        <v>94.635354733637428</v>
      </c>
      <c r="J44" s="1481">
        <v>5474.6330850128979</v>
      </c>
      <c r="K44" s="897">
        <v>463</v>
      </c>
    </row>
    <row r="45" spans="1:11" ht="12.75" customHeight="1" x14ac:dyDescent="0.2">
      <c r="A45" s="3" t="s">
        <v>83</v>
      </c>
      <c r="B45" s="1735">
        <v>939.04906030000006</v>
      </c>
      <c r="C45" s="1011">
        <f t="shared" si="0"/>
        <v>6012.5554835026642</v>
      </c>
      <c r="D45" s="1471">
        <v>3397.8780000000002</v>
      </c>
      <c r="E45" s="1369">
        <v>0</v>
      </c>
      <c r="F45" s="1369">
        <v>233.232</v>
      </c>
      <c r="G45" s="1369">
        <v>0</v>
      </c>
      <c r="H45" s="1369">
        <v>0</v>
      </c>
      <c r="I45" s="1369">
        <v>54.280866727512411</v>
      </c>
      <c r="J45" s="1481">
        <v>2327.1646167751514</v>
      </c>
      <c r="K45" s="897">
        <v>227</v>
      </c>
    </row>
    <row r="46" spans="1:11" ht="12.75" customHeight="1" x14ac:dyDescent="0.2">
      <c r="A46" s="3" t="s">
        <v>1020</v>
      </c>
      <c r="B46" s="1735">
        <v>1910.7932385799995</v>
      </c>
      <c r="C46" s="1011">
        <f t="shared" si="0"/>
        <v>9801.1076480598676</v>
      </c>
      <c r="D46" s="1471">
        <v>5501.04</v>
      </c>
      <c r="E46" s="1369">
        <v>0</v>
      </c>
      <c r="F46" s="1369">
        <v>371.82600000000002</v>
      </c>
      <c r="G46" s="1369">
        <v>0</v>
      </c>
      <c r="H46" s="1369">
        <v>0</v>
      </c>
      <c r="I46" s="1369">
        <v>115.16597877690879</v>
      </c>
      <c r="J46" s="1481">
        <v>3813.0756692829582</v>
      </c>
      <c r="K46" s="897">
        <v>380</v>
      </c>
    </row>
    <row r="47" spans="1:11" ht="12.75" customHeight="1" x14ac:dyDescent="0.2">
      <c r="A47" s="3" t="s">
        <v>84</v>
      </c>
      <c r="B47" s="1735">
        <v>941.13019297999995</v>
      </c>
      <c r="C47" s="1011">
        <f t="shared" si="0"/>
        <v>4790.9453775922339</v>
      </c>
      <c r="D47" s="1471">
        <v>2186.13</v>
      </c>
      <c r="E47" s="1369">
        <v>0</v>
      </c>
      <c r="F47" s="1369">
        <v>131.70599999999999</v>
      </c>
      <c r="G47" s="1369">
        <v>0</v>
      </c>
      <c r="H47" s="1369">
        <v>0</v>
      </c>
      <c r="I47" s="1369">
        <v>32.725345570303631</v>
      </c>
      <c r="J47" s="1481">
        <v>2440.3840320219297</v>
      </c>
      <c r="K47" s="897">
        <v>343</v>
      </c>
    </row>
    <row r="48" spans="1:11" ht="12.75" customHeight="1" x14ac:dyDescent="0.2">
      <c r="A48" s="3" t="s">
        <v>85</v>
      </c>
      <c r="B48" s="1735">
        <v>5108.91490041</v>
      </c>
      <c r="C48" s="1011">
        <f t="shared" si="0"/>
        <v>26889.055028111667</v>
      </c>
      <c r="D48" s="1471">
        <v>16443.18</v>
      </c>
      <c r="E48" s="1369">
        <v>0</v>
      </c>
      <c r="F48" s="1369">
        <v>1145.4459999999999</v>
      </c>
      <c r="G48" s="1369">
        <v>0</v>
      </c>
      <c r="H48" s="1369">
        <v>0</v>
      </c>
      <c r="I48" s="1369">
        <v>144.52219963904273</v>
      </c>
      <c r="J48" s="1481">
        <v>9155.9068284726236</v>
      </c>
      <c r="K48" s="897">
        <v>1302</v>
      </c>
    </row>
    <row r="49" spans="1:11" ht="12.75" customHeight="1" x14ac:dyDescent="0.2">
      <c r="A49" s="3" t="s">
        <v>157</v>
      </c>
      <c r="B49" s="1735">
        <v>1712.0908799799995</v>
      </c>
      <c r="C49" s="1011">
        <f t="shared" si="0"/>
        <v>16214.503573840959</v>
      </c>
      <c r="D49" s="1471">
        <v>7864.2820000000002</v>
      </c>
      <c r="E49" s="1369">
        <v>0</v>
      </c>
      <c r="F49" s="1369">
        <v>173.072</v>
      </c>
      <c r="G49" s="1369">
        <v>0</v>
      </c>
      <c r="H49" s="1369">
        <v>0</v>
      </c>
      <c r="I49" s="1369">
        <v>60.771271240574357</v>
      </c>
      <c r="J49" s="1481">
        <v>8116.3783026003839</v>
      </c>
      <c r="K49" s="897">
        <v>729</v>
      </c>
    </row>
    <row r="50" spans="1:11" ht="12.75" customHeight="1" x14ac:dyDescent="0.2">
      <c r="A50" s="3" t="s">
        <v>583</v>
      </c>
      <c r="B50" s="1735">
        <v>35204.423298640017</v>
      </c>
      <c r="C50" s="1011">
        <f t="shared" si="0"/>
        <v>147920.83635864919</v>
      </c>
      <c r="D50" s="1471">
        <v>88500.483999999997</v>
      </c>
      <c r="E50" s="1369">
        <v>0</v>
      </c>
      <c r="F50" s="1369">
        <v>15635.037</v>
      </c>
      <c r="G50" s="1369">
        <v>0</v>
      </c>
      <c r="H50" s="1369">
        <v>136.226</v>
      </c>
      <c r="I50" s="1369">
        <v>2510.1786430115199</v>
      </c>
      <c r="J50" s="1481">
        <v>41138.91071563767</v>
      </c>
      <c r="K50" s="897">
        <v>6739</v>
      </c>
    </row>
    <row r="51" spans="1:11" ht="12.75" customHeight="1" x14ac:dyDescent="0.2">
      <c r="A51" s="3" t="s">
        <v>202</v>
      </c>
      <c r="B51" s="1735">
        <v>539.59810117000018</v>
      </c>
      <c r="C51" s="1011">
        <f t="shared" si="0"/>
        <v>2578.4954988444301</v>
      </c>
      <c r="D51" s="1471">
        <v>1382.325</v>
      </c>
      <c r="E51" s="1369">
        <v>0</v>
      </c>
      <c r="F51" s="1369">
        <v>41.015999999999998</v>
      </c>
      <c r="G51" s="1369">
        <v>0</v>
      </c>
      <c r="H51" s="1369">
        <v>0</v>
      </c>
      <c r="I51" s="1369">
        <v>2.4446902865160887</v>
      </c>
      <c r="J51" s="1481">
        <v>1152.7098085579139</v>
      </c>
      <c r="K51" s="897">
        <v>119</v>
      </c>
    </row>
    <row r="52" spans="1:11" ht="12.75" customHeight="1" x14ac:dyDescent="0.2">
      <c r="A52" s="3" t="s">
        <v>87</v>
      </c>
      <c r="B52" s="1735">
        <v>1939.0741438100001</v>
      </c>
      <c r="C52" s="1011">
        <f t="shared" si="0"/>
        <v>10870.217682030891</v>
      </c>
      <c r="D52" s="1471">
        <v>5911.6469999999999</v>
      </c>
      <c r="E52" s="1369">
        <v>0</v>
      </c>
      <c r="F52" s="1369">
        <v>445.19099999999997</v>
      </c>
      <c r="G52" s="1369">
        <v>0</v>
      </c>
      <c r="H52" s="1369">
        <v>0</v>
      </c>
      <c r="I52" s="1369">
        <v>7.3826742619510179</v>
      </c>
      <c r="J52" s="1481">
        <v>4505.9970077689395</v>
      </c>
      <c r="K52" s="897">
        <v>488</v>
      </c>
    </row>
    <row r="53" spans="1:11" ht="12.75" customHeight="1" x14ac:dyDescent="0.2">
      <c r="A53" s="3" t="s">
        <v>88</v>
      </c>
      <c r="B53" s="1735">
        <v>2836.9565850700001</v>
      </c>
      <c r="C53" s="1011">
        <f t="shared" si="0"/>
        <v>20955.470925857913</v>
      </c>
      <c r="D53" s="1471">
        <v>12415.499</v>
      </c>
      <c r="E53" s="1369">
        <v>0</v>
      </c>
      <c r="F53" s="1369">
        <v>897.74199999999996</v>
      </c>
      <c r="G53" s="1369">
        <v>0</v>
      </c>
      <c r="H53" s="1369">
        <v>0</v>
      </c>
      <c r="I53" s="1369">
        <v>70.7945379178868</v>
      </c>
      <c r="J53" s="1481">
        <v>7571.435387940026</v>
      </c>
      <c r="K53" s="897">
        <v>851</v>
      </c>
    </row>
    <row r="54" spans="1:11" ht="12.75" customHeight="1" x14ac:dyDescent="0.2">
      <c r="A54" s="3" t="s">
        <v>547</v>
      </c>
      <c r="B54" s="1735">
        <v>909.46378446999984</v>
      </c>
      <c r="C54" s="1011">
        <f t="shared" si="0"/>
        <v>7233.2087131225962</v>
      </c>
      <c r="D54" s="1471">
        <v>3253.6959999999999</v>
      </c>
      <c r="E54" s="1369">
        <v>0</v>
      </c>
      <c r="F54" s="1369">
        <v>196.64</v>
      </c>
      <c r="G54" s="1369">
        <v>0</v>
      </c>
      <c r="H54" s="1369">
        <v>0</v>
      </c>
      <c r="I54" s="1369">
        <v>5.7764275380220331</v>
      </c>
      <c r="J54" s="1481">
        <v>3777.0962855845751</v>
      </c>
      <c r="K54" s="897">
        <v>320</v>
      </c>
    </row>
    <row r="55" spans="1:11" ht="12.75" customHeight="1" x14ac:dyDescent="0.2">
      <c r="A55" s="3" t="s">
        <v>159</v>
      </c>
      <c r="B55" s="1735">
        <v>3102.5935918900004</v>
      </c>
      <c r="C55" s="1011">
        <f t="shared" si="0"/>
        <v>13661.103492829876</v>
      </c>
      <c r="D55" s="1471">
        <v>7834.8270000000002</v>
      </c>
      <c r="E55" s="1369">
        <v>0</v>
      </c>
      <c r="F55" s="1369">
        <v>742.56500000000005</v>
      </c>
      <c r="G55" s="1369">
        <v>0</v>
      </c>
      <c r="H55" s="1369">
        <v>0</v>
      </c>
      <c r="I55" s="1369">
        <v>202.6454705990985</v>
      </c>
      <c r="J55" s="1481">
        <v>4881.0660222307788</v>
      </c>
      <c r="K55" s="897">
        <v>584</v>
      </c>
    </row>
    <row r="56" spans="1:11" ht="12.75" customHeight="1" x14ac:dyDescent="0.2">
      <c r="A56" s="3" t="s">
        <v>1525</v>
      </c>
      <c r="B56" s="1735">
        <v>5485.5132927800005</v>
      </c>
      <c r="C56" s="1011">
        <f t="shared" si="0"/>
        <v>20547.106052986332</v>
      </c>
      <c r="D56" s="1471">
        <v>14055.813</v>
      </c>
      <c r="E56" s="1369">
        <v>0</v>
      </c>
      <c r="F56" s="1369">
        <v>1357.8050000000001</v>
      </c>
      <c r="G56" s="1369">
        <v>0</v>
      </c>
      <c r="H56" s="1369">
        <v>0</v>
      </c>
      <c r="I56" s="1369">
        <v>230.91616199314615</v>
      </c>
      <c r="J56" s="1481">
        <v>4902.5718909931866</v>
      </c>
      <c r="K56" s="897">
        <v>881</v>
      </c>
    </row>
    <row r="57" spans="1:11" ht="12.75" customHeight="1" x14ac:dyDescent="0.2">
      <c r="A57" s="3" t="s">
        <v>2105</v>
      </c>
      <c r="B57" s="1735">
        <v>4446.9670002400007</v>
      </c>
      <c r="C57" s="1011">
        <f t="shared" si="0"/>
        <v>23787.199014003789</v>
      </c>
      <c r="D57" s="1471">
        <v>14741.225</v>
      </c>
      <c r="E57" s="1369">
        <v>0</v>
      </c>
      <c r="F57" s="1369">
        <v>1048.146</v>
      </c>
      <c r="G57" s="1369">
        <v>0</v>
      </c>
      <c r="H57" s="1369">
        <v>0</v>
      </c>
      <c r="I57" s="1369">
        <v>110.04036982405054</v>
      </c>
      <c r="J57" s="1481">
        <v>7887.787644179738</v>
      </c>
      <c r="K57" s="897">
        <v>1043</v>
      </c>
    </row>
    <row r="58" spans="1:11" ht="12.75" customHeight="1" x14ac:dyDescent="0.2">
      <c r="A58" s="3" t="s">
        <v>2106</v>
      </c>
      <c r="B58" s="1735">
        <v>2523.2054020200007</v>
      </c>
      <c r="C58" s="1011">
        <f t="shared" si="0"/>
        <v>13535.075898102281</v>
      </c>
      <c r="D58" s="1471">
        <v>8036.2920000000004</v>
      </c>
      <c r="E58" s="1369">
        <v>0</v>
      </c>
      <c r="F58" s="1369">
        <v>398.24799999999999</v>
      </c>
      <c r="G58" s="1369">
        <v>0</v>
      </c>
      <c r="H58" s="1369">
        <v>0</v>
      </c>
      <c r="I58" s="1369">
        <v>68.174164698085818</v>
      </c>
      <c r="J58" s="1481">
        <v>5032.3617334041937</v>
      </c>
      <c r="K58" s="897">
        <v>605</v>
      </c>
    </row>
    <row r="59" spans="1:11" ht="12.75" customHeight="1" x14ac:dyDescent="0.2">
      <c r="A59" s="3" t="s">
        <v>92</v>
      </c>
      <c r="B59" s="1735">
        <v>1495.4675413700006</v>
      </c>
      <c r="C59" s="1011">
        <f t="shared" si="0"/>
        <v>7577.5400951819574</v>
      </c>
      <c r="D59" s="1471">
        <v>3793.2739999999999</v>
      </c>
      <c r="E59" s="1369">
        <v>0</v>
      </c>
      <c r="F59" s="1369">
        <v>110.965</v>
      </c>
      <c r="G59" s="1369">
        <v>0</v>
      </c>
      <c r="H59" s="1369">
        <v>0</v>
      </c>
      <c r="I59" s="1369">
        <v>22.230603940083679</v>
      </c>
      <c r="J59" s="1481">
        <v>3651.0704912418742</v>
      </c>
      <c r="K59" s="897">
        <v>365</v>
      </c>
    </row>
    <row r="60" spans="1:11" ht="12.75" customHeight="1" x14ac:dyDescent="0.2">
      <c r="A60" s="3" t="s">
        <v>93</v>
      </c>
      <c r="B60" s="1735">
        <v>6725.067959680001</v>
      </c>
      <c r="C60" s="1011">
        <f t="shared" si="0"/>
        <v>37527.144844752998</v>
      </c>
      <c r="D60" s="1471">
        <v>21704.062000000002</v>
      </c>
      <c r="E60" s="1369">
        <v>0</v>
      </c>
      <c r="F60" s="1369">
        <v>1912.289</v>
      </c>
      <c r="G60" s="1369">
        <v>0</v>
      </c>
      <c r="H60" s="1369">
        <v>0</v>
      </c>
      <c r="I60" s="1369">
        <v>319.2136086817008</v>
      </c>
      <c r="J60" s="1481">
        <v>13591.580236071297</v>
      </c>
      <c r="K60" s="897">
        <v>1594</v>
      </c>
    </row>
    <row r="61" spans="1:11" ht="12.75" customHeight="1" x14ac:dyDescent="0.2">
      <c r="A61" s="3" t="s">
        <v>95</v>
      </c>
      <c r="B61" s="1735">
        <v>2318.36766468</v>
      </c>
      <c r="C61" s="1011">
        <f t="shared" si="0"/>
        <v>9030.1254797950151</v>
      </c>
      <c r="D61" s="1471">
        <v>4373.6229999999996</v>
      </c>
      <c r="E61" s="1369">
        <v>0</v>
      </c>
      <c r="F61" s="1369">
        <v>209.07</v>
      </c>
      <c r="G61" s="1369">
        <v>0</v>
      </c>
      <c r="H61" s="1369">
        <v>0</v>
      </c>
      <c r="I61" s="1369">
        <v>81.107840314497253</v>
      </c>
      <c r="J61" s="1481">
        <v>4366.3246394805183</v>
      </c>
      <c r="K61" s="897">
        <v>579</v>
      </c>
    </row>
    <row r="62" spans="1:11" ht="12.75" customHeight="1" x14ac:dyDescent="0.2">
      <c r="A62" s="3" t="s">
        <v>96</v>
      </c>
      <c r="B62" s="1735">
        <v>2248.3816002100007</v>
      </c>
      <c r="C62" s="1011">
        <f t="shared" si="0"/>
        <v>14913.811203748337</v>
      </c>
      <c r="D62" s="1471">
        <v>7057.4229999999998</v>
      </c>
      <c r="E62" s="1369">
        <v>0</v>
      </c>
      <c r="F62" s="1369">
        <v>489.02199999999999</v>
      </c>
      <c r="G62" s="1369">
        <v>0</v>
      </c>
      <c r="H62" s="1369">
        <v>0</v>
      </c>
      <c r="I62" s="1369">
        <v>102.86870226919791</v>
      </c>
      <c r="J62" s="1481">
        <v>7264.4975014791398</v>
      </c>
      <c r="K62" s="897">
        <v>684</v>
      </c>
    </row>
    <row r="63" spans="1:11" ht="12.75" customHeight="1" x14ac:dyDescent="0.2">
      <c r="A63" s="3" t="s">
        <v>1526</v>
      </c>
      <c r="B63" s="1735">
        <v>7173.2272538799998</v>
      </c>
      <c r="C63" s="1011">
        <f t="shared" si="0"/>
        <v>35246.586866232974</v>
      </c>
      <c r="D63" s="1471">
        <v>18901.698</v>
      </c>
      <c r="E63" s="1369">
        <v>0</v>
      </c>
      <c r="F63" s="1369">
        <v>2678.1030000000001</v>
      </c>
      <c r="G63" s="1369">
        <v>0</v>
      </c>
      <c r="H63" s="1369">
        <v>0</v>
      </c>
      <c r="I63" s="1369">
        <v>325.2641545349216</v>
      </c>
      <c r="J63" s="1481">
        <v>13341.521711698055</v>
      </c>
      <c r="K63" s="897">
        <v>1491</v>
      </c>
    </row>
    <row r="64" spans="1:11" ht="12.75" customHeight="1" x14ac:dyDescent="0.2">
      <c r="A64" s="3" t="s">
        <v>1348</v>
      </c>
      <c r="B64" s="1735">
        <v>1198.04228784</v>
      </c>
      <c r="C64" s="1011">
        <f t="shared" si="0"/>
        <v>6358.6994503279457</v>
      </c>
      <c r="D64" s="1471">
        <v>4334.7920000000004</v>
      </c>
      <c r="E64" s="1369">
        <v>0</v>
      </c>
      <c r="F64" s="1369">
        <v>173.9</v>
      </c>
      <c r="G64" s="1369">
        <v>0</v>
      </c>
      <c r="H64" s="1369">
        <v>0</v>
      </c>
      <c r="I64" s="1369">
        <v>25.195303430158123</v>
      </c>
      <c r="J64" s="1481">
        <v>1824.8121468977877</v>
      </c>
      <c r="K64" s="897">
        <v>258</v>
      </c>
    </row>
    <row r="65" spans="1:11" ht="12.75" customHeight="1" x14ac:dyDescent="0.2">
      <c r="A65" s="3" t="s">
        <v>98</v>
      </c>
      <c r="B65" s="1735">
        <v>3618.5646768899987</v>
      </c>
      <c r="C65" s="1011">
        <f t="shared" si="0"/>
        <v>18909.00596822863</v>
      </c>
      <c r="D65" s="1471">
        <v>13065.522000000001</v>
      </c>
      <c r="E65" s="1369">
        <v>0</v>
      </c>
      <c r="F65" s="1369">
        <v>682.71400000000006</v>
      </c>
      <c r="G65" s="1369">
        <v>0</v>
      </c>
      <c r="H65" s="1369">
        <v>0</v>
      </c>
      <c r="I65" s="1369">
        <v>160.34257733453967</v>
      </c>
      <c r="J65" s="1481">
        <v>5000.4273908940904</v>
      </c>
      <c r="K65" s="897">
        <v>817</v>
      </c>
    </row>
    <row r="66" spans="1:11" ht="12.75" customHeight="1" x14ac:dyDescent="0.2">
      <c r="A66" s="3" t="s">
        <v>99</v>
      </c>
      <c r="B66" s="1735">
        <v>25991.845280759993</v>
      </c>
      <c r="C66" s="1011">
        <f t="shared" si="0"/>
        <v>284733.21762641106</v>
      </c>
      <c r="D66" s="1471">
        <v>174816.32800000001</v>
      </c>
      <c r="E66" s="1369">
        <v>0</v>
      </c>
      <c r="F66" s="1369">
        <v>52954.277000000002</v>
      </c>
      <c r="G66" s="1369">
        <v>0</v>
      </c>
      <c r="H66" s="1369">
        <v>0</v>
      </c>
      <c r="I66" s="1369">
        <v>1371.7206294384725</v>
      </c>
      <c r="J66" s="1481">
        <v>55590.891996972605</v>
      </c>
      <c r="K66" s="897">
        <v>8012</v>
      </c>
    </row>
    <row r="67" spans="1:11" ht="12.75" customHeight="1" x14ac:dyDescent="0.2">
      <c r="A67" s="3" t="s">
        <v>1274</v>
      </c>
      <c r="B67" s="1735">
        <v>621.27920092999989</v>
      </c>
      <c r="C67" s="1011">
        <f t="shared" si="0"/>
        <v>2023.3535698477535</v>
      </c>
      <c r="D67" s="1471">
        <v>958.178</v>
      </c>
      <c r="E67" s="1369">
        <v>0</v>
      </c>
      <c r="F67" s="1369">
        <v>29.783999999999999</v>
      </c>
      <c r="G67" s="1369">
        <v>0</v>
      </c>
      <c r="H67" s="1369">
        <v>0</v>
      </c>
      <c r="I67" s="1369">
        <v>52.952781259091672</v>
      </c>
      <c r="J67" s="1481">
        <v>982.43878858866208</v>
      </c>
      <c r="K67" s="897">
        <v>142</v>
      </c>
    </row>
    <row r="68" spans="1:11" ht="12.75" customHeight="1" x14ac:dyDescent="0.2">
      <c r="A68" s="3" t="s">
        <v>100</v>
      </c>
      <c r="B68" s="1735">
        <v>1794.8536848600004</v>
      </c>
      <c r="C68" s="1011">
        <f t="shared" si="0"/>
        <v>7631.4532569588609</v>
      </c>
      <c r="D68" s="1471">
        <v>4984.0190000000002</v>
      </c>
      <c r="E68" s="1369">
        <v>0</v>
      </c>
      <c r="F68" s="1369">
        <v>231.51599999999999</v>
      </c>
      <c r="G68" s="1369">
        <v>0</v>
      </c>
      <c r="H68" s="1369">
        <v>0</v>
      </c>
      <c r="I68" s="1369">
        <v>69.573304367271049</v>
      </c>
      <c r="J68" s="1481">
        <v>2346.3449525915908</v>
      </c>
      <c r="K68" s="897">
        <v>462</v>
      </c>
    </row>
    <row r="69" spans="1:11" ht="12.75" customHeight="1" x14ac:dyDescent="0.2">
      <c r="A69" s="3" t="s">
        <v>1527</v>
      </c>
      <c r="B69" s="1735">
        <v>2707.5878984699993</v>
      </c>
      <c r="C69" s="1011">
        <f t="shared" ref="C69:C98" si="1">SUM(D69:J69)</f>
        <v>13104.503018525538</v>
      </c>
      <c r="D69" s="1471">
        <v>7464.6989999999996</v>
      </c>
      <c r="E69" s="1369">
        <v>0</v>
      </c>
      <c r="F69" s="1369">
        <v>561.14499999999998</v>
      </c>
      <c r="G69" s="1369">
        <v>0</v>
      </c>
      <c r="H69" s="1369">
        <v>0</v>
      </c>
      <c r="I69" s="1369">
        <v>274.29991128244825</v>
      </c>
      <c r="J69" s="1481">
        <v>4804.35910724309</v>
      </c>
      <c r="K69" s="897">
        <v>726</v>
      </c>
    </row>
    <row r="70" spans="1:11" ht="12.75" customHeight="1" x14ac:dyDescent="0.2">
      <c r="A70" s="3" t="s">
        <v>1528</v>
      </c>
      <c r="B70" s="1735">
        <v>1772.3206972800003</v>
      </c>
      <c r="C70" s="1011">
        <f t="shared" si="1"/>
        <v>10322.089510038424</v>
      </c>
      <c r="D70" s="1471">
        <v>5719.902</v>
      </c>
      <c r="E70" s="1369">
        <v>0</v>
      </c>
      <c r="F70" s="1369">
        <v>455.31799999999998</v>
      </c>
      <c r="G70" s="1369">
        <v>0</v>
      </c>
      <c r="H70" s="1369">
        <v>0</v>
      </c>
      <c r="I70" s="1369">
        <v>22.788087367788343</v>
      </c>
      <c r="J70" s="1481">
        <v>4124.0814226706352</v>
      </c>
      <c r="K70" s="897">
        <v>577</v>
      </c>
    </row>
    <row r="71" spans="1:11" ht="12.75" customHeight="1" x14ac:dyDescent="0.2">
      <c r="A71" s="3" t="s">
        <v>101</v>
      </c>
      <c r="B71" s="1735">
        <v>734.09035539999991</v>
      </c>
      <c r="C71" s="1011">
        <f t="shared" si="1"/>
        <v>5673.5878492685652</v>
      </c>
      <c r="D71" s="1471">
        <v>2969.0039999999999</v>
      </c>
      <c r="E71" s="1369">
        <v>0</v>
      </c>
      <c r="F71" s="1369">
        <v>155.64599999999999</v>
      </c>
      <c r="G71" s="1369">
        <v>0</v>
      </c>
      <c r="H71" s="1369">
        <v>0</v>
      </c>
      <c r="I71" s="1369">
        <v>2.7030572759220948</v>
      </c>
      <c r="J71" s="1481">
        <v>2546.2347919926428</v>
      </c>
      <c r="K71" s="897">
        <v>215</v>
      </c>
    </row>
    <row r="72" spans="1:11" ht="12.75" customHeight="1" x14ac:dyDescent="0.2">
      <c r="A72" s="3" t="s">
        <v>1529</v>
      </c>
      <c r="B72" s="1735">
        <v>528.63547397999992</v>
      </c>
      <c r="C72" s="1011">
        <f t="shared" si="1"/>
        <v>3047.5462203372281</v>
      </c>
      <c r="D72" s="1471">
        <v>1813.3589999999999</v>
      </c>
      <c r="E72" s="1369">
        <v>0</v>
      </c>
      <c r="F72" s="1369">
        <v>49.851999999999997</v>
      </c>
      <c r="G72" s="1369">
        <v>0</v>
      </c>
      <c r="H72" s="1369">
        <v>0</v>
      </c>
      <c r="I72" s="1369">
        <v>1.9850418245590156</v>
      </c>
      <c r="J72" s="1481">
        <v>1182.3501785126693</v>
      </c>
      <c r="K72" s="897">
        <v>178</v>
      </c>
    </row>
    <row r="73" spans="1:11" ht="12.75" customHeight="1" x14ac:dyDescent="0.2">
      <c r="A73" s="3" t="s">
        <v>168</v>
      </c>
      <c r="B73" s="1735">
        <v>1507.0016771600001</v>
      </c>
      <c r="C73" s="1011">
        <f t="shared" si="1"/>
        <v>7598.4057670273105</v>
      </c>
      <c r="D73" s="1471">
        <v>4835.3090000000002</v>
      </c>
      <c r="E73" s="1369">
        <v>0</v>
      </c>
      <c r="F73" s="1369">
        <v>218.952</v>
      </c>
      <c r="G73" s="1369">
        <v>0</v>
      </c>
      <c r="H73" s="1369">
        <v>0</v>
      </c>
      <c r="I73" s="1369">
        <v>80.841818299221742</v>
      </c>
      <c r="J73" s="1481">
        <v>2463.3029487280883</v>
      </c>
      <c r="K73" s="897">
        <v>336</v>
      </c>
    </row>
    <row r="74" spans="1:11" ht="12.75" customHeight="1" x14ac:dyDescent="0.2">
      <c r="A74" s="3" t="s">
        <v>402</v>
      </c>
      <c r="B74" s="1735">
        <v>5451.8825120499996</v>
      </c>
      <c r="C74" s="1011">
        <f t="shared" si="1"/>
        <v>33518.053977518692</v>
      </c>
      <c r="D74" s="1471">
        <v>19282.579000000002</v>
      </c>
      <c r="E74" s="1369">
        <v>0</v>
      </c>
      <c r="F74" s="1369">
        <v>2255.248</v>
      </c>
      <c r="G74" s="1369">
        <v>0</v>
      </c>
      <c r="H74" s="1369">
        <v>0</v>
      </c>
      <c r="I74" s="1369">
        <v>464.08698756065758</v>
      </c>
      <c r="J74" s="1481">
        <v>11516.139989958036</v>
      </c>
      <c r="K74" s="897">
        <v>1805</v>
      </c>
    </row>
    <row r="75" spans="1:11" ht="12.75" customHeight="1" x14ac:dyDescent="0.2">
      <c r="A75" s="3" t="s">
        <v>1530</v>
      </c>
      <c r="B75" s="1735">
        <v>2763.9148189000007</v>
      </c>
      <c r="C75" s="1011">
        <f t="shared" si="1"/>
        <v>13604.54273610728</v>
      </c>
      <c r="D75" s="1471">
        <v>9297.0859999999993</v>
      </c>
      <c r="E75" s="1369">
        <v>0</v>
      </c>
      <c r="F75" s="1369">
        <v>351.54300000000001</v>
      </c>
      <c r="G75" s="1369">
        <v>0</v>
      </c>
      <c r="H75" s="1369">
        <v>0</v>
      </c>
      <c r="I75" s="1369">
        <v>51.72642732602025</v>
      </c>
      <c r="J75" s="1481">
        <v>3904.1873087812605</v>
      </c>
      <c r="K75" s="897">
        <v>617</v>
      </c>
    </row>
    <row r="76" spans="1:11" ht="12.75" customHeight="1" x14ac:dyDescent="0.2">
      <c r="A76" s="3" t="s">
        <v>1531</v>
      </c>
      <c r="B76" s="1735">
        <v>5613.4900692399997</v>
      </c>
      <c r="C76" s="1011">
        <f t="shared" si="1"/>
        <v>25203.467146342951</v>
      </c>
      <c r="D76" s="1471">
        <v>16991.991999999998</v>
      </c>
      <c r="E76" s="1369">
        <v>0</v>
      </c>
      <c r="F76" s="1369">
        <v>1060.9649999999999</v>
      </c>
      <c r="G76" s="1369">
        <v>0</v>
      </c>
      <c r="H76" s="1369">
        <v>0</v>
      </c>
      <c r="I76" s="1369">
        <v>334.64540567811599</v>
      </c>
      <c r="J76" s="1481">
        <v>6815.8647406648388</v>
      </c>
      <c r="K76" s="897">
        <v>1135</v>
      </c>
    </row>
    <row r="77" spans="1:11" ht="12.75" customHeight="1" x14ac:dyDescent="0.2">
      <c r="A77" s="3" t="s">
        <v>809</v>
      </c>
      <c r="B77" s="1735">
        <v>5547.7977869700017</v>
      </c>
      <c r="C77" s="1011">
        <f t="shared" si="1"/>
        <v>31840.691931632256</v>
      </c>
      <c r="D77" s="1471">
        <v>18204.928</v>
      </c>
      <c r="E77" s="1369">
        <v>0</v>
      </c>
      <c r="F77" s="1369">
        <v>2850.6869999999999</v>
      </c>
      <c r="G77" s="1369">
        <v>0</v>
      </c>
      <c r="H77" s="1369">
        <v>0</v>
      </c>
      <c r="I77" s="1369">
        <v>220.23163831926209</v>
      </c>
      <c r="J77" s="1481">
        <v>10564.845293312996</v>
      </c>
      <c r="K77" s="897">
        <v>1091</v>
      </c>
    </row>
    <row r="78" spans="1:11" ht="12.75" customHeight="1" x14ac:dyDescent="0.2">
      <c r="A78" s="3" t="s">
        <v>1286</v>
      </c>
      <c r="B78" s="1735">
        <v>21128.471765060003</v>
      </c>
      <c r="C78" s="1011">
        <f t="shared" si="1"/>
        <v>174900.58179767441</v>
      </c>
      <c r="D78" s="1471">
        <v>55596.254000000001</v>
      </c>
      <c r="E78" s="1369">
        <v>0</v>
      </c>
      <c r="F78" s="1369">
        <v>15878.602999999999</v>
      </c>
      <c r="G78" s="1369">
        <v>0</v>
      </c>
      <c r="H78" s="1369">
        <v>1523.7793200000001</v>
      </c>
      <c r="I78" s="1369">
        <v>1706.1108415009767</v>
      </c>
      <c r="J78" s="1481">
        <v>100195.83463617343</v>
      </c>
      <c r="K78" s="897">
        <v>5828</v>
      </c>
    </row>
    <row r="79" spans="1:11" ht="12.75" customHeight="1" x14ac:dyDescent="0.2">
      <c r="A79" s="3" t="s">
        <v>174</v>
      </c>
      <c r="B79" s="1735">
        <v>1545.6826437100003</v>
      </c>
      <c r="C79" s="1011">
        <f t="shared" si="1"/>
        <v>10364.503571995989</v>
      </c>
      <c r="D79" s="1471">
        <v>7257.8729999999996</v>
      </c>
      <c r="E79" s="1369">
        <v>0</v>
      </c>
      <c r="F79" s="1369">
        <v>242.66399999999999</v>
      </c>
      <c r="G79" s="1369">
        <v>0</v>
      </c>
      <c r="H79" s="1369">
        <v>0</v>
      </c>
      <c r="I79" s="1369">
        <v>92.044622583045566</v>
      </c>
      <c r="J79" s="1481">
        <v>2771.9219494129447</v>
      </c>
      <c r="K79" s="897">
        <v>460</v>
      </c>
    </row>
    <row r="80" spans="1:11" ht="12.75" customHeight="1" x14ac:dyDescent="0.2">
      <c r="A80" s="3" t="s">
        <v>1532</v>
      </c>
      <c r="B80" s="1735">
        <v>1182.0564791499996</v>
      </c>
      <c r="C80" s="1011">
        <f t="shared" si="1"/>
        <v>9480.6074403337643</v>
      </c>
      <c r="D80" s="1471">
        <v>7038.2520000000004</v>
      </c>
      <c r="E80" s="1369">
        <v>0</v>
      </c>
      <c r="F80" s="1369">
        <v>215.95699999999999</v>
      </c>
      <c r="G80" s="1369">
        <v>0</v>
      </c>
      <c r="H80" s="1369">
        <v>0</v>
      </c>
      <c r="I80" s="1369">
        <v>58.582156270525367</v>
      </c>
      <c r="J80" s="1481">
        <v>2167.816284063239</v>
      </c>
      <c r="K80" s="897">
        <v>304</v>
      </c>
    </row>
    <row r="81" spans="1:11" ht="12.75" customHeight="1" x14ac:dyDescent="0.2">
      <c r="A81" s="3" t="s">
        <v>177</v>
      </c>
      <c r="B81" s="1735">
        <v>7635.1081341800009</v>
      </c>
      <c r="C81" s="1011">
        <f t="shared" si="1"/>
        <v>46589.317669070486</v>
      </c>
      <c r="D81" s="1471">
        <v>27962.168000000001</v>
      </c>
      <c r="E81" s="1369">
        <v>0</v>
      </c>
      <c r="F81" s="1369">
        <v>1878.6590000000001</v>
      </c>
      <c r="G81" s="1369">
        <v>0</v>
      </c>
      <c r="H81" s="1369">
        <v>0</v>
      </c>
      <c r="I81" s="1369">
        <v>303.06610748785175</v>
      </c>
      <c r="J81" s="1481">
        <v>16445.424561582637</v>
      </c>
      <c r="K81" s="897">
        <v>2233</v>
      </c>
    </row>
    <row r="82" spans="1:11" ht="12.75" customHeight="1" x14ac:dyDescent="0.2">
      <c r="A82" s="3" t="s">
        <v>107</v>
      </c>
      <c r="B82" s="1735">
        <v>59515.532486780001</v>
      </c>
      <c r="C82" s="1011">
        <f t="shared" si="1"/>
        <v>446471.3669492543</v>
      </c>
      <c r="D82" s="1471">
        <v>177217.69200000001</v>
      </c>
      <c r="E82" s="1369">
        <v>2780.7565299999997</v>
      </c>
      <c r="F82" s="1369">
        <v>34417.15</v>
      </c>
      <c r="G82" s="1369">
        <v>0</v>
      </c>
      <c r="H82" s="1369">
        <v>3599.8722199999997</v>
      </c>
      <c r="I82" s="1369">
        <v>4789.539322470222</v>
      </c>
      <c r="J82" s="1481">
        <v>223666.35687678409</v>
      </c>
      <c r="K82" s="897">
        <v>17634</v>
      </c>
    </row>
    <row r="83" spans="1:11" ht="12.75" customHeight="1" x14ac:dyDescent="0.2">
      <c r="A83" s="3" t="s">
        <v>752</v>
      </c>
      <c r="B83" s="1735">
        <v>1549.97817164</v>
      </c>
      <c r="C83" s="1011">
        <f t="shared" si="1"/>
        <v>6181.8808929687711</v>
      </c>
      <c r="D83" s="1471">
        <v>3217.9079999999999</v>
      </c>
      <c r="E83" s="1369">
        <v>0</v>
      </c>
      <c r="F83" s="1369">
        <v>400.46499999999997</v>
      </c>
      <c r="G83" s="1369">
        <v>0</v>
      </c>
      <c r="H83" s="1369">
        <v>0</v>
      </c>
      <c r="I83" s="1369">
        <v>78.781735213489029</v>
      </c>
      <c r="J83" s="1481">
        <v>2484.7261577552827</v>
      </c>
      <c r="K83" s="897">
        <v>300</v>
      </c>
    </row>
    <row r="84" spans="1:11" ht="12.75" customHeight="1" x14ac:dyDescent="0.2">
      <c r="A84" s="3" t="s">
        <v>498</v>
      </c>
      <c r="B84" s="1735">
        <v>2007.4929388399999</v>
      </c>
      <c r="C84" s="1011">
        <f t="shared" si="1"/>
        <v>14524.940492879603</v>
      </c>
      <c r="D84" s="1471">
        <v>10054.197</v>
      </c>
      <c r="E84" s="1369">
        <v>0</v>
      </c>
      <c r="F84" s="1369">
        <v>766.33600000000001</v>
      </c>
      <c r="G84" s="1369">
        <v>0</v>
      </c>
      <c r="H84" s="1369">
        <v>0</v>
      </c>
      <c r="I84" s="1369">
        <v>155.55973822207693</v>
      </c>
      <c r="J84" s="1481">
        <v>3548.8477546575268</v>
      </c>
      <c r="K84" s="897">
        <v>511</v>
      </c>
    </row>
    <row r="85" spans="1:11" ht="12.75" customHeight="1" x14ac:dyDescent="0.2">
      <c r="A85" s="3" t="s">
        <v>640</v>
      </c>
      <c r="B85" s="1735">
        <v>15363.587039130001</v>
      </c>
      <c r="C85" s="1011">
        <f t="shared" si="1"/>
        <v>114255.9368676352</v>
      </c>
      <c r="D85" s="1471">
        <v>59560.964</v>
      </c>
      <c r="E85" s="1369">
        <v>0</v>
      </c>
      <c r="F85" s="1369">
        <v>3126.51</v>
      </c>
      <c r="G85" s="1369">
        <v>0</v>
      </c>
      <c r="H85" s="1369">
        <v>0</v>
      </c>
      <c r="I85" s="1369">
        <v>1197.0865455566693</v>
      </c>
      <c r="J85" s="1481">
        <v>50371.376322078526</v>
      </c>
      <c r="K85" s="897">
        <v>5256</v>
      </c>
    </row>
    <row r="86" spans="1:11" ht="12.75" customHeight="1" x14ac:dyDescent="0.2">
      <c r="A86" s="3" t="s">
        <v>756</v>
      </c>
      <c r="B86" s="1735">
        <v>13592.468088239999</v>
      </c>
      <c r="C86" s="1011">
        <f t="shared" si="1"/>
        <v>61701.216712330497</v>
      </c>
      <c r="D86" s="1471">
        <v>32888.661999999997</v>
      </c>
      <c r="E86" s="1369">
        <v>0</v>
      </c>
      <c r="F86" s="1369">
        <v>4445.3609999999999</v>
      </c>
      <c r="G86" s="1369">
        <v>0</v>
      </c>
      <c r="H86" s="1369">
        <v>0</v>
      </c>
      <c r="I86" s="1369">
        <v>522.85059116202285</v>
      </c>
      <c r="J86" s="1481">
        <v>23844.343121168484</v>
      </c>
      <c r="K86" s="897">
        <v>2569</v>
      </c>
    </row>
    <row r="87" spans="1:11" ht="12.75" customHeight="1" x14ac:dyDescent="0.2">
      <c r="A87" s="3" t="s">
        <v>643</v>
      </c>
      <c r="B87" s="1735">
        <v>6160.9854224399996</v>
      </c>
      <c r="C87" s="1011">
        <f t="shared" si="1"/>
        <v>37184.168881874029</v>
      </c>
      <c r="D87" s="1471">
        <v>19451.356</v>
      </c>
      <c r="E87" s="1369">
        <v>0</v>
      </c>
      <c r="F87" s="1369">
        <v>4379.402</v>
      </c>
      <c r="G87" s="1369">
        <v>0</v>
      </c>
      <c r="H87" s="1369">
        <v>0</v>
      </c>
      <c r="I87" s="1369">
        <v>606.22217251698146</v>
      </c>
      <c r="J87" s="1481">
        <v>12747.188709357048</v>
      </c>
      <c r="K87" s="897">
        <v>1348</v>
      </c>
    </row>
    <row r="88" spans="1:11" ht="12.75" customHeight="1" x14ac:dyDescent="0.2">
      <c r="A88" s="3" t="s">
        <v>1533</v>
      </c>
      <c r="B88" s="1735">
        <v>686.54293941999993</v>
      </c>
      <c r="C88" s="1011">
        <f t="shared" si="1"/>
        <v>3634.0644661321103</v>
      </c>
      <c r="D88" s="1471">
        <v>1412.788</v>
      </c>
      <c r="E88" s="1369">
        <v>0</v>
      </c>
      <c r="F88" s="1369">
        <v>119.244</v>
      </c>
      <c r="G88" s="1369">
        <v>0</v>
      </c>
      <c r="H88" s="1369">
        <v>0</v>
      </c>
      <c r="I88" s="1369">
        <v>42.53918190819995</v>
      </c>
      <c r="J88" s="1481">
        <v>2059.4932842239105</v>
      </c>
      <c r="K88" s="897">
        <v>165</v>
      </c>
    </row>
    <row r="89" spans="1:11" ht="12.75" customHeight="1" x14ac:dyDescent="0.2">
      <c r="A89" s="3" t="s">
        <v>1534</v>
      </c>
      <c r="B89" s="1735">
        <v>2063.4919434099993</v>
      </c>
      <c r="C89" s="1011">
        <f t="shared" si="1"/>
        <v>19385.440201474164</v>
      </c>
      <c r="D89" s="1471">
        <v>7969.6419999999998</v>
      </c>
      <c r="E89" s="1369">
        <v>0</v>
      </c>
      <c r="F89" s="1369">
        <v>344.67399999999998</v>
      </c>
      <c r="G89" s="1369">
        <v>0</v>
      </c>
      <c r="H89" s="1369">
        <v>0</v>
      </c>
      <c r="I89" s="1369">
        <v>461.91126265781855</v>
      </c>
      <c r="J89" s="1481">
        <v>10609.212938816348</v>
      </c>
      <c r="K89" s="897">
        <v>861</v>
      </c>
    </row>
    <row r="90" spans="1:11" ht="12.75" customHeight="1" x14ac:dyDescent="0.2">
      <c r="A90" s="3" t="s">
        <v>180</v>
      </c>
      <c r="B90" s="1735">
        <v>1357.06186882</v>
      </c>
      <c r="C90" s="1011">
        <f t="shared" si="1"/>
        <v>5614.1911577560986</v>
      </c>
      <c r="D90" s="1471">
        <v>3261.0630000000001</v>
      </c>
      <c r="E90" s="1369">
        <v>0</v>
      </c>
      <c r="F90" s="1369">
        <v>313.19600000000003</v>
      </c>
      <c r="G90" s="1369">
        <v>0</v>
      </c>
      <c r="H90" s="1369">
        <v>0</v>
      </c>
      <c r="I90" s="1369">
        <v>40.893921795664575</v>
      </c>
      <c r="J90" s="1481">
        <v>1999.0382359604343</v>
      </c>
      <c r="K90" s="897">
        <v>343</v>
      </c>
    </row>
    <row r="91" spans="1:11" ht="12.75" customHeight="1" x14ac:dyDescent="0.2">
      <c r="A91" s="3" t="s">
        <v>181</v>
      </c>
      <c r="B91" s="1735">
        <v>547.77104810999981</v>
      </c>
      <c r="C91" s="1011">
        <f t="shared" si="1"/>
        <v>2848.3802719654814</v>
      </c>
      <c r="D91" s="1471">
        <v>1079.2190000000001</v>
      </c>
      <c r="E91" s="1369">
        <v>0</v>
      </c>
      <c r="F91" s="1369">
        <v>90.51</v>
      </c>
      <c r="G91" s="1369">
        <v>0</v>
      </c>
      <c r="H91" s="1369">
        <v>0</v>
      </c>
      <c r="I91" s="1369">
        <v>22.389452810701506</v>
      </c>
      <c r="J91" s="1481">
        <v>1656.2618191547801</v>
      </c>
      <c r="K91" s="897">
        <v>169</v>
      </c>
    </row>
    <row r="92" spans="1:11" ht="12.75" customHeight="1" x14ac:dyDescent="0.2">
      <c r="A92" s="3" t="s">
        <v>514</v>
      </c>
      <c r="B92" s="1735">
        <v>2615.7449923700005</v>
      </c>
      <c r="C92" s="1011">
        <f t="shared" si="1"/>
        <v>20563.685207559778</v>
      </c>
      <c r="D92" s="1471">
        <v>9573.0419999999995</v>
      </c>
      <c r="E92" s="1369">
        <v>0</v>
      </c>
      <c r="F92" s="1369">
        <v>507.35500000000002</v>
      </c>
      <c r="G92" s="1369">
        <v>0</v>
      </c>
      <c r="H92" s="1369">
        <v>0</v>
      </c>
      <c r="I92" s="1369">
        <v>206.22994704443937</v>
      </c>
      <c r="J92" s="1481">
        <v>10277.058260515339</v>
      </c>
      <c r="K92" s="897">
        <v>1126</v>
      </c>
    </row>
    <row r="93" spans="1:11" ht="12.75" customHeight="1" x14ac:dyDescent="0.2">
      <c r="A93" s="3" t="s">
        <v>2074</v>
      </c>
      <c r="B93" s="1735">
        <v>11927.192761599998</v>
      </c>
      <c r="C93" s="1011">
        <f t="shared" si="1"/>
        <v>150738.87031493435</v>
      </c>
      <c r="D93" s="1471">
        <v>54542.442999999999</v>
      </c>
      <c r="E93" s="1369">
        <v>2096.0921899999998</v>
      </c>
      <c r="F93" s="1369">
        <v>4506.6840000000002</v>
      </c>
      <c r="G93" s="1369">
        <v>0</v>
      </c>
      <c r="H93" s="1369">
        <v>7965.5802599999988</v>
      </c>
      <c r="I93" s="1369">
        <v>527.73387782324664</v>
      </c>
      <c r="J93" s="1481">
        <v>81100.336987111077</v>
      </c>
      <c r="K93" s="897">
        <v>5514</v>
      </c>
    </row>
    <row r="94" spans="1:11" ht="12.75" customHeight="1" x14ac:dyDescent="0.2">
      <c r="A94" s="3" t="s">
        <v>515</v>
      </c>
      <c r="B94" s="1735">
        <v>1391.3143941000005</v>
      </c>
      <c r="C94" s="1011">
        <f t="shared" si="1"/>
        <v>6942.2608894738678</v>
      </c>
      <c r="D94" s="1471">
        <v>3501.203</v>
      </c>
      <c r="E94" s="1369">
        <v>0</v>
      </c>
      <c r="F94" s="1369">
        <v>198.999</v>
      </c>
      <c r="G94" s="1369">
        <v>0</v>
      </c>
      <c r="H94" s="1369">
        <v>0</v>
      </c>
      <c r="I94" s="1369">
        <v>113.43954649835668</v>
      </c>
      <c r="J94" s="1481">
        <v>3128.6193429755117</v>
      </c>
      <c r="K94" s="897">
        <v>321</v>
      </c>
    </row>
    <row r="95" spans="1:11" ht="12.75" customHeight="1" x14ac:dyDescent="0.2">
      <c r="A95" s="3" t="s">
        <v>1535</v>
      </c>
      <c r="B95" s="1735">
        <v>2635.7453893299999</v>
      </c>
      <c r="C95" s="1011">
        <f t="shared" si="1"/>
        <v>12808.75415534192</v>
      </c>
      <c r="D95" s="1471">
        <v>6165.2190000000001</v>
      </c>
      <c r="E95" s="1369">
        <v>0</v>
      </c>
      <c r="F95" s="1369">
        <v>971.95699999999999</v>
      </c>
      <c r="G95" s="1369">
        <v>0</v>
      </c>
      <c r="H95" s="1369">
        <v>0</v>
      </c>
      <c r="I95" s="1369">
        <v>461.15955402874982</v>
      </c>
      <c r="J95" s="1481">
        <v>5210.4186013131693</v>
      </c>
      <c r="K95" s="897">
        <v>604</v>
      </c>
    </row>
    <row r="96" spans="1:11" ht="12.75" customHeight="1" x14ac:dyDescent="0.2">
      <c r="A96" s="3" t="s">
        <v>182</v>
      </c>
      <c r="B96" s="1735">
        <v>2237.3812708100004</v>
      </c>
      <c r="C96" s="1011">
        <f t="shared" si="1"/>
        <v>13994.664541563756</v>
      </c>
      <c r="D96" s="1471">
        <v>7513.9449999999997</v>
      </c>
      <c r="E96" s="1369">
        <v>0</v>
      </c>
      <c r="F96" s="1369">
        <v>484.43799999999999</v>
      </c>
      <c r="G96" s="1369">
        <v>0</v>
      </c>
      <c r="H96" s="1369">
        <v>0</v>
      </c>
      <c r="I96" s="1369">
        <v>47.329369853104183</v>
      </c>
      <c r="J96" s="1481">
        <v>5948.9521717106518</v>
      </c>
      <c r="K96" s="897">
        <v>770</v>
      </c>
    </row>
    <row r="97" spans="1:11" ht="12.75" customHeight="1" x14ac:dyDescent="0.2">
      <c r="A97" s="3" t="s">
        <v>609</v>
      </c>
      <c r="B97" s="1735">
        <v>11136.430073809997</v>
      </c>
      <c r="C97" s="1011">
        <f t="shared" si="1"/>
        <v>38747.55007001575</v>
      </c>
      <c r="D97" s="1471">
        <v>21291.39</v>
      </c>
      <c r="E97" s="1369">
        <v>0</v>
      </c>
      <c r="F97" s="1369">
        <v>3239.828</v>
      </c>
      <c r="G97" s="1369">
        <v>0</v>
      </c>
      <c r="H97" s="1369">
        <v>0</v>
      </c>
      <c r="I97" s="1369">
        <v>1031.4691659109392</v>
      </c>
      <c r="J97" s="1481">
        <v>13184.86290410481</v>
      </c>
      <c r="K97" s="897">
        <v>1442</v>
      </c>
    </row>
    <row r="98" spans="1:11" ht="12.75" customHeight="1" x14ac:dyDescent="0.2">
      <c r="A98" s="3" t="s">
        <v>761</v>
      </c>
      <c r="B98" s="1735">
        <v>9600.8857919200036</v>
      </c>
      <c r="C98" s="1011">
        <f t="shared" si="1"/>
        <v>51677.970184665421</v>
      </c>
      <c r="D98" s="1471">
        <v>24352.312000000002</v>
      </c>
      <c r="E98" s="1369">
        <v>0</v>
      </c>
      <c r="F98" s="1369">
        <v>3484.6559999999999</v>
      </c>
      <c r="G98" s="1369">
        <v>0</v>
      </c>
      <c r="H98" s="1369">
        <v>0</v>
      </c>
      <c r="I98" s="1369">
        <v>544.78003193609891</v>
      </c>
      <c r="J98" s="1481">
        <v>23296.222152729319</v>
      </c>
      <c r="K98" s="897">
        <v>2231</v>
      </c>
    </row>
    <row r="99" spans="1:11" ht="12.75" customHeight="1" x14ac:dyDescent="0.2">
      <c r="A99" s="774"/>
      <c r="B99" s="775"/>
      <c r="C99" s="1049"/>
      <c r="D99" s="1015"/>
      <c r="E99" s="1015"/>
      <c r="F99" s="1015"/>
      <c r="G99" s="1015"/>
      <c r="H99" s="1015"/>
      <c r="I99" s="1015"/>
      <c r="J99" s="1016"/>
      <c r="K99" s="894"/>
    </row>
    <row r="100" spans="1:11" ht="12.75" customHeight="1" x14ac:dyDescent="0.2">
      <c r="A100" s="777" t="s">
        <v>2057</v>
      </c>
      <c r="B100" s="778">
        <f>SUM(B4:B98)</f>
        <v>521266.61772451986</v>
      </c>
      <c r="C100" s="1370">
        <f t="shared" ref="C100:K100" si="2">SUM(C4:C98)</f>
        <v>3320710.3270278494</v>
      </c>
      <c r="D100" s="1370">
        <f t="shared" si="2"/>
        <v>1652616.1519999995</v>
      </c>
      <c r="E100" s="1370">
        <f t="shared" si="2"/>
        <v>6442.867119999999</v>
      </c>
      <c r="F100" s="1370">
        <f t="shared" si="2"/>
        <v>236754.39000000007</v>
      </c>
      <c r="G100" s="1370">
        <f t="shared" si="2"/>
        <v>0</v>
      </c>
      <c r="H100" s="1370">
        <f t="shared" si="2"/>
        <v>63013.902820000003</v>
      </c>
      <c r="I100" s="1376">
        <f t="shared" si="2"/>
        <v>33643.676159999974</v>
      </c>
      <c r="J100" s="1372">
        <f t="shared" si="2"/>
        <v>1328239.3389278485</v>
      </c>
      <c r="K100" s="1002">
        <f t="shared" si="2"/>
        <v>135582</v>
      </c>
    </row>
    <row r="101" spans="1:11" ht="12.75" customHeight="1" thickBot="1" x14ac:dyDescent="0.25">
      <c r="A101" s="774"/>
      <c r="B101" s="779"/>
      <c r="C101" s="1020"/>
      <c r="D101" s="1373"/>
      <c r="E101" s="1373"/>
      <c r="F101" s="1373"/>
      <c r="G101" s="1373"/>
      <c r="H101" s="1373"/>
      <c r="I101" s="1373"/>
      <c r="J101" s="1374"/>
      <c r="K101" s="780"/>
    </row>
    <row r="102" spans="1:11" ht="12.75" customHeight="1" x14ac:dyDescent="0.2">
      <c r="A102" s="154" t="s">
        <v>285</v>
      </c>
      <c r="B102" s="1738">
        <v>66688.685089034087</v>
      </c>
      <c r="C102" s="1011">
        <f>SUM(D102:J102)</f>
        <v>554839.31435357733</v>
      </c>
      <c r="D102" s="1472">
        <v>258251.95698684244</v>
      </c>
      <c r="E102" s="1472">
        <v>2096.0921899999998</v>
      </c>
      <c r="F102" s="1013">
        <v>14870.066146659643</v>
      </c>
      <c r="G102" s="1013">
        <v>0</v>
      </c>
      <c r="H102" s="1023">
        <v>7965.5802599999988</v>
      </c>
      <c r="I102" s="1023">
        <v>4111.1738860551377</v>
      </c>
      <c r="J102" s="1479">
        <v>267544.44488402008</v>
      </c>
      <c r="K102" s="865">
        <v>24727</v>
      </c>
    </row>
    <row r="103" spans="1:11" ht="12.75" customHeight="1" x14ac:dyDescent="0.2">
      <c r="A103" s="107" t="s">
        <v>286</v>
      </c>
      <c r="B103" s="1738">
        <v>61683.384601024954</v>
      </c>
      <c r="C103" s="1011">
        <f t="shared" ref="C103:C110" si="3">SUM(D103:J103)</f>
        <v>272350.37788122671</v>
      </c>
      <c r="D103" s="1471">
        <v>169845.96361054215</v>
      </c>
      <c r="E103" s="1471">
        <v>0</v>
      </c>
      <c r="F103" s="1012">
        <v>23164.466802485065</v>
      </c>
      <c r="G103" s="1012">
        <v>0</v>
      </c>
      <c r="H103" s="1011">
        <v>136.226</v>
      </c>
      <c r="I103" s="1011">
        <v>4344.1314410539435</v>
      </c>
      <c r="J103" s="1481">
        <v>74859.590027145605</v>
      </c>
      <c r="K103" s="865">
        <v>12133</v>
      </c>
    </row>
    <row r="104" spans="1:11" ht="12.75" customHeight="1" x14ac:dyDescent="0.2">
      <c r="A104" s="107" t="s">
        <v>287</v>
      </c>
      <c r="B104" s="1738">
        <v>60496.993727045738</v>
      </c>
      <c r="C104" s="1011">
        <f t="shared" si="3"/>
        <v>279406.74055701616</v>
      </c>
      <c r="D104" s="1471">
        <v>175174.73959961426</v>
      </c>
      <c r="E104" s="1471">
        <v>989.96331999999995</v>
      </c>
      <c r="F104" s="1012">
        <v>15492.604393686714</v>
      </c>
      <c r="G104" s="1012">
        <v>0</v>
      </c>
      <c r="H104" s="1011">
        <v>1979.6698700000002</v>
      </c>
      <c r="I104" s="1011">
        <v>3478.5079586320217</v>
      </c>
      <c r="J104" s="1481">
        <v>82291.255415083127</v>
      </c>
      <c r="K104" s="865">
        <v>12999</v>
      </c>
    </row>
    <row r="105" spans="1:11" ht="12.75" customHeight="1" x14ac:dyDescent="0.2">
      <c r="A105" s="107" t="s">
        <v>288</v>
      </c>
      <c r="B105" s="1738">
        <v>57384.132715903623</v>
      </c>
      <c r="C105" s="1011">
        <f t="shared" si="3"/>
        <v>370341.47544963006</v>
      </c>
      <c r="D105" s="1471">
        <v>161144.75933160872</v>
      </c>
      <c r="E105" s="1471">
        <v>0</v>
      </c>
      <c r="F105" s="1012">
        <v>23931.671895730513</v>
      </c>
      <c r="G105" s="1012">
        <v>0</v>
      </c>
      <c r="H105" s="1375">
        <v>1523.7793200000001</v>
      </c>
      <c r="I105" s="1011">
        <v>3943.9953299127906</v>
      </c>
      <c r="J105" s="1481">
        <v>179797.26957237808</v>
      </c>
      <c r="K105" s="865">
        <v>15246</v>
      </c>
    </row>
    <row r="106" spans="1:11" ht="12.75" customHeight="1" x14ac:dyDescent="0.2">
      <c r="A106" s="107" t="s">
        <v>289</v>
      </c>
      <c r="B106" s="1738">
        <v>45974.371183851392</v>
      </c>
      <c r="C106" s="1011">
        <f t="shared" si="3"/>
        <v>361064.74129743507</v>
      </c>
      <c r="D106" s="1471">
        <v>129541.26760790989</v>
      </c>
      <c r="E106" s="1471">
        <v>576.05507999999998</v>
      </c>
      <c r="F106" s="1012">
        <v>30467.249155702004</v>
      </c>
      <c r="G106" s="1012">
        <v>0</v>
      </c>
      <c r="H106" s="1011">
        <v>47808.775150000001</v>
      </c>
      <c r="I106" s="1011">
        <v>3264.4655378685679</v>
      </c>
      <c r="J106" s="1481">
        <v>149406.92876595462</v>
      </c>
      <c r="K106" s="865">
        <v>11109</v>
      </c>
    </row>
    <row r="107" spans="1:11" ht="12.75" customHeight="1" x14ac:dyDescent="0.2">
      <c r="A107" s="107" t="s">
        <v>290</v>
      </c>
      <c r="B107" s="1738">
        <v>60740.993974057848</v>
      </c>
      <c r="C107" s="1011">
        <f t="shared" si="3"/>
        <v>325093.49987373513</v>
      </c>
      <c r="D107" s="1471">
        <v>171096.03094154288</v>
      </c>
      <c r="E107" s="1471">
        <v>0</v>
      </c>
      <c r="F107" s="1012">
        <v>18247.565624521103</v>
      </c>
      <c r="G107" s="1012">
        <v>0</v>
      </c>
      <c r="H107" s="1011">
        <v>0</v>
      </c>
      <c r="I107" s="1011">
        <v>2978.2152504973737</v>
      </c>
      <c r="J107" s="1481">
        <v>132771.6880571738</v>
      </c>
      <c r="K107" s="865">
        <v>15658</v>
      </c>
    </row>
    <row r="108" spans="1:11" ht="12.75" customHeight="1" x14ac:dyDescent="0.2">
      <c r="A108" s="107" t="s">
        <v>291</v>
      </c>
      <c r="B108" s="1738">
        <v>68194.746054106363</v>
      </c>
      <c r="C108" s="1011">
        <f t="shared" si="3"/>
        <v>501562.20188585436</v>
      </c>
      <c r="D108" s="1471">
        <v>293785.51141816739</v>
      </c>
      <c r="E108" s="1471">
        <v>0</v>
      </c>
      <c r="F108" s="1012">
        <v>63162.475639451222</v>
      </c>
      <c r="G108" s="1012">
        <v>0</v>
      </c>
      <c r="H108" s="1375">
        <v>0</v>
      </c>
      <c r="I108" s="1011">
        <v>4331.3136892064194</v>
      </c>
      <c r="J108" s="1481">
        <v>140282.90113902933</v>
      </c>
      <c r="K108" s="865">
        <v>17005</v>
      </c>
    </row>
    <row r="109" spans="1:11" ht="12.75" customHeight="1" x14ac:dyDescent="0.2">
      <c r="A109" s="107" t="s">
        <v>292</v>
      </c>
      <c r="B109" s="1738">
        <v>58489.781841562653</v>
      </c>
      <c r="C109" s="1011">
        <f t="shared" si="3"/>
        <v>260206.03211588081</v>
      </c>
      <c r="D109" s="1471">
        <v>136494.20996297439</v>
      </c>
      <c r="E109" s="1471">
        <v>0</v>
      </c>
      <c r="F109" s="1012">
        <v>16872.873393361529</v>
      </c>
      <c r="G109" s="1012">
        <v>0</v>
      </c>
      <c r="H109" s="1375">
        <v>0</v>
      </c>
      <c r="I109" s="1011">
        <v>4585.0394192193853</v>
      </c>
      <c r="J109" s="1481">
        <v>102253.90934032548</v>
      </c>
      <c r="K109" s="865">
        <v>11811</v>
      </c>
    </row>
    <row r="110" spans="1:11" ht="12.75" customHeight="1" x14ac:dyDescent="0.2">
      <c r="A110" s="107" t="s">
        <v>293</v>
      </c>
      <c r="B110" s="1738">
        <v>41613.528537933322</v>
      </c>
      <c r="C110" s="1011">
        <f t="shared" si="3"/>
        <v>395845.94361349253</v>
      </c>
      <c r="D110" s="1471">
        <v>157281.71254079789</v>
      </c>
      <c r="E110" s="1471">
        <v>2780.7565299999997</v>
      </c>
      <c r="F110" s="1012">
        <v>30545.416948402202</v>
      </c>
      <c r="G110" s="1012">
        <v>0</v>
      </c>
      <c r="H110" s="1011">
        <v>3599.8722199999997</v>
      </c>
      <c r="I110" s="1011">
        <v>2606.8336475543365</v>
      </c>
      <c r="J110" s="1481">
        <v>199031.35172673807</v>
      </c>
      <c r="K110" s="1744">
        <v>14894</v>
      </c>
    </row>
    <row r="111" spans="1:11" ht="12.75" customHeight="1" x14ac:dyDescent="0.2">
      <c r="A111" s="774"/>
      <c r="B111" s="775"/>
      <c r="C111" s="1015"/>
      <c r="D111" s="1015"/>
      <c r="E111" s="1015"/>
      <c r="F111" s="1015"/>
      <c r="G111" s="1015"/>
      <c r="H111" s="1015"/>
      <c r="I111" s="1015"/>
      <c r="J111" s="1669"/>
      <c r="K111" s="776"/>
    </row>
    <row r="112" spans="1:11" ht="12.75" customHeight="1" x14ac:dyDescent="0.2">
      <c r="A112" s="777" t="s">
        <v>2057</v>
      </c>
      <c r="B112" s="781">
        <f>SUM(B102:B110)</f>
        <v>521266.61772451992</v>
      </c>
      <c r="C112" s="1376">
        <f t="shared" ref="C112:K112" si="4">SUM(C102:C110)</f>
        <v>3320710.327027848</v>
      </c>
      <c r="D112" s="1376">
        <f t="shared" si="4"/>
        <v>1652616.1519999998</v>
      </c>
      <c r="E112" s="1376">
        <f t="shared" si="4"/>
        <v>6442.867119999999</v>
      </c>
      <c r="F112" s="1376">
        <f t="shared" si="4"/>
        <v>236754.38999999998</v>
      </c>
      <c r="G112" s="1376">
        <f t="shared" si="4"/>
        <v>0</v>
      </c>
      <c r="H112" s="1376">
        <f t="shared" si="4"/>
        <v>63013.902819999996</v>
      </c>
      <c r="I112" s="1371">
        <f t="shared" si="4"/>
        <v>33643.676159999974</v>
      </c>
      <c r="J112" s="1372">
        <f t="shared" si="4"/>
        <v>1328239.3389278483</v>
      </c>
      <c r="K112" s="1002">
        <f t="shared" si="4"/>
        <v>135582</v>
      </c>
    </row>
    <row r="113" spans="1:15" ht="12.75" thickBot="1" x14ac:dyDescent="0.25">
      <c r="A113" s="782"/>
      <c r="B113" s="783"/>
      <c r="C113" s="784"/>
      <c r="D113" s="784"/>
      <c r="E113" s="784"/>
      <c r="F113" s="784"/>
      <c r="G113" s="784"/>
      <c r="H113" s="784"/>
      <c r="I113" s="784"/>
      <c r="J113" s="785"/>
      <c r="K113" s="780"/>
    </row>
    <row r="114" spans="1:15" x14ac:dyDescent="0.2">
      <c r="A114" s="652"/>
      <c r="B114" s="653"/>
      <c r="C114" s="654"/>
      <c r="D114" s="654"/>
      <c r="E114" s="654"/>
      <c r="F114" s="654"/>
      <c r="G114" s="654"/>
      <c r="H114" s="654"/>
      <c r="I114" s="654"/>
      <c r="J114" s="654"/>
      <c r="K114" s="662"/>
    </row>
    <row r="115" spans="1:15" x14ac:dyDescent="0.2">
      <c r="A115" s="656" t="s">
        <v>2064</v>
      </c>
      <c r="B115" s="595"/>
      <c r="C115" s="266"/>
      <c r="D115" s="266"/>
      <c r="E115" s="266"/>
      <c r="F115" s="266"/>
      <c r="G115" s="266"/>
      <c r="H115" s="266"/>
      <c r="I115" s="266"/>
      <c r="J115" s="266"/>
      <c r="K115" s="663"/>
    </row>
    <row r="116" spans="1:15" ht="12" customHeight="1" x14ac:dyDescent="0.2">
      <c r="A116" s="1801" t="s">
        <v>2111</v>
      </c>
      <c r="B116" s="1799"/>
      <c r="C116" s="1799"/>
      <c r="D116" s="1799"/>
      <c r="E116" s="1799"/>
      <c r="F116" s="1799"/>
      <c r="G116" s="1799"/>
      <c r="H116" s="1799"/>
      <c r="I116" s="1800"/>
      <c r="J116" s="1801"/>
      <c r="K116" s="1800"/>
    </row>
    <row r="117" spans="1:15" ht="36" customHeight="1" x14ac:dyDescent="0.2">
      <c r="A117" s="1798" t="s">
        <v>2085</v>
      </c>
      <c r="B117" s="1799"/>
      <c r="C117" s="1799"/>
      <c r="D117" s="1799"/>
      <c r="E117" s="1799"/>
      <c r="F117" s="1799"/>
      <c r="G117" s="1799"/>
      <c r="H117" s="1799"/>
      <c r="I117" s="1799"/>
      <c r="J117" s="1799"/>
      <c r="K117" s="1800"/>
    </row>
    <row r="118" spans="1:15" x14ac:dyDescent="0.2">
      <c r="A118" s="1801" t="s">
        <v>1248</v>
      </c>
      <c r="B118" s="1799"/>
      <c r="C118" s="1799"/>
      <c r="D118" s="1799"/>
      <c r="E118" s="1799"/>
      <c r="F118" s="1799"/>
      <c r="G118" s="1799"/>
      <c r="H118" s="1799"/>
      <c r="I118" s="1799"/>
      <c r="J118" s="1799"/>
      <c r="K118" s="1800"/>
    </row>
    <row r="119" spans="1:15" ht="36" customHeight="1" x14ac:dyDescent="0.2">
      <c r="A119" s="1798" t="s">
        <v>2110</v>
      </c>
      <c r="B119" s="1799"/>
      <c r="C119" s="1799"/>
      <c r="D119" s="1799"/>
      <c r="E119" s="1799"/>
      <c r="F119" s="1799"/>
      <c r="G119" s="1799"/>
      <c r="H119" s="1799"/>
      <c r="I119" s="1800"/>
      <c r="J119" s="1801"/>
      <c r="K119" s="1800"/>
      <c r="N119" s="17"/>
    </row>
    <row r="120" spans="1:15" ht="12" customHeight="1" x14ac:dyDescent="0.2">
      <c r="A120" s="1801" t="s">
        <v>2080</v>
      </c>
      <c r="B120" s="1799"/>
      <c r="C120" s="1799"/>
      <c r="D120" s="1799"/>
      <c r="E120" s="1799"/>
      <c r="F120" s="1799"/>
      <c r="G120" s="1799"/>
      <c r="H120" s="1799"/>
      <c r="I120" s="1799"/>
      <c r="J120" s="1799"/>
      <c r="K120" s="1800"/>
      <c r="L120" s="15"/>
      <c r="M120" s="15"/>
      <c r="N120" s="15"/>
      <c r="O120" s="15"/>
    </row>
    <row r="121" spans="1:15" ht="24" customHeight="1" x14ac:dyDescent="0.2">
      <c r="A121" s="1798" t="s">
        <v>2089</v>
      </c>
      <c r="B121" s="1799"/>
      <c r="C121" s="1799"/>
      <c r="D121" s="1799"/>
      <c r="E121" s="1799"/>
      <c r="F121" s="1799"/>
      <c r="G121" s="1799"/>
      <c r="H121" s="1799"/>
      <c r="I121" s="1799"/>
      <c r="J121" s="1799"/>
      <c r="K121" s="1800"/>
    </row>
    <row r="122" spans="1:15" ht="24" customHeight="1" x14ac:dyDescent="0.2">
      <c r="A122" s="1798" t="s">
        <v>1249</v>
      </c>
      <c r="B122" s="1799"/>
      <c r="C122" s="1799"/>
      <c r="D122" s="1799"/>
      <c r="E122" s="1799"/>
      <c r="F122" s="1799"/>
      <c r="G122" s="1799"/>
      <c r="H122" s="1799"/>
      <c r="I122" s="1799"/>
      <c r="J122" s="1799"/>
      <c r="K122" s="1800"/>
    </row>
    <row r="123" spans="1:15" x14ac:dyDescent="0.2">
      <c r="A123" s="1801" t="s">
        <v>1250</v>
      </c>
      <c r="B123" s="1799"/>
      <c r="C123" s="1799"/>
      <c r="D123" s="1799"/>
      <c r="E123" s="1799"/>
      <c r="F123" s="1799"/>
      <c r="G123" s="1799"/>
      <c r="H123" s="1799"/>
      <c r="I123" s="1799"/>
      <c r="J123" s="1799"/>
      <c r="K123" s="1800"/>
    </row>
    <row r="124" spans="1:15" ht="13.5" customHeight="1" thickBot="1" x14ac:dyDescent="0.25">
      <c r="A124" s="1795" t="s">
        <v>2134</v>
      </c>
      <c r="B124" s="1796"/>
      <c r="C124" s="1796"/>
      <c r="D124" s="1796"/>
      <c r="E124" s="1796"/>
      <c r="F124" s="1796"/>
      <c r="G124" s="1796"/>
      <c r="H124" s="1796"/>
      <c r="I124" s="1796"/>
      <c r="J124" s="1796"/>
      <c r="K124" s="1797"/>
    </row>
    <row r="126" spans="1:15" x14ac:dyDescent="0.2">
      <c r="B126" s="112"/>
      <c r="C126" s="135"/>
      <c r="D126" s="136"/>
      <c r="E126" s="136"/>
      <c r="F126" s="136"/>
      <c r="G126" s="136"/>
      <c r="H126" s="136"/>
      <c r="I126" s="136"/>
      <c r="J126" s="135"/>
      <c r="K126" s="557"/>
    </row>
    <row r="127" spans="1:15" x14ac:dyDescent="0.2">
      <c r="A127" s="46"/>
      <c r="B127" s="112"/>
      <c r="C127" s="135"/>
      <c r="D127" s="136"/>
      <c r="E127" s="136"/>
      <c r="F127" s="136"/>
      <c r="G127" s="136"/>
      <c r="H127" s="136"/>
      <c r="I127" s="136"/>
      <c r="J127" s="135"/>
      <c r="K127" s="557"/>
    </row>
  </sheetData>
  <mergeCells count="11">
    <mergeCell ref="A124:K124"/>
    <mergeCell ref="A1:K1"/>
    <mergeCell ref="A2:K2"/>
    <mergeCell ref="A116:K116"/>
    <mergeCell ref="A117:K117"/>
    <mergeCell ref="A123:K123"/>
    <mergeCell ref="A121:K121"/>
    <mergeCell ref="A122:K122"/>
    <mergeCell ref="A118:K118"/>
    <mergeCell ref="A119:K119"/>
    <mergeCell ref="A120:K120"/>
  </mergeCells>
  <phoneticPr fontId="2" type="noConversion"/>
  <printOptions horizontalCentered="1" gridLines="1"/>
  <pageMargins left="0.25" right="0.25" top="0.75" bottom="0.75" header="0.5" footer="0.5"/>
  <pageSetup scale="89" orientation="landscape" r:id="rId1"/>
  <headerFooter alignWithMargins="0">
    <oddHeader>&amp;C&amp;"Arial,Bold"&amp;11FY13 GEOGRAPHIC DISTRIBUTION OF VA EXPENDITURES (GDX)</oddHeader>
    <oddFooter>&amp;R&amp;8&amp;P of &amp;N</oddFooter>
  </headerFooter>
  <rowBreaks count="1" manualBreakCount="1">
    <brk id="113" max="10" man="1"/>
  </row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22"/>
  <sheetViews>
    <sheetView zoomScaleNormal="100" workbookViewId="0">
      <selection activeCell="A500" sqref="A500"/>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59" customWidth="1"/>
    <col min="12" max="12" width="8.85546875" style="2"/>
    <col min="13" max="13" width="8.85546875" style="2" customWidth="1"/>
    <col min="14" max="16384" width="8.85546875" style="2"/>
  </cols>
  <sheetData>
    <row r="1" spans="1:11" x14ac:dyDescent="0.2">
      <c r="A1" s="1817" t="s">
        <v>2112</v>
      </c>
      <c r="B1" s="1818"/>
      <c r="C1" s="1818"/>
      <c r="D1" s="1818"/>
      <c r="E1" s="1818"/>
      <c r="F1" s="1818"/>
      <c r="G1" s="1818"/>
      <c r="H1" s="1818"/>
      <c r="I1" s="1818"/>
      <c r="J1" s="1818"/>
      <c r="K1" s="1819"/>
    </row>
    <row r="2" spans="1:11" ht="13.5" customHeight="1" thickBot="1" x14ac:dyDescent="0.25">
      <c r="A2" s="1805" t="s">
        <v>1946</v>
      </c>
      <c r="B2" s="1806"/>
      <c r="C2" s="1806"/>
      <c r="D2" s="1806"/>
      <c r="E2" s="1806"/>
      <c r="F2" s="1806"/>
      <c r="G2" s="1806"/>
      <c r="H2" s="1806"/>
      <c r="I2" s="1806"/>
      <c r="J2" s="1806"/>
      <c r="K2" s="1807"/>
    </row>
    <row r="3" spans="1:11" ht="57" customHeight="1" thickBot="1" x14ac:dyDescent="0.25">
      <c r="A3" s="1461" t="s">
        <v>1903</v>
      </c>
      <c r="B3" s="1462" t="s">
        <v>1947</v>
      </c>
      <c r="C3" s="22" t="s">
        <v>723</v>
      </c>
      <c r="D3" s="1462" t="s">
        <v>2083</v>
      </c>
      <c r="E3" s="22" t="s">
        <v>1899</v>
      </c>
      <c r="F3" s="1462" t="s">
        <v>284</v>
      </c>
      <c r="G3" s="1462" t="s">
        <v>2084</v>
      </c>
      <c r="H3" s="1462" t="s">
        <v>1950</v>
      </c>
      <c r="I3" s="1463" t="s">
        <v>1948</v>
      </c>
      <c r="J3" s="1461" t="s">
        <v>1949</v>
      </c>
      <c r="K3" s="1464" t="s">
        <v>1618</v>
      </c>
    </row>
    <row r="4" spans="1:11" ht="12.75" customHeight="1" x14ac:dyDescent="0.2">
      <c r="A4" s="256" t="s">
        <v>696</v>
      </c>
      <c r="B4" s="1735">
        <v>5048.2815739599992</v>
      </c>
      <c r="C4" s="1011">
        <f>SUM(D4:J4)</f>
        <v>28121.489064318317</v>
      </c>
      <c r="D4" s="1471">
        <v>16286.444</v>
      </c>
      <c r="E4" s="1377">
        <v>0</v>
      </c>
      <c r="F4" s="1377">
        <v>827.79899999999998</v>
      </c>
      <c r="G4" s="1377">
        <v>0</v>
      </c>
      <c r="H4" s="1377">
        <v>0</v>
      </c>
      <c r="I4" s="1514">
        <v>128.12650049100654</v>
      </c>
      <c r="J4" s="1471">
        <v>10879.119563827315</v>
      </c>
      <c r="K4" s="897">
        <v>1307</v>
      </c>
    </row>
    <row r="5" spans="1:11" ht="12.75" customHeight="1" x14ac:dyDescent="0.2">
      <c r="A5" s="51" t="s">
        <v>1536</v>
      </c>
      <c r="B5" s="1735">
        <v>786.56835825999997</v>
      </c>
      <c r="C5" s="1011">
        <f t="shared" ref="C5:C68" si="0">SUM(D5:J5)</f>
        <v>2581.1652557153025</v>
      </c>
      <c r="D5" s="1471">
        <v>1417.8910000000001</v>
      </c>
      <c r="E5" s="1377">
        <v>0</v>
      </c>
      <c r="F5" s="1377">
        <v>192.71899999999999</v>
      </c>
      <c r="G5" s="1377">
        <v>0</v>
      </c>
      <c r="H5" s="1377">
        <v>0</v>
      </c>
      <c r="I5" s="1515">
        <v>1.3094861043647945</v>
      </c>
      <c r="J5" s="1471">
        <v>969.24576961093737</v>
      </c>
      <c r="K5" s="897">
        <v>149</v>
      </c>
    </row>
    <row r="6" spans="1:11" ht="12.75" customHeight="1" x14ac:dyDescent="0.2">
      <c r="A6" s="51" t="s">
        <v>1537</v>
      </c>
      <c r="B6" s="1735">
        <v>6160.0855202400007</v>
      </c>
      <c r="C6" s="1011">
        <f t="shared" si="0"/>
        <v>42045.996775371561</v>
      </c>
      <c r="D6" s="1471">
        <v>24599.892</v>
      </c>
      <c r="E6" s="1377">
        <v>0</v>
      </c>
      <c r="F6" s="1377">
        <v>1531.0719999999999</v>
      </c>
      <c r="G6" s="1377">
        <v>0</v>
      </c>
      <c r="H6" s="1377">
        <v>0</v>
      </c>
      <c r="I6" s="1515">
        <v>247.25527012735691</v>
      </c>
      <c r="J6" s="1471">
        <v>15667.777505244201</v>
      </c>
      <c r="K6" s="897">
        <v>2151</v>
      </c>
    </row>
    <row r="7" spans="1:11" ht="12.75" customHeight="1" x14ac:dyDescent="0.2">
      <c r="A7" s="51" t="s">
        <v>1538</v>
      </c>
      <c r="B7" s="1735">
        <v>3061.6904329499998</v>
      </c>
      <c r="C7" s="1011">
        <f t="shared" si="0"/>
        <v>14405.471684529268</v>
      </c>
      <c r="D7" s="1471">
        <v>9156.0550000000003</v>
      </c>
      <c r="E7" s="1377">
        <v>0</v>
      </c>
      <c r="F7" s="1377">
        <v>406.99099999999999</v>
      </c>
      <c r="G7" s="1377">
        <v>0</v>
      </c>
      <c r="H7" s="1377">
        <v>0</v>
      </c>
      <c r="I7" s="1515">
        <v>315.02350836549368</v>
      </c>
      <c r="J7" s="1471">
        <v>4527.402176163775</v>
      </c>
      <c r="K7" s="897">
        <v>632</v>
      </c>
    </row>
    <row r="8" spans="1:11" ht="12.75" customHeight="1" x14ac:dyDescent="0.2">
      <c r="A8" s="51" t="s">
        <v>1539</v>
      </c>
      <c r="B8" s="1735">
        <v>793.25647716000003</v>
      </c>
      <c r="C8" s="1011">
        <f t="shared" si="0"/>
        <v>2462.754123900314</v>
      </c>
      <c r="D8" s="1471">
        <v>1551.6949999999999</v>
      </c>
      <c r="E8" s="1377">
        <v>0</v>
      </c>
      <c r="F8" s="1377">
        <v>69.177999999999997</v>
      </c>
      <c r="G8" s="1377">
        <v>0</v>
      </c>
      <c r="H8" s="1377">
        <v>0</v>
      </c>
      <c r="I8" s="1515">
        <v>23.660583940505759</v>
      </c>
      <c r="J8" s="1471">
        <v>818.22053995980787</v>
      </c>
      <c r="K8" s="897">
        <v>181</v>
      </c>
    </row>
    <row r="9" spans="1:11" ht="12.75" customHeight="1" x14ac:dyDescent="0.2">
      <c r="A9" s="51" t="s">
        <v>1418</v>
      </c>
      <c r="B9" s="1735">
        <v>206.81524688999994</v>
      </c>
      <c r="C9" s="1011">
        <f t="shared" si="0"/>
        <v>1274.3069297973984</v>
      </c>
      <c r="D9" s="1471">
        <v>324.92</v>
      </c>
      <c r="E9" s="1377">
        <v>0</v>
      </c>
      <c r="F9" s="1377">
        <v>28.992000000000001</v>
      </c>
      <c r="G9" s="1377">
        <v>0</v>
      </c>
      <c r="H9" s="1377">
        <v>0</v>
      </c>
      <c r="I9" s="1515">
        <v>6.8257540593880686</v>
      </c>
      <c r="J9" s="1471">
        <v>913.56917573801024</v>
      </c>
      <c r="K9" s="897">
        <v>73</v>
      </c>
    </row>
    <row r="10" spans="1:11" ht="12.75" customHeight="1" x14ac:dyDescent="0.2">
      <c r="A10" s="51" t="s">
        <v>1540</v>
      </c>
      <c r="B10" s="1735">
        <v>3483.8489767699998</v>
      </c>
      <c r="C10" s="1011">
        <f t="shared" si="0"/>
        <v>29214.43381576693</v>
      </c>
      <c r="D10" s="1471">
        <v>16653.879000000001</v>
      </c>
      <c r="E10" s="1377">
        <v>0</v>
      </c>
      <c r="F10" s="1377">
        <v>1130.1569999999999</v>
      </c>
      <c r="G10" s="1377">
        <v>0</v>
      </c>
      <c r="H10" s="1377">
        <v>0</v>
      </c>
      <c r="I10" s="1515">
        <v>229.62925186097388</v>
      </c>
      <c r="J10" s="1471">
        <v>11200.768563905956</v>
      </c>
      <c r="K10" s="897">
        <v>916</v>
      </c>
    </row>
    <row r="11" spans="1:11" ht="12.75" customHeight="1" x14ac:dyDescent="0.2">
      <c r="A11" s="51" t="s">
        <v>1541</v>
      </c>
      <c r="B11" s="1735">
        <v>2287.8296974199998</v>
      </c>
      <c r="C11" s="1011">
        <f t="shared" si="0"/>
        <v>8845.9832995264696</v>
      </c>
      <c r="D11" s="1471">
        <v>5326.1019999999999</v>
      </c>
      <c r="E11" s="1377">
        <v>0</v>
      </c>
      <c r="F11" s="1377">
        <v>636.6</v>
      </c>
      <c r="G11" s="1377">
        <v>0</v>
      </c>
      <c r="H11" s="1377">
        <v>0</v>
      </c>
      <c r="I11" s="1515">
        <v>47.919525426265373</v>
      </c>
      <c r="J11" s="1471">
        <v>2835.3617741002035</v>
      </c>
      <c r="K11" s="897">
        <v>397</v>
      </c>
    </row>
    <row r="12" spans="1:11" ht="12.75" customHeight="1" x14ac:dyDescent="0.2">
      <c r="A12" s="51" t="s">
        <v>1542</v>
      </c>
      <c r="B12" s="1735">
        <v>341.94980680000009</v>
      </c>
      <c r="C12" s="1011">
        <f t="shared" si="0"/>
        <v>1564.4492915271071</v>
      </c>
      <c r="D12" s="1471">
        <v>802.51099999999997</v>
      </c>
      <c r="E12" s="1377">
        <v>0</v>
      </c>
      <c r="F12" s="1377">
        <v>26.187999999999999</v>
      </c>
      <c r="G12" s="1377">
        <v>0</v>
      </c>
      <c r="H12" s="1377">
        <v>0</v>
      </c>
      <c r="I12" s="1515">
        <v>87.192809889136001</v>
      </c>
      <c r="J12" s="1471">
        <v>648.55748163797114</v>
      </c>
      <c r="K12" s="897">
        <v>81</v>
      </c>
    </row>
    <row r="13" spans="1:11" ht="12.75" customHeight="1" x14ac:dyDescent="0.2">
      <c r="A13" s="51" t="s">
        <v>1543</v>
      </c>
      <c r="B13" s="1735">
        <v>2665.3006160899999</v>
      </c>
      <c r="C13" s="1011">
        <f t="shared" si="0"/>
        <v>22851.626434025395</v>
      </c>
      <c r="D13" s="1471">
        <v>12622.300999999999</v>
      </c>
      <c r="E13" s="1377">
        <v>0</v>
      </c>
      <c r="F13" s="1377">
        <v>614.90200000000004</v>
      </c>
      <c r="G13" s="1377">
        <v>0</v>
      </c>
      <c r="H13" s="1377">
        <v>0</v>
      </c>
      <c r="I13" s="1515">
        <v>102.72015492556638</v>
      </c>
      <c r="J13" s="1471">
        <v>9511.7032790998292</v>
      </c>
      <c r="K13" s="897">
        <v>912</v>
      </c>
    </row>
    <row r="14" spans="1:11" ht="12.75" customHeight="1" x14ac:dyDescent="0.2">
      <c r="A14" s="51" t="s">
        <v>1544</v>
      </c>
      <c r="B14" s="1735">
        <v>7736.7062617599995</v>
      </c>
      <c r="C14" s="1011">
        <f t="shared" si="0"/>
        <v>40418.063435324621</v>
      </c>
      <c r="D14" s="1471">
        <v>22562.271000000001</v>
      </c>
      <c r="E14" s="1377">
        <v>0</v>
      </c>
      <c r="F14" s="1377">
        <v>1994.9169999999999</v>
      </c>
      <c r="G14" s="1377">
        <v>0</v>
      </c>
      <c r="H14" s="1377">
        <v>0</v>
      </c>
      <c r="I14" s="1515">
        <v>349.19254230471245</v>
      </c>
      <c r="J14" s="1471">
        <v>15511.682893019903</v>
      </c>
      <c r="K14" s="897">
        <v>1733</v>
      </c>
    </row>
    <row r="15" spans="1:11" ht="12.75" customHeight="1" x14ac:dyDescent="0.2">
      <c r="A15" s="51" t="s">
        <v>1545</v>
      </c>
      <c r="B15" s="1735">
        <v>358.50098004000006</v>
      </c>
      <c r="C15" s="1011">
        <f t="shared" si="0"/>
        <v>1637.8291659238398</v>
      </c>
      <c r="D15" s="1471">
        <v>1042.576</v>
      </c>
      <c r="E15" s="1377">
        <v>0</v>
      </c>
      <c r="F15" s="1377">
        <v>55.381999999999998</v>
      </c>
      <c r="G15" s="1377">
        <v>0</v>
      </c>
      <c r="H15" s="1377">
        <v>0</v>
      </c>
      <c r="I15" s="1515">
        <v>20.97924517762025</v>
      </c>
      <c r="J15" s="1471">
        <v>518.8919207462194</v>
      </c>
      <c r="K15" s="897">
        <v>84</v>
      </c>
    </row>
    <row r="16" spans="1:11" ht="12.75" customHeight="1" x14ac:dyDescent="0.2">
      <c r="A16" s="51" t="s">
        <v>1546</v>
      </c>
      <c r="B16" s="1735">
        <v>2521.0147159400008</v>
      </c>
      <c r="C16" s="1011">
        <f t="shared" si="0"/>
        <v>10906.352279800216</v>
      </c>
      <c r="D16" s="1471">
        <v>7072.701</v>
      </c>
      <c r="E16" s="1377">
        <v>0</v>
      </c>
      <c r="F16" s="1377">
        <v>519.90099999999995</v>
      </c>
      <c r="G16" s="1377">
        <v>0</v>
      </c>
      <c r="H16" s="1377">
        <v>0</v>
      </c>
      <c r="I16" s="1515">
        <v>85.681656258304386</v>
      </c>
      <c r="J16" s="1471">
        <v>3228.0686235419112</v>
      </c>
      <c r="K16" s="897">
        <v>451</v>
      </c>
    </row>
    <row r="17" spans="1:11" ht="12.75" customHeight="1" x14ac:dyDescent="0.2">
      <c r="A17" s="51" t="s">
        <v>767</v>
      </c>
      <c r="B17" s="1735">
        <v>47938.698951669983</v>
      </c>
      <c r="C17" s="1011">
        <f t="shared" si="0"/>
        <v>662145.69417064183</v>
      </c>
      <c r="D17" s="1471">
        <v>359571.29200000002</v>
      </c>
      <c r="E17" s="1377">
        <v>12114.182550000001</v>
      </c>
      <c r="F17" s="1377">
        <v>86128.99</v>
      </c>
      <c r="G17" s="1377">
        <v>0</v>
      </c>
      <c r="H17" s="1377">
        <v>6134.5477399999991</v>
      </c>
      <c r="I17" s="1515">
        <v>4072.9709729161978</v>
      </c>
      <c r="J17" s="1471">
        <v>194123.71090772559</v>
      </c>
      <c r="K17" s="897">
        <v>20405</v>
      </c>
    </row>
    <row r="18" spans="1:11" ht="12.75" customHeight="1" x14ac:dyDescent="0.2">
      <c r="A18" s="51" t="s">
        <v>1547</v>
      </c>
      <c r="B18" s="1735">
        <v>154508.55993469994</v>
      </c>
      <c r="C18" s="1011">
        <f t="shared" si="0"/>
        <v>1573025.5395841838</v>
      </c>
      <c r="D18" s="1471">
        <v>912148.299</v>
      </c>
      <c r="E18" s="1377">
        <v>5789.9556600000014</v>
      </c>
      <c r="F18" s="1377">
        <v>185806.30499999999</v>
      </c>
      <c r="G18" s="1377">
        <v>0</v>
      </c>
      <c r="H18" s="1377">
        <v>12183.141619999999</v>
      </c>
      <c r="I18" s="1515">
        <v>14655.361276937476</v>
      </c>
      <c r="J18" s="1471">
        <v>442442.4770272465</v>
      </c>
      <c r="K18" s="897">
        <v>44738</v>
      </c>
    </row>
    <row r="19" spans="1:11" ht="12.75" customHeight="1" x14ac:dyDescent="0.2">
      <c r="A19" s="51" t="s">
        <v>1548</v>
      </c>
      <c r="B19" s="1735">
        <v>1434.1068604699997</v>
      </c>
      <c r="C19" s="1011">
        <f t="shared" si="0"/>
        <v>6056.5552628936111</v>
      </c>
      <c r="D19" s="1471">
        <v>3279.8850000000002</v>
      </c>
      <c r="E19" s="1377">
        <v>0</v>
      </c>
      <c r="F19" s="1377">
        <v>257.78800000000001</v>
      </c>
      <c r="G19" s="1377">
        <v>0</v>
      </c>
      <c r="H19" s="1377">
        <v>0</v>
      </c>
      <c r="I19" s="1515">
        <v>89.676158703214369</v>
      </c>
      <c r="J19" s="1471">
        <v>2429.2061041903971</v>
      </c>
      <c r="K19" s="897">
        <v>277</v>
      </c>
    </row>
    <row r="20" spans="1:11" ht="12.75" customHeight="1" x14ac:dyDescent="0.2">
      <c r="A20" s="51" t="s">
        <v>1549</v>
      </c>
      <c r="B20" s="1735">
        <v>67.475834699999993</v>
      </c>
      <c r="C20" s="1011">
        <f t="shared" si="0"/>
        <v>117.07949661082435</v>
      </c>
      <c r="D20" s="1471">
        <v>3.048</v>
      </c>
      <c r="E20" s="1377">
        <v>0</v>
      </c>
      <c r="F20" s="1752">
        <v>0</v>
      </c>
      <c r="G20" s="1377">
        <v>0</v>
      </c>
      <c r="H20" s="1377">
        <v>0</v>
      </c>
      <c r="I20" s="1515">
        <v>0.5330021340828901</v>
      </c>
      <c r="J20" s="1471">
        <v>113.49849447674146</v>
      </c>
      <c r="K20" s="897">
        <v>14</v>
      </c>
    </row>
    <row r="21" spans="1:11" ht="12.75" customHeight="1" x14ac:dyDescent="0.2">
      <c r="A21" s="51" t="s">
        <v>1550</v>
      </c>
      <c r="B21" s="1735">
        <v>1972.0991119300002</v>
      </c>
      <c r="C21" s="1011">
        <f t="shared" si="0"/>
        <v>13631.584474959156</v>
      </c>
      <c r="D21" s="1471">
        <v>6887.9570000000003</v>
      </c>
      <c r="E21" s="1377">
        <v>0</v>
      </c>
      <c r="F21" s="1377">
        <v>411.30399999999997</v>
      </c>
      <c r="G21" s="1377">
        <v>0</v>
      </c>
      <c r="H21" s="1377">
        <v>0</v>
      </c>
      <c r="I21" s="1515">
        <v>108.26701762812975</v>
      </c>
      <c r="J21" s="1471">
        <v>6224.0564573310248</v>
      </c>
      <c r="K21" s="897">
        <v>553</v>
      </c>
    </row>
    <row r="22" spans="1:11" ht="12.75" customHeight="1" x14ac:dyDescent="0.2">
      <c r="A22" s="51" t="s">
        <v>1551</v>
      </c>
      <c r="B22" s="1735">
        <v>9034.1169296200005</v>
      </c>
      <c r="C22" s="1011">
        <f t="shared" si="0"/>
        <v>54923.841055148019</v>
      </c>
      <c r="D22" s="1471">
        <v>35141.341999999997</v>
      </c>
      <c r="E22" s="1377">
        <v>0</v>
      </c>
      <c r="F22" s="1377">
        <v>1963.279</v>
      </c>
      <c r="G22" s="1377">
        <v>0</v>
      </c>
      <c r="H22" s="1377">
        <v>0</v>
      </c>
      <c r="I22" s="1515">
        <v>479.14165172524588</v>
      </c>
      <c r="J22" s="1471">
        <v>17340.078403422773</v>
      </c>
      <c r="K22" s="897">
        <v>2404</v>
      </c>
    </row>
    <row r="23" spans="1:11" ht="12.75" customHeight="1" x14ac:dyDescent="0.2">
      <c r="A23" s="51" t="s">
        <v>1552</v>
      </c>
      <c r="B23" s="1735">
        <v>25633.065885319997</v>
      </c>
      <c r="C23" s="1011">
        <f t="shared" si="0"/>
        <v>119721.90013304909</v>
      </c>
      <c r="D23" s="1471">
        <v>62232.417000000001</v>
      </c>
      <c r="E23" s="1377">
        <v>0</v>
      </c>
      <c r="F23" s="1377">
        <v>11663.058000000001</v>
      </c>
      <c r="G23" s="1377">
        <v>0</v>
      </c>
      <c r="H23" s="1377">
        <v>0</v>
      </c>
      <c r="I23" s="1515">
        <v>487.32576887349279</v>
      </c>
      <c r="J23" s="1471">
        <v>45339.099364175585</v>
      </c>
      <c r="K23" s="897">
        <v>4774</v>
      </c>
    </row>
    <row r="24" spans="1:11" ht="12.75" customHeight="1" x14ac:dyDescent="0.2">
      <c r="A24" s="51" t="s">
        <v>1553</v>
      </c>
      <c r="B24" s="1735">
        <v>8925.0057487799968</v>
      </c>
      <c r="C24" s="1011">
        <f t="shared" si="0"/>
        <v>51630.693464842363</v>
      </c>
      <c r="D24" s="1471">
        <v>27437.317999999999</v>
      </c>
      <c r="E24" s="1377">
        <v>0</v>
      </c>
      <c r="F24" s="1377">
        <v>9045.4490000000005</v>
      </c>
      <c r="G24" s="1377">
        <v>0</v>
      </c>
      <c r="H24" s="1377">
        <v>0</v>
      </c>
      <c r="I24" s="1515">
        <v>763.14611605078642</v>
      </c>
      <c r="J24" s="1471">
        <v>14384.780348791577</v>
      </c>
      <c r="K24" s="897">
        <v>2114</v>
      </c>
    </row>
    <row r="25" spans="1:11" ht="12.75" customHeight="1" x14ac:dyDescent="0.2">
      <c r="A25" s="51" t="s">
        <v>1554</v>
      </c>
      <c r="B25" s="1735">
        <v>740.22613793999972</v>
      </c>
      <c r="C25" s="1011">
        <f t="shared" si="0"/>
        <v>3976.2664335472018</v>
      </c>
      <c r="D25" s="1471">
        <v>1885.481</v>
      </c>
      <c r="E25" s="1377">
        <v>0</v>
      </c>
      <c r="F25" s="1377">
        <v>322.82799999999997</v>
      </c>
      <c r="G25" s="1377">
        <v>0</v>
      </c>
      <c r="H25" s="1377">
        <v>0</v>
      </c>
      <c r="I25" s="1515">
        <v>25.996266518022459</v>
      </c>
      <c r="J25" s="1471">
        <v>1741.9611670291795</v>
      </c>
      <c r="K25" s="897">
        <v>184</v>
      </c>
    </row>
    <row r="26" spans="1:11" ht="12.75" customHeight="1" x14ac:dyDescent="0.2">
      <c r="A26" s="51" t="s">
        <v>1555</v>
      </c>
      <c r="B26" s="1735">
        <v>124.37305565</v>
      </c>
      <c r="C26" s="1011">
        <f t="shared" si="0"/>
        <v>847.57943642104669</v>
      </c>
      <c r="D26" s="1471">
        <v>366.23899999999998</v>
      </c>
      <c r="E26" s="1377">
        <v>0</v>
      </c>
      <c r="F26" s="1377">
        <v>7.9980000000000002</v>
      </c>
      <c r="G26" s="1377">
        <v>0</v>
      </c>
      <c r="H26" s="1377">
        <v>0</v>
      </c>
      <c r="I26" s="1515">
        <v>3.1602885480857554</v>
      </c>
      <c r="J26" s="1471">
        <v>470.18214787296091</v>
      </c>
      <c r="K26" s="897">
        <v>46</v>
      </c>
    </row>
    <row r="27" spans="1:11" ht="12.75" customHeight="1" x14ac:dyDescent="0.2">
      <c r="A27" s="51" t="s">
        <v>423</v>
      </c>
      <c r="B27" s="1735">
        <v>429.48873550000008</v>
      </c>
      <c r="C27" s="1011">
        <f t="shared" si="0"/>
        <v>2824.0932601766326</v>
      </c>
      <c r="D27" s="1471">
        <v>1914.306</v>
      </c>
      <c r="E27" s="1377">
        <v>0</v>
      </c>
      <c r="F27" s="1377">
        <v>48.015999999999998</v>
      </c>
      <c r="G27" s="1377">
        <v>0</v>
      </c>
      <c r="H27" s="1377">
        <v>0</v>
      </c>
      <c r="I27" s="1515">
        <v>1.429289423852695</v>
      </c>
      <c r="J27" s="1471">
        <v>860.34197075277996</v>
      </c>
      <c r="K27" s="897">
        <v>117</v>
      </c>
    </row>
    <row r="28" spans="1:11" ht="12.75" customHeight="1" x14ac:dyDescent="0.2">
      <c r="A28" s="51" t="s">
        <v>560</v>
      </c>
      <c r="B28" s="1735">
        <v>3123.1442278899995</v>
      </c>
      <c r="C28" s="1011">
        <f t="shared" si="0"/>
        <v>26376.475161681643</v>
      </c>
      <c r="D28" s="1471">
        <v>12394.751</v>
      </c>
      <c r="E28" s="1377">
        <v>0</v>
      </c>
      <c r="F28" s="1377">
        <v>1161.0619999999999</v>
      </c>
      <c r="G28" s="1377">
        <v>0</v>
      </c>
      <c r="H28" s="1377">
        <v>0</v>
      </c>
      <c r="I28" s="1515">
        <v>210.2214469732339</v>
      </c>
      <c r="J28" s="1471">
        <v>12610.440714708409</v>
      </c>
      <c r="K28" s="897">
        <v>1277</v>
      </c>
    </row>
    <row r="29" spans="1:11" ht="12.75" customHeight="1" x14ac:dyDescent="0.2">
      <c r="A29" s="51" t="s">
        <v>1556</v>
      </c>
      <c r="B29" s="1735">
        <v>1347.7473234499998</v>
      </c>
      <c r="C29" s="1011">
        <f t="shared" si="0"/>
        <v>9299.9654735126678</v>
      </c>
      <c r="D29" s="1471">
        <v>4874.1000000000004</v>
      </c>
      <c r="E29" s="1377">
        <v>0</v>
      </c>
      <c r="F29" s="1377">
        <v>309.291</v>
      </c>
      <c r="G29" s="1377">
        <v>0</v>
      </c>
      <c r="H29" s="1377">
        <v>0</v>
      </c>
      <c r="I29" s="1515">
        <v>58.696994827694425</v>
      </c>
      <c r="J29" s="1471">
        <v>4057.8774786849717</v>
      </c>
      <c r="K29" s="897">
        <v>476</v>
      </c>
    </row>
    <row r="30" spans="1:11" ht="12.75" customHeight="1" x14ac:dyDescent="0.2">
      <c r="A30" s="51" t="s">
        <v>1557</v>
      </c>
      <c r="B30" s="1735">
        <v>4350.5941408299996</v>
      </c>
      <c r="C30" s="1011">
        <f t="shared" si="0"/>
        <v>24389.073811734845</v>
      </c>
      <c r="D30" s="1471">
        <v>11904.436</v>
      </c>
      <c r="E30" s="1377">
        <v>0</v>
      </c>
      <c r="F30" s="1377">
        <v>578.35299999999995</v>
      </c>
      <c r="G30" s="1377">
        <v>0</v>
      </c>
      <c r="H30" s="1377">
        <v>0</v>
      </c>
      <c r="I30" s="1515">
        <v>572.77359838709583</v>
      </c>
      <c r="J30" s="1471">
        <v>11333.511213347749</v>
      </c>
      <c r="K30" s="897">
        <v>1058</v>
      </c>
    </row>
    <row r="31" spans="1:11" ht="12.75" customHeight="1" x14ac:dyDescent="0.2">
      <c r="A31" s="51" t="s">
        <v>774</v>
      </c>
      <c r="B31" s="1735">
        <v>3145.0531197099995</v>
      </c>
      <c r="C31" s="1011">
        <f t="shared" si="0"/>
        <v>17631.774241742114</v>
      </c>
      <c r="D31" s="1471">
        <v>10669.054</v>
      </c>
      <c r="E31" s="1377">
        <v>0</v>
      </c>
      <c r="F31" s="1377">
        <v>774.64800000000002</v>
      </c>
      <c r="G31" s="1377">
        <v>0</v>
      </c>
      <c r="H31" s="1377">
        <v>0</v>
      </c>
      <c r="I31" s="1515">
        <v>408.12347145029605</v>
      </c>
      <c r="J31" s="1471">
        <v>5779.9487702918186</v>
      </c>
      <c r="K31" s="897">
        <v>702</v>
      </c>
    </row>
    <row r="32" spans="1:11" ht="12.75" customHeight="1" x14ac:dyDescent="0.2">
      <c r="A32" s="51" t="s">
        <v>56</v>
      </c>
      <c r="B32" s="1735">
        <v>1687.2102376199998</v>
      </c>
      <c r="C32" s="1011">
        <f t="shared" si="0"/>
        <v>10178.256305884133</v>
      </c>
      <c r="D32" s="1471">
        <v>6578.4579999999996</v>
      </c>
      <c r="E32" s="1377">
        <v>0</v>
      </c>
      <c r="F32" s="1377">
        <v>318.14299999999997</v>
      </c>
      <c r="G32" s="1377">
        <v>0</v>
      </c>
      <c r="H32" s="1377">
        <v>0</v>
      </c>
      <c r="I32" s="1515">
        <v>106.61034167725533</v>
      </c>
      <c r="J32" s="1471">
        <v>3175.044964206877</v>
      </c>
      <c r="K32" s="897">
        <v>409</v>
      </c>
    </row>
    <row r="33" spans="1:11" ht="12.75" customHeight="1" x14ac:dyDescent="0.2">
      <c r="A33" s="51" t="s">
        <v>1558</v>
      </c>
      <c r="B33" s="1735">
        <v>1358.1037793399996</v>
      </c>
      <c r="C33" s="1011">
        <f t="shared" si="0"/>
        <v>9724.6702288548913</v>
      </c>
      <c r="D33" s="1471">
        <v>5509.3050000000003</v>
      </c>
      <c r="E33" s="1377">
        <v>0</v>
      </c>
      <c r="F33" s="1377">
        <v>323.64400000000001</v>
      </c>
      <c r="G33" s="1377">
        <v>0</v>
      </c>
      <c r="H33" s="1377">
        <v>0</v>
      </c>
      <c r="I33" s="1515">
        <v>193.94195305958453</v>
      </c>
      <c r="J33" s="1471">
        <v>3697.7792757953066</v>
      </c>
      <c r="K33" s="897">
        <v>418</v>
      </c>
    </row>
    <row r="34" spans="1:11" ht="12.75" customHeight="1" x14ac:dyDescent="0.2">
      <c r="A34" s="51" t="s">
        <v>826</v>
      </c>
      <c r="B34" s="1735">
        <v>17284.842194560002</v>
      </c>
      <c r="C34" s="1011">
        <f t="shared" si="0"/>
        <v>153142.18940894652</v>
      </c>
      <c r="D34" s="1471">
        <v>80830.264999999999</v>
      </c>
      <c r="E34" s="1377">
        <v>0</v>
      </c>
      <c r="F34" s="1377">
        <v>9162.8240000000005</v>
      </c>
      <c r="G34" s="1377">
        <v>0</v>
      </c>
      <c r="H34" s="1377">
        <v>2675.6274700000004</v>
      </c>
      <c r="I34" s="1515">
        <v>732.33557691595001</v>
      </c>
      <c r="J34" s="1471">
        <v>59741.13736203056</v>
      </c>
      <c r="K34" s="897">
        <v>5951</v>
      </c>
    </row>
    <row r="35" spans="1:11" ht="12.75" customHeight="1" x14ac:dyDescent="0.2">
      <c r="A35" s="51" t="s">
        <v>1559</v>
      </c>
      <c r="B35" s="1735">
        <v>1087.1507886700001</v>
      </c>
      <c r="C35" s="1011">
        <f t="shared" si="0"/>
        <v>6386.5281806514959</v>
      </c>
      <c r="D35" s="1471">
        <v>4067.2330000000002</v>
      </c>
      <c r="E35" s="1377">
        <v>0</v>
      </c>
      <c r="F35" s="1377">
        <v>216.44900000000001</v>
      </c>
      <c r="G35" s="1377">
        <v>0</v>
      </c>
      <c r="H35" s="1377">
        <v>0</v>
      </c>
      <c r="I35" s="1515">
        <v>10.57762751618044</v>
      </c>
      <c r="J35" s="1471">
        <v>2092.2685531353159</v>
      </c>
      <c r="K35" s="897">
        <v>242</v>
      </c>
    </row>
    <row r="36" spans="1:11" ht="12.75" customHeight="1" x14ac:dyDescent="0.2">
      <c r="A36" s="51" t="s">
        <v>1560</v>
      </c>
      <c r="B36" s="1735">
        <v>540.79493079000019</v>
      </c>
      <c r="C36" s="1011">
        <f t="shared" si="0"/>
        <v>2966.170762408969</v>
      </c>
      <c r="D36" s="1471">
        <v>1532.249</v>
      </c>
      <c r="E36" s="1377">
        <v>0</v>
      </c>
      <c r="F36" s="1377">
        <v>54.648000000000003</v>
      </c>
      <c r="G36" s="1377">
        <v>0</v>
      </c>
      <c r="H36" s="1377">
        <v>0</v>
      </c>
      <c r="I36" s="1515">
        <v>3.4609572098658878</v>
      </c>
      <c r="J36" s="1471">
        <v>1375.8128051991032</v>
      </c>
      <c r="K36" s="897">
        <v>161</v>
      </c>
    </row>
    <row r="37" spans="1:11" ht="12.75" customHeight="1" x14ac:dyDescent="0.2">
      <c r="A37" s="51" t="s">
        <v>562</v>
      </c>
      <c r="B37" s="1735">
        <v>2914.1537910400002</v>
      </c>
      <c r="C37" s="1011">
        <f t="shared" si="0"/>
        <v>20878.757828720019</v>
      </c>
      <c r="D37" s="1471">
        <v>12316.261</v>
      </c>
      <c r="E37" s="1377">
        <v>0</v>
      </c>
      <c r="F37" s="1377">
        <v>617.57000000000005</v>
      </c>
      <c r="G37" s="1377">
        <v>0</v>
      </c>
      <c r="H37" s="1377">
        <v>0</v>
      </c>
      <c r="I37" s="1515">
        <v>306.30806523098266</v>
      </c>
      <c r="J37" s="1471">
        <v>7638.6187634890366</v>
      </c>
      <c r="K37" s="897">
        <v>924</v>
      </c>
    </row>
    <row r="38" spans="1:11" ht="12.75" customHeight="1" x14ac:dyDescent="0.2">
      <c r="A38" s="51" t="s">
        <v>1561</v>
      </c>
      <c r="B38" s="1735">
        <v>348.47641439000006</v>
      </c>
      <c r="C38" s="1011">
        <f t="shared" si="0"/>
        <v>1307.2388513058604</v>
      </c>
      <c r="D38" s="1471">
        <v>631.72799999999995</v>
      </c>
      <c r="E38" s="1377">
        <v>0</v>
      </c>
      <c r="F38" s="1377">
        <v>40.212000000000003</v>
      </c>
      <c r="G38" s="1377">
        <v>0</v>
      </c>
      <c r="H38" s="1377">
        <v>0</v>
      </c>
      <c r="I38" s="1515">
        <v>14.253873628608238</v>
      </c>
      <c r="J38" s="1471">
        <v>621.04497767725218</v>
      </c>
      <c r="K38" s="897">
        <v>115</v>
      </c>
    </row>
    <row r="39" spans="1:11" ht="12.75" customHeight="1" x14ac:dyDescent="0.2">
      <c r="A39" s="51" t="s">
        <v>57</v>
      </c>
      <c r="B39" s="1735">
        <v>3489.4736883000005</v>
      </c>
      <c r="C39" s="1011">
        <f t="shared" si="0"/>
        <v>9731.6776601851016</v>
      </c>
      <c r="D39" s="1471">
        <v>5194.5</v>
      </c>
      <c r="E39" s="1377">
        <v>0</v>
      </c>
      <c r="F39" s="1377">
        <v>726.42</v>
      </c>
      <c r="G39" s="1377">
        <v>0</v>
      </c>
      <c r="H39" s="1377">
        <v>0</v>
      </c>
      <c r="I39" s="1515">
        <v>59.617796122145428</v>
      </c>
      <c r="J39" s="1471">
        <v>3751.1398640629554</v>
      </c>
      <c r="K39" s="897">
        <v>480</v>
      </c>
    </row>
    <row r="40" spans="1:11" ht="12.75" customHeight="1" x14ac:dyDescent="0.2">
      <c r="A40" s="51" t="s">
        <v>58</v>
      </c>
      <c r="B40" s="1735">
        <v>3649.4357909200003</v>
      </c>
      <c r="C40" s="1011">
        <f t="shared" si="0"/>
        <v>18183.380663539436</v>
      </c>
      <c r="D40" s="1471">
        <v>10061.566000000001</v>
      </c>
      <c r="E40" s="1377">
        <v>0</v>
      </c>
      <c r="F40" s="1377">
        <v>461.94600000000003</v>
      </c>
      <c r="G40" s="1377">
        <v>0</v>
      </c>
      <c r="H40" s="1377">
        <v>0</v>
      </c>
      <c r="I40" s="1515">
        <v>132.26128726149386</v>
      </c>
      <c r="J40" s="1471">
        <v>7527.6073762779406</v>
      </c>
      <c r="K40" s="897">
        <v>872</v>
      </c>
    </row>
    <row r="41" spans="1:11" ht="12.75" customHeight="1" x14ac:dyDescent="0.2">
      <c r="A41" s="51" t="s">
        <v>1562</v>
      </c>
      <c r="B41" s="1735">
        <v>525.57548152000004</v>
      </c>
      <c r="C41" s="1011">
        <f t="shared" si="0"/>
        <v>2578.417123239587</v>
      </c>
      <c r="D41" s="1471">
        <v>1342.2180000000001</v>
      </c>
      <c r="E41" s="1377">
        <v>0</v>
      </c>
      <c r="F41" s="1377">
        <v>67.316000000000003</v>
      </c>
      <c r="G41" s="1377">
        <v>0</v>
      </c>
      <c r="H41" s="1377">
        <v>0</v>
      </c>
      <c r="I41" s="1515">
        <v>3.0476509822366009</v>
      </c>
      <c r="J41" s="1471">
        <v>1165.8354722573504</v>
      </c>
      <c r="K41" s="897">
        <v>156</v>
      </c>
    </row>
    <row r="42" spans="1:11" ht="12.75" customHeight="1" x14ac:dyDescent="0.2">
      <c r="A42" s="51" t="s">
        <v>62</v>
      </c>
      <c r="B42" s="1735">
        <v>1184.2340889099999</v>
      </c>
      <c r="C42" s="1011">
        <f t="shared" si="0"/>
        <v>4091.437769778659</v>
      </c>
      <c r="D42" s="1471">
        <v>2749.8090000000002</v>
      </c>
      <c r="E42" s="1377">
        <v>0</v>
      </c>
      <c r="F42" s="1377">
        <v>45.802</v>
      </c>
      <c r="G42" s="1377">
        <v>0</v>
      </c>
      <c r="H42" s="1377">
        <v>0</v>
      </c>
      <c r="I42" s="1515">
        <v>84.875889547275307</v>
      </c>
      <c r="J42" s="1471">
        <v>1210.9508802313835</v>
      </c>
      <c r="K42" s="897">
        <v>253</v>
      </c>
    </row>
    <row r="43" spans="1:11" ht="12.75" customHeight="1" x14ac:dyDescent="0.2">
      <c r="A43" s="51" t="s">
        <v>1563</v>
      </c>
      <c r="B43" s="1735">
        <v>200.72565318000005</v>
      </c>
      <c r="C43" s="1011">
        <f t="shared" si="0"/>
        <v>726.52714048072517</v>
      </c>
      <c r="D43" s="1471">
        <v>508.39299999999997</v>
      </c>
      <c r="E43" s="1377">
        <v>0</v>
      </c>
      <c r="F43" s="1377">
        <v>25.628</v>
      </c>
      <c r="G43" s="1377">
        <v>0</v>
      </c>
      <c r="H43" s="1377">
        <v>0</v>
      </c>
      <c r="I43" s="1515">
        <v>0</v>
      </c>
      <c r="J43" s="1471">
        <v>192.50614048072515</v>
      </c>
      <c r="K43" s="897">
        <v>48</v>
      </c>
    </row>
    <row r="44" spans="1:11" ht="12.75" customHeight="1" x14ac:dyDescent="0.2">
      <c r="A44" s="51" t="s">
        <v>1564</v>
      </c>
      <c r="B44" s="1735">
        <v>331.22163177000004</v>
      </c>
      <c r="C44" s="1011">
        <f t="shared" si="0"/>
        <v>1865.104892804196</v>
      </c>
      <c r="D44" s="1471">
        <v>992.54100000000005</v>
      </c>
      <c r="E44" s="1377">
        <v>0</v>
      </c>
      <c r="F44" s="1377">
        <v>60.22</v>
      </c>
      <c r="G44" s="1377">
        <v>0</v>
      </c>
      <c r="H44" s="1377">
        <v>0</v>
      </c>
      <c r="I44" s="1515">
        <v>0</v>
      </c>
      <c r="J44" s="1471">
        <v>812.34389280419589</v>
      </c>
      <c r="K44" s="897">
        <v>99</v>
      </c>
    </row>
    <row r="45" spans="1:11" ht="12.75" customHeight="1" x14ac:dyDescent="0.2">
      <c r="A45" s="51" t="s">
        <v>1565</v>
      </c>
      <c r="B45" s="1735">
        <v>778.05902728000012</v>
      </c>
      <c r="C45" s="1011">
        <f t="shared" si="0"/>
        <v>5299.9404377577694</v>
      </c>
      <c r="D45" s="1471">
        <v>2793.7910000000002</v>
      </c>
      <c r="E45" s="1377">
        <v>0</v>
      </c>
      <c r="F45" s="1377">
        <v>119.779</v>
      </c>
      <c r="G45" s="1377">
        <v>0</v>
      </c>
      <c r="H45" s="1377">
        <v>0</v>
      </c>
      <c r="I45" s="1515">
        <v>76.356250606649184</v>
      </c>
      <c r="J45" s="1471">
        <v>2310.01418715112</v>
      </c>
      <c r="K45" s="897">
        <v>300</v>
      </c>
    </row>
    <row r="46" spans="1:11" ht="12.75" customHeight="1" x14ac:dyDescent="0.2">
      <c r="A46" s="51" t="s">
        <v>1619</v>
      </c>
      <c r="B46" s="1735">
        <v>53007.160730970019</v>
      </c>
      <c r="C46" s="1011">
        <f t="shared" si="0"/>
        <v>179053.95868619799</v>
      </c>
      <c r="D46" s="1471">
        <v>101002.095</v>
      </c>
      <c r="E46" s="1377">
        <v>0</v>
      </c>
      <c r="F46" s="1377">
        <v>23470.370999999999</v>
      </c>
      <c r="G46" s="1377">
        <v>0</v>
      </c>
      <c r="H46" s="1377">
        <v>0</v>
      </c>
      <c r="I46" s="1515">
        <v>3312.5182350965902</v>
      </c>
      <c r="J46" s="1471">
        <v>51268.974451101414</v>
      </c>
      <c r="K46" s="897">
        <v>7031</v>
      </c>
    </row>
    <row r="47" spans="1:11" ht="12.75" customHeight="1" x14ac:dyDescent="0.2">
      <c r="A47" s="51" t="s">
        <v>1620</v>
      </c>
      <c r="B47" s="1735">
        <v>252.49575938000004</v>
      </c>
      <c r="C47" s="1011">
        <f t="shared" si="0"/>
        <v>992.01343082617348</v>
      </c>
      <c r="D47" s="1471">
        <v>472.38900000000001</v>
      </c>
      <c r="E47" s="1377">
        <v>0</v>
      </c>
      <c r="F47" s="1377">
        <v>18.398</v>
      </c>
      <c r="G47" s="1377">
        <v>0</v>
      </c>
      <c r="H47" s="1377">
        <v>0</v>
      </c>
      <c r="I47" s="1515">
        <v>31.320692221322293</v>
      </c>
      <c r="J47" s="1471">
        <v>469.90573860485119</v>
      </c>
      <c r="K47" s="897">
        <v>62</v>
      </c>
    </row>
    <row r="48" spans="1:11" ht="12.75" customHeight="1" x14ac:dyDescent="0.2">
      <c r="A48" s="51" t="s">
        <v>17</v>
      </c>
      <c r="B48" s="1735">
        <v>1673.8335722999996</v>
      </c>
      <c r="C48" s="1011">
        <f t="shared" si="0"/>
        <v>6942.2926922674997</v>
      </c>
      <c r="D48" s="1471">
        <v>3677.768</v>
      </c>
      <c r="E48" s="1377">
        <v>0</v>
      </c>
      <c r="F48" s="1377">
        <v>229.02199999999999</v>
      </c>
      <c r="G48" s="1377">
        <v>0</v>
      </c>
      <c r="H48" s="1377">
        <v>0</v>
      </c>
      <c r="I48" s="1515">
        <v>223.03791024811258</v>
      </c>
      <c r="J48" s="1471">
        <v>2812.4647820193863</v>
      </c>
      <c r="K48" s="897">
        <v>324</v>
      </c>
    </row>
    <row r="49" spans="1:11" ht="12.75" customHeight="1" x14ac:dyDescent="0.2">
      <c r="A49" s="51" t="s">
        <v>1621</v>
      </c>
      <c r="B49" s="1735">
        <v>15415.867654989999</v>
      </c>
      <c r="C49" s="1011">
        <f t="shared" si="0"/>
        <v>106412.62770461963</v>
      </c>
      <c r="D49" s="1471">
        <v>70290.592000000004</v>
      </c>
      <c r="E49" s="1377">
        <v>0</v>
      </c>
      <c r="F49" s="1377">
        <v>8909.2749999999996</v>
      </c>
      <c r="G49" s="1377">
        <v>0</v>
      </c>
      <c r="H49" s="1377">
        <v>0</v>
      </c>
      <c r="I49" s="1515">
        <v>1612.3926523928224</v>
      </c>
      <c r="J49" s="1471">
        <v>25600.368052226819</v>
      </c>
      <c r="K49" s="897">
        <v>3016</v>
      </c>
    </row>
    <row r="50" spans="1:11" ht="12.75" customHeight="1" x14ac:dyDescent="0.2">
      <c r="A50" s="51" t="s">
        <v>705</v>
      </c>
      <c r="B50" s="1735">
        <v>1065.1558665599996</v>
      </c>
      <c r="C50" s="1011">
        <f t="shared" si="0"/>
        <v>8556.4759051278415</v>
      </c>
      <c r="D50" s="1471">
        <v>4836.9350000000004</v>
      </c>
      <c r="E50" s="1377">
        <v>0</v>
      </c>
      <c r="F50" s="1377">
        <v>139.05500000000001</v>
      </c>
      <c r="G50" s="1377">
        <v>0</v>
      </c>
      <c r="H50" s="1377">
        <v>0</v>
      </c>
      <c r="I50" s="1515">
        <v>55.211569316988069</v>
      </c>
      <c r="J50" s="1471">
        <v>3525.2743358108537</v>
      </c>
      <c r="K50" s="897">
        <v>394</v>
      </c>
    </row>
    <row r="51" spans="1:11" ht="12.75" customHeight="1" x14ac:dyDescent="0.2">
      <c r="A51" s="51" t="s">
        <v>1622</v>
      </c>
      <c r="B51" s="1735">
        <v>257.25331769000002</v>
      </c>
      <c r="C51" s="1011">
        <f t="shared" si="0"/>
        <v>1631.3741928205591</v>
      </c>
      <c r="D51" s="1471">
        <v>762.00800000000004</v>
      </c>
      <c r="E51" s="1377">
        <v>0</v>
      </c>
      <c r="F51" s="1377">
        <v>37.156999999999996</v>
      </c>
      <c r="G51" s="1377">
        <v>0</v>
      </c>
      <c r="H51" s="1377">
        <v>0</v>
      </c>
      <c r="I51" s="1515">
        <v>19.761669176605647</v>
      </c>
      <c r="J51" s="1471">
        <v>812.44752364395322</v>
      </c>
      <c r="K51" s="897">
        <v>82</v>
      </c>
    </row>
    <row r="52" spans="1:11" ht="12.75" customHeight="1" x14ac:dyDescent="0.2">
      <c r="A52" s="51" t="s">
        <v>1623</v>
      </c>
      <c r="B52" s="1735">
        <v>3083.6864801800002</v>
      </c>
      <c r="C52" s="1011">
        <f t="shared" si="0"/>
        <v>12348.880904526104</v>
      </c>
      <c r="D52" s="1471">
        <v>6387.7250000000004</v>
      </c>
      <c r="E52" s="1377">
        <v>0</v>
      </c>
      <c r="F52" s="1377">
        <v>361.53699999999998</v>
      </c>
      <c r="G52" s="1377">
        <v>0</v>
      </c>
      <c r="H52" s="1377">
        <v>0</v>
      </c>
      <c r="I52" s="1515">
        <v>210.06043390392853</v>
      </c>
      <c r="J52" s="1471">
        <v>5389.5584706221744</v>
      </c>
      <c r="K52" s="897">
        <v>715</v>
      </c>
    </row>
    <row r="53" spans="1:11" ht="12.75" customHeight="1" x14ac:dyDescent="0.2">
      <c r="A53" s="51" t="s">
        <v>1624</v>
      </c>
      <c r="B53" s="1735">
        <v>11617.911591880002</v>
      </c>
      <c r="C53" s="1011">
        <f t="shared" si="0"/>
        <v>121494.67271030022</v>
      </c>
      <c r="D53" s="1471">
        <v>78519.313999999998</v>
      </c>
      <c r="E53" s="1377">
        <v>0</v>
      </c>
      <c r="F53" s="1377">
        <v>13028.31</v>
      </c>
      <c r="G53" s="1377">
        <v>0</v>
      </c>
      <c r="H53" s="1377">
        <v>0</v>
      </c>
      <c r="I53" s="1515">
        <v>390.61866228187233</v>
      </c>
      <c r="J53" s="1471">
        <v>29556.430048018345</v>
      </c>
      <c r="K53" s="897">
        <v>3696</v>
      </c>
    </row>
    <row r="54" spans="1:11" ht="12.75" customHeight="1" x14ac:dyDescent="0.2">
      <c r="A54" s="51" t="s">
        <v>1625</v>
      </c>
      <c r="B54" s="1735">
        <v>122.27929130999999</v>
      </c>
      <c r="C54" s="1011">
        <f t="shared" si="0"/>
        <v>1024.4294119203646</v>
      </c>
      <c r="D54" s="1471">
        <v>493.40699999999998</v>
      </c>
      <c r="E54" s="1377">
        <v>0</v>
      </c>
      <c r="F54" s="1377">
        <v>74.084000000000003</v>
      </c>
      <c r="G54" s="1377">
        <v>0</v>
      </c>
      <c r="H54" s="1377">
        <v>0</v>
      </c>
      <c r="I54" s="1515">
        <v>6.8971326381897509</v>
      </c>
      <c r="J54" s="1471">
        <v>450.04127928217486</v>
      </c>
      <c r="K54" s="897">
        <v>57</v>
      </c>
    </row>
    <row r="55" spans="1:11" ht="12.75" customHeight="1" x14ac:dyDescent="0.2">
      <c r="A55" s="51" t="s">
        <v>1626</v>
      </c>
      <c r="B55" s="1735">
        <v>281.75282415999993</v>
      </c>
      <c r="C55" s="1011">
        <f t="shared" si="0"/>
        <v>888.17069785501621</v>
      </c>
      <c r="D55" s="1471">
        <v>571.59</v>
      </c>
      <c r="E55" s="1377">
        <v>0</v>
      </c>
      <c r="F55" s="1377">
        <v>58.715000000000003</v>
      </c>
      <c r="G55" s="1377">
        <v>0</v>
      </c>
      <c r="H55" s="1377">
        <v>0</v>
      </c>
      <c r="I55" s="1515">
        <v>0.59603173425549072</v>
      </c>
      <c r="J55" s="1471">
        <v>257.26966612076075</v>
      </c>
      <c r="K55" s="897">
        <v>43</v>
      </c>
    </row>
    <row r="56" spans="1:11" ht="12.75" customHeight="1" x14ac:dyDescent="0.2">
      <c r="A56" s="51" t="s">
        <v>1516</v>
      </c>
      <c r="B56" s="1735">
        <v>290.49452687999991</v>
      </c>
      <c r="C56" s="1011">
        <f t="shared" si="0"/>
        <v>924.45766786225909</v>
      </c>
      <c r="D56" s="1471">
        <v>398.74700000000001</v>
      </c>
      <c r="E56" s="1377">
        <v>0</v>
      </c>
      <c r="F56" s="1377">
        <v>51.139000000000003</v>
      </c>
      <c r="G56" s="1377">
        <v>0</v>
      </c>
      <c r="H56" s="1377">
        <v>0</v>
      </c>
      <c r="I56" s="1515">
        <v>6.452905810451333</v>
      </c>
      <c r="J56" s="1471">
        <v>468.11876205180772</v>
      </c>
      <c r="K56" s="897">
        <v>36</v>
      </c>
    </row>
    <row r="57" spans="1:11" ht="12.75" customHeight="1" x14ac:dyDescent="0.2">
      <c r="A57" s="51" t="s">
        <v>1627</v>
      </c>
      <c r="B57" s="1735">
        <v>377.3507136099999</v>
      </c>
      <c r="C57" s="1011">
        <f t="shared" si="0"/>
        <v>1865.3098492044646</v>
      </c>
      <c r="D57" s="1471">
        <v>951.57</v>
      </c>
      <c r="E57" s="1377">
        <v>0</v>
      </c>
      <c r="F57" s="1377">
        <v>76.725999999999999</v>
      </c>
      <c r="G57" s="1377">
        <v>0</v>
      </c>
      <c r="H57" s="1377">
        <v>0</v>
      </c>
      <c r="I57" s="1515">
        <v>30.942823686753936</v>
      </c>
      <c r="J57" s="1471">
        <v>806.07102551771061</v>
      </c>
      <c r="K57" s="897">
        <v>109</v>
      </c>
    </row>
    <row r="58" spans="1:11" ht="12.75" customHeight="1" x14ac:dyDescent="0.2">
      <c r="A58" s="51" t="s">
        <v>1628</v>
      </c>
      <c r="B58" s="1735">
        <v>174.66666704000002</v>
      </c>
      <c r="C58" s="1011">
        <f t="shared" si="0"/>
        <v>1141.1265412723592</v>
      </c>
      <c r="D58" s="1471">
        <v>869.93</v>
      </c>
      <c r="E58" s="1377">
        <v>0</v>
      </c>
      <c r="F58" s="1377">
        <v>28.042000000000002</v>
      </c>
      <c r="G58" s="1377">
        <v>0</v>
      </c>
      <c r="H58" s="1377">
        <v>0</v>
      </c>
      <c r="I58" s="1777">
        <v>0</v>
      </c>
      <c r="J58" s="1471">
        <v>243.15454127235913</v>
      </c>
      <c r="K58" s="897">
        <v>61</v>
      </c>
    </row>
    <row r="59" spans="1:11" ht="12.75" customHeight="1" x14ac:dyDescent="0.2">
      <c r="A59" s="51" t="s">
        <v>1629</v>
      </c>
      <c r="B59" s="1735">
        <v>414.44894137000006</v>
      </c>
      <c r="C59" s="1011">
        <f t="shared" si="0"/>
        <v>2667.8814549910367</v>
      </c>
      <c r="D59" s="1471">
        <v>1501.4190000000001</v>
      </c>
      <c r="E59" s="1377">
        <v>0</v>
      </c>
      <c r="F59" s="1377">
        <v>49.274000000000001</v>
      </c>
      <c r="G59" s="1377">
        <v>0</v>
      </c>
      <c r="H59" s="1377">
        <v>0</v>
      </c>
      <c r="I59" s="1515">
        <v>0</v>
      </c>
      <c r="J59" s="1471">
        <v>1117.1884549910365</v>
      </c>
      <c r="K59" s="897">
        <v>143</v>
      </c>
    </row>
    <row r="60" spans="1:11" ht="12.75" customHeight="1" x14ac:dyDescent="0.2">
      <c r="A60" s="51" t="s">
        <v>72</v>
      </c>
      <c r="B60" s="1735">
        <v>106373.5318407</v>
      </c>
      <c r="C60" s="1011">
        <f t="shared" si="0"/>
        <v>780139.59360362578</v>
      </c>
      <c r="D60" s="1471">
        <v>325092.06099999999</v>
      </c>
      <c r="E60" s="1377">
        <v>1208.49326</v>
      </c>
      <c r="F60" s="1377">
        <v>75092.785000000003</v>
      </c>
      <c r="G60" s="1377">
        <v>0</v>
      </c>
      <c r="H60" s="1377">
        <v>11696.858039999999</v>
      </c>
      <c r="I60" s="1515">
        <v>9092.9676486926401</v>
      </c>
      <c r="J60" s="1471">
        <v>357956.42865493306</v>
      </c>
      <c r="K60" s="897">
        <v>29479</v>
      </c>
    </row>
    <row r="61" spans="1:11" ht="12.75" customHeight="1" x14ac:dyDescent="0.2">
      <c r="A61" s="51" t="s">
        <v>443</v>
      </c>
      <c r="B61" s="1735">
        <v>720.42036081000003</v>
      </c>
      <c r="C61" s="1011">
        <f t="shared" si="0"/>
        <v>2997.5637992113288</v>
      </c>
      <c r="D61" s="1471">
        <v>1883.173</v>
      </c>
      <c r="E61" s="1377">
        <v>0</v>
      </c>
      <c r="F61" s="1377">
        <v>3.3380000000000001</v>
      </c>
      <c r="G61" s="1377">
        <v>0</v>
      </c>
      <c r="H61" s="1377">
        <v>0</v>
      </c>
      <c r="I61" s="1515">
        <v>4.2597712023432504</v>
      </c>
      <c r="J61" s="1471">
        <v>1106.7930280089856</v>
      </c>
      <c r="K61" s="897">
        <v>187</v>
      </c>
    </row>
    <row r="62" spans="1:11" ht="12.75" customHeight="1" x14ac:dyDescent="0.2">
      <c r="A62" s="51" t="s">
        <v>1630</v>
      </c>
      <c r="B62" s="1735">
        <v>702.64156876000027</v>
      </c>
      <c r="C62" s="1011">
        <f t="shared" si="0"/>
        <v>4352.3842364775119</v>
      </c>
      <c r="D62" s="1471">
        <v>1697.653</v>
      </c>
      <c r="E62" s="1377">
        <v>0</v>
      </c>
      <c r="F62" s="1377">
        <v>120.252</v>
      </c>
      <c r="G62" s="1377">
        <v>0</v>
      </c>
      <c r="H62" s="1377">
        <v>0</v>
      </c>
      <c r="I62" s="1515">
        <v>4.6869970096490237</v>
      </c>
      <c r="J62" s="1471">
        <v>2529.7922394678631</v>
      </c>
      <c r="K62" s="897">
        <v>284</v>
      </c>
    </row>
    <row r="63" spans="1:11" ht="12.75" customHeight="1" x14ac:dyDescent="0.2">
      <c r="A63" s="51" t="s">
        <v>257</v>
      </c>
      <c r="B63" s="1735">
        <v>584.95617529000015</v>
      </c>
      <c r="C63" s="1011">
        <f t="shared" si="0"/>
        <v>3545.5481929128105</v>
      </c>
      <c r="D63" s="1471">
        <v>1698.9449999999999</v>
      </c>
      <c r="E63" s="1377">
        <v>0</v>
      </c>
      <c r="F63" s="1377">
        <v>157.12100000000001</v>
      </c>
      <c r="G63" s="1377">
        <v>0</v>
      </c>
      <c r="H63" s="1377">
        <v>0</v>
      </c>
      <c r="I63" s="1515">
        <v>2.3867896411798908</v>
      </c>
      <c r="J63" s="1471">
        <v>1687.0954032716306</v>
      </c>
      <c r="K63" s="897">
        <v>183</v>
      </c>
    </row>
    <row r="64" spans="1:11" ht="12.75" customHeight="1" x14ac:dyDescent="0.2">
      <c r="A64" s="51" t="s">
        <v>1631</v>
      </c>
      <c r="B64" s="1735">
        <v>44004.298883660005</v>
      </c>
      <c r="C64" s="1011">
        <f t="shared" si="0"/>
        <v>177572.28310926436</v>
      </c>
      <c r="D64" s="1471">
        <v>96902.895999999993</v>
      </c>
      <c r="E64" s="1377">
        <v>0</v>
      </c>
      <c r="F64" s="1377">
        <v>28527.638999999999</v>
      </c>
      <c r="G64" s="1377">
        <v>0</v>
      </c>
      <c r="H64" s="1377">
        <v>0</v>
      </c>
      <c r="I64" s="1515">
        <v>2060.4933457070924</v>
      </c>
      <c r="J64" s="1471">
        <v>50081.254763557285</v>
      </c>
      <c r="K64" s="897">
        <v>7422</v>
      </c>
    </row>
    <row r="65" spans="1:11" ht="12.75" customHeight="1" x14ac:dyDescent="0.2">
      <c r="A65" s="51" t="s">
        <v>1632</v>
      </c>
      <c r="B65" s="1735">
        <v>1673.2939951600001</v>
      </c>
      <c r="C65" s="1011">
        <f t="shared" si="0"/>
        <v>7471.0488473993346</v>
      </c>
      <c r="D65" s="1471">
        <v>4384.6350000000002</v>
      </c>
      <c r="E65" s="1377">
        <v>0</v>
      </c>
      <c r="F65" s="1377">
        <v>120.248</v>
      </c>
      <c r="G65" s="1377">
        <v>0</v>
      </c>
      <c r="H65" s="1377">
        <v>0</v>
      </c>
      <c r="I65" s="1515">
        <v>75.485163960208126</v>
      </c>
      <c r="J65" s="1471">
        <v>2890.6806834391264</v>
      </c>
      <c r="K65" s="897">
        <v>361</v>
      </c>
    </row>
    <row r="66" spans="1:11" ht="12.75" customHeight="1" x14ac:dyDescent="0.2">
      <c r="A66" s="51" t="s">
        <v>1633</v>
      </c>
      <c r="B66" s="1735">
        <v>210.47514106000003</v>
      </c>
      <c r="C66" s="1011">
        <f t="shared" si="0"/>
        <v>1285.7528511014252</v>
      </c>
      <c r="D66" s="1471">
        <v>810.39</v>
      </c>
      <c r="E66" s="1377">
        <v>0</v>
      </c>
      <c r="F66" s="1377">
        <v>4.5419999999999998</v>
      </c>
      <c r="G66" s="1377">
        <v>0</v>
      </c>
      <c r="H66" s="1377">
        <v>0</v>
      </c>
      <c r="I66" s="1515">
        <v>5.6716293130116098</v>
      </c>
      <c r="J66" s="1471">
        <v>465.14922178841368</v>
      </c>
      <c r="K66" s="897">
        <v>62</v>
      </c>
    </row>
    <row r="67" spans="1:11" ht="12.75" customHeight="1" x14ac:dyDescent="0.2">
      <c r="A67" s="51" t="s">
        <v>1634</v>
      </c>
      <c r="B67" s="1735">
        <v>465.72286917999992</v>
      </c>
      <c r="C67" s="1011">
        <f t="shared" si="0"/>
        <v>2932.1646743741226</v>
      </c>
      <c r="D67" s="1471">
        <v>1870.4880000000001</v>
      </c>
      <c r="E67" s="1377">
        <v>0</v>
      </c>
      <c r="F67" s="1377">
        <v>107.178</v>
      </c>
      <c r="G67" s="1377">
        <v>0</v>
      </c>
      <c r="H67" s="1377">
        <v>0</v>
      </c>
      <c r="I67" s="1515">
        <v>0.85153522203851861</v>
      </c>
      <c r="J67" s="1471">
        <v>953.64713915208392</v>
      </c>
      <c r="K67" s="897">
        <v>148</v>
      </c>
    </row>
    <row r="68" spans="1:11" ht="12.75" customHeight="1" x14ac:dyDescent="0.2">
      <c r="A68" s="51" t="s">
        <v>1635</v>
      </c>
      <c r="B68" s="1735">
        <v>362.31040101999992</v>
      </c>
      <c r="C68" s="1011">
        <f t="shared" si="0"/>
        <v>2160.3846608193198</v>
      </c>
      <c r="D68" s="1471">
        <v>966.30600000000004</v>
      </c>
      <c r="E68" s="1377">
        <v>0</v>
      </c>
      <c r="F68" s="1377">
        <v>44.665999999999997</v>
      </c>
      <c r="G68" s="1377">
        <v>0</v>
      </c>
      <c r="H68" s="1377">
        <v>0</v>
      </c>
      <c r="I68" s="1515">
        <v>0</v>
      </c>
      <c r="J68" s="1471">
        <v>1149.4126608193196</v>
      </c>
      <c r="K68" s="897">
        <v>127</v>
      </c>
    </row>
    <row r="69" spans="1:11" ht="12.75" customHeight="1" x14ac:dyDescent="0.2">
      <c r="A69" s="51" t="s">
        <v>375</v>
      </c>
      <c r="B69" s="1735">
        <v>724.40676603999998</v>
      </c>
      <c r="C69" s="1011">
        <f t="shared" ref="C69:C132" si="1">SUM(D69:J69)</f>
        <v>4143.0859893856014</v>
      </c>
      <c r="D69" s="1471">
        <v>2637.0790000000002</v>
      </c>
      <c r="E69" s="1377">
        <v>0</v>
      </c>
      <c r="F69" s="1377">
        <v>74.546999999999997</v>
      </c>
      <c r="G69" s="1377">
        <v>0</v>
      </c>
      <c r="H69" s="1377">
        <v>0</v>
      </c>
      <c r="I69" s="1515">
        <v>57.981449722079304</v>
      </c>
      <c r="J69" s="1471">
        <v>1373.478539663522</v>
      </c>
      <c r="K69" s="897">
        <v>174</v>
      </c>
    </row>
    <row r="70" spans="1:11" ht="12.75" customHeight="1" x14ac:dyDescent="0.2">
      <c r="A70" s="51" t="s">
        <v>1636</v>
      </c>
      <c r="B70" s="1735">
        <v>1495.4969918600002</v>
      </c>
      <c r="C70" s="1011">
        <f t="shared" si="1"/>
        <v>11007.183478761301</v>
      </c>
      <c r="D70" s="1471">
        <v>6315.0910000000003</v>
      </c>
      <c r="E70" s="1377">
        <v>0</v>
      </c>
      <c r="F70" s="1377">
        <v>288.78899999999999</v>
      </c>
      <c r="G70" s="1377">
        <v>0</v>
      </c>
      <c r="H70" s="1377">
        <v>0</v>
      </c>
      <c r="I70" s="1515">
        <v>15.879572104817496</v>
      </c>
      <c r="J70" s="1471">
        <v>4387.4239066564824</v>
      </c>
      <c r="K70" s="897">
        <v>486</v>
      </c>
    </row>
    <row r="71" spans="1:11" ht="12.75" customHeight="1" x14ac:dyDescent="0.2">
      <c r="A71" s="51" t="s">
        <v>1637</v>
      </c>
      <c r="B71" s="1735">
        <v>7486.4485004499984</v>
      </c>
      <c r="C71" s="1011">
        <f t="shared" si="1"/>
        <v>36222.69242318433</v>
      </c>
      <c r="D71" s="1471">
        <v>19081.144</v>
      </c>
      <c r="E71" s="1377">
        <v>0</v>
      </c>
      <c r="F71" s="1377">
        <v>1551.8989999999999</v>
      </c>
      <c r="G71" s="1377">
        <v>0</v>
      </c>
      <c r="H71" s="1377">
        <v>0</v>
      </c>
      <c r="I71" s="1515">
        <v>620.82222640303064</v>
      </c>
      <c r="J71" s="1481">
        <v>14968.827196781298</v>
      </c>
      <c r="K71" s="897">
        <v>1932</v>
      </c>
    </row>
    <row r="72" spans="1:11" ht="12.75" customHeight="1" x14ac:dyDescent="0.2">
      <c r="A72" s="51" t="s">
        <v>571</v>
      </c>
      <c r="B72" s="1735">
        <v>133.80241993999999</v>
      </c>
      <c r="C72" s="1011">
        <f t="shared" si="1"/>
        <v>1501.7568818258001</v>
      </c>
      <c r="D72" s="1471">
        <v>459.49799999999999</v>
      </c>
      <c r="E72" s="1377">
        <v>0</v>
      </c>
      <c r="F72" s="1377">
        <v>18.303999999999998</v>
      </c>
      <c r="G72" s="1377">
        <v>0</v>
      </c>
      <c r="H72" s="1377">
        <v>0</v>
      </c>
      <c r="I72" s="1377">
        <v>6.3624981683139072</v>
      </c>
      <c r="J72" s="1481">
        <v>1017.5923836574863</v>
      </c>
      <c r="K72" s="897">
        <v>44</v>
      </c>
    </row>
    <row r="73" spans="1:11" ht="12.75" customHeight="1" x14ac:dyDescent="0.2">
      <c r="A73" s="51" t="s">
        <v>709</v>
      </c>
      <c r="B73" s="1735">
        <v>12607.018408030002</v>
      </c>
      <c r="C73" s="1011">
        <f t="shared" si="1"/>
        <v>70666.277982644824</v>
      </c>
      <c r="D73" s="1471">
        <v>36244.36</v>
      </c>
      <c r="E73" s="1377">
        <v>0</v>
      </c>
      <c r="F73" s="1377">
        <v>5639.6210000000001</v>
      </c>
      <c r="G73" s="1377">
        <v>0</v>
      </c>
      <c r="H73" s="1377">
        <v>0</v>
      </c>
      <c r="I73" s="1377">
        <v>328.8635345272973</v>
      </c>
      <c r="J73" s="1481">
        <v>28453.433448117521</v>
      </c>
      <c r="K73" s="897">
        <v>2701</v>
      </c>
    </row>
    <row r="74" spans="1:11" ht="12.75" customHeight="1" x14ac:dyDescent="0.2">
      <c r="A74" s="51" t="s">
        <v>263</v>
      </c>
      <c r="B74" s="1735">
        <v>46594.74542376001</v>
      </c>
      <c r="C74" s="1011">
        <f t="shared" si="1"/>
        <v>525112.78181382897</v>
      </c>
      <c r="D74" s="1471">
        <v>299685.658</v>
      </c>
      <c r="E74" s="1377">
        <v>0</v>
      </c>
      <c r="F74" s="1377">
        <v>74432.831999999995</v>
      </c>
      <c r="G74" s="1377">
        <v>0</v>
      </c>
      <c r="H74" s="1377">
        <v>2882.0874800000006</v>
      </c>
      <c r="I74" s="1377">
        <v>3282.9610769785581</v>
      </c>
      <c r="J74" s="1481">
        <v>144829.24325685049</v>
      </c>
      <c r="K74" s="897">
        <v>20861</v>
      </c>
    </row>
    <row r="75" spans="1:11" ht="12.75" customHeight="1" x14ac:dyDescent="0.2">
      <c r="A75" s="51" t="s">
        <v>1638</v>
      </c>
      <c r="B75" s="1735">
        <v>2172.9854848</v>
      </c>
      <c r="C75" s="1011">
        <f t="shared" si="1"/>
        <v>12454.997239654189</v>
      </c>
      <c r="D75" s="1471">
        <v>6968.9319999999998</v>
      </c>
      <c r="E75" s="1377">
        <v>0</v>
      </c>
      <c r="F75" s="1377">
        <v>1545.973</v>
      </c>
      <c r="G75" s="1377">
        <v>0</v>
      </c>
      <c r="H75" s="1377">
        <v>0</v>
      </c>
      <c r="I75" s="1377">
        <v>98.344994780624035</v>
      </c>
      <c r="J75" s="1481">
        <v>3841.7472448735666</v>
      </c>
      <c r="K75" s="897">
        <v>532</v>
      </c>
    </row>
    <row r="76" spans="1:11" ht="12.75" customHeight="1" x14ac:dyDescent="0.2">
      <c r="A76" s="51" t="s">
        <v>1639</v>
      </c>
      <c r="B76" s="1735">
        <v>1272.0034770900002</v>
      </c>
      <c r="C76" s="1011">
        <f t="shared" si="1"/>
        <v>14934.920664263318</v>
      </c>
      <c r="D76" s="1471">
        <v>6705.1809999999996</v>
      </c>
      <c r="E76" s="1377">
        <v>0</v>
      </c>
      <c r="F76" s="1377">
        <v>278.09100000000001</v>
      </c>
      <c r="G76" s="1377">
        <v>0</v>
      </c>
      <c r="H76" s="1377">
        <v>0</v>
      </c>
      <c r="I76" s="1377">
        <v>168.38357887303252</v>
      </c>
      <c r="J76" s="1481">
        <v>7783.2650853902869</v>
      </c>
      <c r="K76" s="897">
        <v>579</v>
      </c>
    </row>
    <row r="77" spans="1:11" ht="12.75" customHeight="1" x14ac:dyDescent="0.2">
      <c r="A77" s="51" t="s">
        <v>454</v>
      </c>
      <c r="B77" s="1735">
        <v>3094.6145363500004</v>
      </c>
      <c r="C77" s="1011">
        <f t="shared" si="1"/>
        <v>45029.306654292013</v>
      </c>
      <c r="D77" s="1471">
        <v>14899.592000000001</v>
      </c>
      <c r="E77" s="1377">
        <v>0</v>
      </c>
      <c r="F77" s="1377">
        <v>739.68799999999999</v>
      </c>
      <c r="G77" s="1377">
        <v>0</v>
      </c>
      <c r="H77" s="1377">
        <v>491.94696999999996</v>
      </c>
      <c r="I77" s="1377">
        <v>125.4825888757</v>
      </c>
      <c r="J77" s="1481">
        <v>28772.597095416313</v>
      </c>
      <c r="K77" s="897">
        <v>1580</v>
      </c>
    </row>
    <row r="78" spans="1:11" ht="12.75" customHeight="1" x14ac:dyDescent="0.2">
      <c r="A78" s="51" t="s">
        <v>77</v>
      </c>
      <c r="B78" s="1735">
        <v>1849.1753704299997</v>
      </c>
      <c r="C78" s="1011">
        <f t="shared" si="1"/>
        <v>12236.472498819976</v>
      </c>
      <c r="D78" s="1471">
        <v>6651.6319999999996</v>
      </c>
      <c r="E78" s="1377">
        <v>0</v>
      </c>
      <c r="F78" s="1377">
        <v>322.57499999999999</v>
      </c>
      <c r="G78" s="1377">
        <v>0</v>
      </c>
      <c r="H78" s="1377">
        <v>0</v>
      </c>
      <c r="I78" s="1377">
        <v>168.060301909896</v>
      </c>
      <c r="J78" s="1481">
        <v>5094.2051969100803</v>
      </c>
      <c r="K78" s="897">
        <v>637</v>
      </c>
    </row>
    <row r="79" spans="1:11" ht="12.75" customHeight="1" x14ac:dyDescent="0.2">
      <c r="A79" s="51" t="s">
        <v>1640</v>
      </c>
      <c r="B79" s="1735">
        <v>369.29981042999998</v>
      </c>
      <c r="C79" s="1011">
        <f t="shared" si="1"/>
        <v>2207.6111687689136</v>
      </c>
      <c r="D79" s="1471">
        <v>1384.143</v>
      </c>
      <c r="E79" s="1377">
        <v>0</v>
      </c>
      <c r="F79" s="1377">
        <v>27.984999999999999</v>
      </c>
      <c r="G79" s="1377">
        <v>0</v>
      </c>
      <c r="H79" s="1377">
        <v>0</v>
      </c>
      <c r="I79" s="1377">
        <v>12.462976117770934</v>
      </c>
      <c r="J79" s="1481">
        <v>783.02019265114279</v>
      </c>
      <c r="K79" s="897">
        <v>103</v>
      </c>
    </row>
    <row r="80" spans="1:11" ht="12.75" customHeight="1" x14ac:dyDescent="0.2">
      <c r="A80" s="51" t="s">
        <v>455</v>
      </c>
      <c r="B80" s="1735">
        <v>319.37540430999996</v>
      </c>
      <c r="C80" s="1011">
        <f t="shared" si="1"/>
        <v>1597.271896145837</v>
      </c>
      <c r="D80" s="1471">
        <v>895.80799999999999</v>
      </c>
      <c r="E80" s="1377">
        <v>0</v>
      </c>
      <c r="F80" s="1377">
        <v>138.12200000000001</v>
      </c>
      <c r="G80" s="1377">
        <v>0</v>
      </c>
      <c r="H80" s="1377">
        <v>0</v>
      </c>
      <c r="I80" s="1377">
        <v>10.97447565664325</v>
      </c>
      <c r="J80" s="1481">
        <v>552.36742048919359</v>
      </c>
      <c r="K80" s="897">
        <v>120</v>
      </c>
    </row>
    <row r="81" spans="1:11" ht="12.75" customHeight="1" x14ac:dyDescent="0.2">
      <c r="A81" s="51" t="s">
        <v>1641</v>
      </c>
      <c r="B81" s="1735">
        <v>102.31580900999997</v>
      </c>
      <c r="C81" s="1011">
        <f t="shared" si="1"/>
        <v>864.7568846179131</v>
      </c>
      <c r="D81" s="1471">
        <v>490.97300000000001</v>
      </c>
      <c r="E81" s="1377">
        <v>0</v>
      </c>
      <c r="F81" s="1377">
        <v>30.324999999999999</v>
      </c>
      <c r="G81" s="1377">
        <v>0</v>
      </c>
      <c r="H81" s="1377">
        <v>0</v>
      </c>
      <c r="I81" s="1377">
        <v>5.9860939083283755</v>
      </c>
      <c r="J81" s="1481">
        <v>337.47279070958479</v>
      </c>
      <c r="K81" s="897">
        <v>38</v>
      </c>
    </row>
    <row r="82" spans="1:11" ht="12.75" customHeight="1" x14ac:dyDescent="0.2">
      <c r="A82" s="51" t="s">
        <v>1642</v>
      </c>
      <c r="B82" s="1735">
        <v>32579.717474870005</v>
      </c>
      <c r="C82" s="1011">
        <f t="shared" si="1"/>
        <v>151325.0144310219</v>
      </c>
      <c r="D82" s="1471">
        <v>80226.202999999994</v>
      </c>
      <c r="E82" s="1377">
        <v>0</v>
      </c>
      <c r="F82" s="1377">
        <v>15242.182000000001</v>
      </c>
      <c r="G82" s="1377">
        <v>0</v>
      </c>
      <c r="H82" s="1377">
        <v>0</v>
      </c>
      <c r="I82" s="1377">
        <v>1574.1875744906326</v>
      </c>
      <c r="J82" s="1481">
        <v>54282.441856531281</v>
      </c>
      <c r="K82" s="897">
        <v>5826</v>
      </c>
    </row>
    <row r="83" spans="1:11" ht="12.75" customHeight="1" x14ac:dyDescent="0.2">
      <c r="A83" s="51" t="s">
        <v>78</v>
      </c>
      <c r="B83" s="1735">
        <v>938.96186901999988</v>
      </c>
      <c r="C83" s="1011">
        <f t="shared" si="1"/>
        <v>4785.2469415278665</v>
      </c>
      <c r="D83" s="1471">
        <v>2405.5549999999998</v>
      </c>
      <c r="E83" s="1377">
        <v>0</v>
      </c>
      <c r="F83" s="1377">
        <v>136.43</v>
      </c>
      <c r="G83" s="1377">
        <v>0</v>
      </c>
      <c r="H83" s="1377">
        <v>0</v>
      </c>
      <c r="I83" s="1377">
        <v>21.918799280413648</v>
      </c>
      <c r="J83" s="1481">
        <v>2221.3431422474532</v>
      </c>
      <c r="K83" s="897">
        <v>214</v>
      </c>
    </row>
    <row r="84" spans="1:11" ht="12.75" customHeight="1" x14ac:dyDescent="0.2">
      <c r="A84" s="51" t="s">
        <v>1643</v>
      </c>
      <c r="B84" s="1735">
        <v>1484.9774651700002</v>
      </c>
      <c r="C84" s="1011">
        <f t="shared" si="1"/>
        <v>10037.888186524659</v>
      </c>
      <c r="D84" s="1471">
        <v>5148.9740000000002</v>
      </c>
      <c r="E84" s="1377">
        <v>0</v>
      </c>
      <c r="F84" s="1377">
        <v>275.77600000000001</v>
      </c>
      <c r="G84" s="1377">
        <v>0</v>
      </c>
      <c r="H84" s="1377">
        <v>0</v>
      </c>
      <c r="I84" s="1377">
        <v>88.747192346553291</v>
      </c>
      <c r="J84" s="1481">
        <v>4524.3909941781039</v>
      </c>
      <c r="K84" s="897">
        <v>489</v>
      </c>
    </row>
    <row r="85" spans="1:11" ht="12.75" customHeight="1" x14ac:dyDescent="0.2">
      <c r="A85" s="51" t="s">
        <v>1644</v>
      </c>
      <c r="B85" s="1735">
        <v>749.40326423999988</v>
      </c>
      <c r="C85" s="1011">
        <f t="shared" si="1"/>
        <v>5146.6281063398555</v>
      </c>
      <c r="D85" s="1471">
        <v>3130.6080000000002</v>
      </c>
      <c r="E85" s="1377">
        <v>0</v>
      </c>
      <c r="F85" s="1377">
        <v>209.28399999999999</v>
      </c>
      <c r="G85" s="1377">
        <v>0</v>
      </c>
      <c r="H85" s="1377">
        <v>0</v>
      </c>
      <c r="I85" s="1377">
        <v>10.808610553098868</v>
      </c>
      <c r="J85" s="1481">
        <v>1795.9274957867567</v>
      </c>
      <c r="K85" s="897">
        <v>187</v>
      </c>
    </row>
    <row r="86" spans="1:11" ht="12.75" customHeight="1" x14ac:dyDescent="0.2">
      <c r="A86" s="51" t="s">
        <v>1645</v>
      </c>
      <c r="B86" s="1735">
        <v>536.87049578999995</v>
      </c>
      <c r="C86" s="1011">
        <f t="shared" si="1"/>
        <v>2364.2893775214075</v>
      </c>
      <c r="D86" s="1471">
        <v>1354.2439999999999</v>
      </c>
      <c r="E86" s="1377">
        <v>0</v>
      </c>
      <c r="F86" s="1377">
        <v>50.231000000000002</v>
      </c>
      <c r="G86" s="1377">
        <v>0</v>
      </c>
      <c r="H86" s="1377">
        <v>0</v>
      </c>
      <c r="I86" s="1377">
        <v>2.3896567013631866</v>
      </c>
      <c r="J86" s="1481">
        <v>957.42472082004417</v>
      </c>
      <c r="K86" s="897">
        <v>127</v>
      </c>
    </row>
    <row r="87" spans="1:11" ht="12.75" customHeight="1" x14ac:dyDescent="0.2">
      <c r="A87" s="51" t="s">
        <v>1646</v>
      </c>
      <c r="B87" s="1735">
        <v>23363.921166480002</v>
      </c>
      <c r="C87" s="1011">
        <f t="shared" si="1"/>
        <v>120031.43060856832</v>
      </c>
      <c r="D87" s="1471">
        <v>62596.273000000001</v>
      </c>
      <c r="E87" s="1377">
        <v>0</v>
      </c>
      <c r="F87" s="1377">
        <v>12765.093000000001</v>
      </c>
      <c r="G87" s="1377">
        <v>0</v>
      </c>
      <c r="H87" s="1377">
        <v>0</v>
      </c>
      <c r="I87" s="1377">
        <v>1099.2999163331572</v>
      </c>
      <c r="J87" s="1481">
        <v>43570.764692235156</v>
      </c>
      <c r="K87" s="897">
        <v>5203</v>
      </c>
    </row>
    <row r="88" spans="1:11" ht="12.75" customHeight="1" x14ac:dyDescent="0.2">
      <c r="A88" s="51" t="s">
        <v>1647</v>
      </c>
      <c r="B88" s="1735">
        <v>322.4430888600001</v>
      </c>
      <c r="C88" s="1011">
        <f t="shared" si="1"/>
        <v>1005.5081153199482</v>
      </c>
      <c r="D88" s="1471">
        <v>536.41399999999999</v>
      </c>
      <c r="E88" s="1377">
        <v>0</v>
      </c>
      <c r="F88" s="1377">
        <v>93.875</v>
      </c>
      <c r="G88" s="1377">
        <v>0</v>
      </c>
      <c r="H88" s="1377">
        <v>0</v>
      </c>
      <c r="I88" s="1377">
        <v>24.66431832724745</v>
      </c>
      <c r="J88" s="1481">
        <v>350.55479699270074</v>
      </c>
      <c r="K88" s="897">
        <v>73</v>
      </c>
    </row>
    <row r="89" spans="1:11" ht="12.75" customHeight="1" x14ac:dyDescent="0.2">
      <c r="A89" s="51" t="s">
        <v>1648</v>
      </c>
      <c r="B89" s="1735">
        <v>2752.8815903</v>
      </c>
      <c r="C89" s="1011">
        <f t="shared" si="1"/>
        <v>17091.080354186204</v>
      </c>
      <c r="D89" s="1471">
        <v>8563.732</v>
      </c>
      <c r="E89" s="1377">
        <v>0</v>
      </c>
      <c r="F89" s="1377">
        <v>369.30700000000002</v>
      </c>
      <c r="G89" s="1377">
        <v>0</v>
      </c>
      <c r="H89" s="1377">
        <v>0</v>
      </c>
      <c r="I89" s="1377">
        <v>178.7172606680395</v>
      </c>
      <c r="J89" s="1481">
        <v>7979.3240935181657</v>
      </c>
      <c r="K89" s="897">
        <v>740</v>
      </c>
    </row>
    <row r="90" spans="1:11" ht="12.75" customHeight="1" x14ac:dyDescent="0.2">
      <c r="A90" s="51" t="s">
        <v>1649</v>
      </c>
      <c r="B90" s="1735">
        <v>85.927606520000012</v>
      </c>
      <c r="C90" s="1011">
        <f t="shared" si="1"/>
        <v>368.16967147597097</v>
      </c>
      <c r="D90" s="1471">
        <v>64.328000000000003</v>
      </c>
      <c r="E90" s="1377">
        <v>0</v>
      </c>
      <c r="F90" s="1752">
        <v>0</v>
      </c>
      <c r="G90" s="1377">
        <v>0</v>
      </c>
      <c r="H90" s="1377">
        <v>0</v>
      </c>
      <c r="I90" s="1377">
        <v>1.9960114131870696</v>
      </c>
      <c r="J90" s="1481">
        <v>301.84566006278391</v>
      </c>
      <c r="K90" s="897">
        <v>29</v>
      </c>
    </row>
    <row r="91" spans="1:11" ht="12.75" customHeight="1" x14ac:dyDescent="0.2">
      <c r="A91" s="51" t="s">
        <v>1650</v>
      </c>
      <c r="B91" s="1735">
        <v>624.25294255999984</v>
      </c>
      <c r="C91" s="1011">
        <f t="shared" si="1"/>
        <v>3177.1359056726706</v>
      </c>
      <c r="D91" s="1471">
        <v>2016.6220000000001</v>
      </c>
      <c r="E91" s="1377">
        <v>0</v>
      </c>
      <c r="F91" s="1377">
        <v>47.628999999999998</v>
      </c>
      <c r="G91" s="1377">
        <v>0</v>
      </c>
      <c r="H91" s="1377">
        <v>0</v>
      </c>
      <c r="I91" s="1377">
        <v>67.746563076572016</v>
      </c>
      <c r="J91" s="1481">
        <v>1045.1383425960985</v>
      </c>
      <c r="K91" s="897">
        <v>138</v>
      </c>
    </row>
    <row r="92" spans="1:11" ht="12.75" customHeight="1" x14ac:dyDescent="0.2">
      <c r="A92" s="51" t="s">
        <v>1651</v>
      </c>
      <c r="B92" s="1735">
        <v>1422.9031760999999</v>
      </c>
      <c r="C92" s="1011">
        <f t="shared" si="1"/>
        <v>6576.5541396069912</v>
      </c>
      <c r="D92" s="1471">
        <v>3740.2579999999998</v>
      </c>
      <c r="E92" s="1377">
        <v>0</v>
      </c>
      <c r="F92" s="1377">
        <v>334.66800000000001</v>
      </c>
      <c r="G92" s="1377">
        <v>0</v>
      </c>
      <c r="H92" s="1377">
        <v>0</v>
      </c>
      <c r="I92" s="1377">
        <v>41.516745868649572</v>
      </c>
      <c r="J92" s="1481">
        <v>2460.111393738342</v>
      </c>
      <c r="K92" s="897">
        <v>256</v>
      </c>
    </row>
    <row r="93" spans="1:11" ht="12.75" customHeight="1" x14ac:dyDescent="0.2">
      <c r="A93" s="51" t="s">
        <v>714</v>
      </c>
      <c r="B93" s="1735">
        <v>1784.0416391400001</v>
      </c>
      <c r="C93" s="1011">
        <f t="shared" si="1"/>
        <v>9328.5626576154646</v>
      </c>
      <c r="D93" s="1471">
        <v>3842.5340000000001</v>
      </c>
      <c r="E93" s="1377">
        <v>0</v>
      </c>
      <c r="F93" s="1377">
        <v>107.209</v>
      </c>
      <c r="G93" s="1377">
        <v>0</v>
      </c>
      <c r="H93" s="1377">
        <v>0</v>
      </c>
      <c r="I93" s="1377">
        <v>78.914714043271644</v>
      </c>
      <c r="J93" s="1481">
        <v>5299.9049435721936</v>
      </c>
      <c r="K93" s="897">
        <v>573</v>
      </c>
    </row>
    <row r="94" spans="1:11" ht="12.75" customHeight="1" x14ac:dyDescent="0.2">
      <c r="A94" s="51" t="s">
        <v>786</v>
      </c>
      <c r="B94" s="1735">
        <v>11317.769063229996</v>
      </c>
      <c r="C94" s="1011">
        <f t="shared" si="1"/>
        <v>75069.901437579858</v>
      </c>
      <c r="D94" s="1471">
        <v>43903.567999999999</v>
      </c>
      <c r="E94" s="1377">
        <v>0</v>
      </c>
      <c r="F94" s="1377">
        <v>3061.3090000000002</v>
      </c>
      <c r="G94" s="1377">
        <v>0</v>
      </c>
      <c r="H94" s="1377">
        <v>0</v>
      </c>
      <c r="I94" s="1377">
        <v>715.36013413407466</v>
      </c>
      <c r="J94" s="1481">
        <v>27389.664303445785</v>
      </c>
      <c r="K94" s="897">
        <v>3682</v>
      </c>
    </row>
    <row r="95" spans="1:11" ht="12.75" customHeight="1" x14ac:dyDescent="0.2">
      <c r="A95" s="51" t="s">
        <v>1652</v>
      </c>
      <c r="B95" s="1735">
        <v>9119.2358989900004</v>
      </c>
      <c r="C95" s="1011">
        <f t="shared" si="1"/>
        <v>50327.986985763608</v>
      </c>
      <c r="D95" s="1471">
        <v>29257.231</v>
      </c>
      <c r="E95" s="1377">
        <v>0</v>
      </c>
      <c r="F95" s="1377">
        <v>3488.2719999999999</v>
      </c>
      <c r="G95" s="1377">
        <v>0</v>
      </c>
      <c r="H95" s="1377">
        <v>0</v>
      </c>
      <c r="I95" s="1377">
        <v>420.17164693695412</v>
      </c>
      <c r="J95" s="1481">
        <v>17162.312338826654</v>
      </c>
      <c r="K95" s="897">
        <v>2298</v>
      </c>
    </row>
    <row r="96" spans="1:11" ht="12.75" customHeight="1" x14ac:dyDescent="0.2">
      <c r="A96" s="51" t="s">
        <v>1653</v>
      </c>
      <c r="B96" s="1735">
        <v>2665.2987092800004</v>
      </c>
      <c r="C96" s="1011">
        <f t="shared" si="1"/>
        <v>11163.514507949676</v>
      </c>
      <c r="D96" s="1471">
        <v>5918.3310000000001</v>
      </c>
      <c r="E96" s="1377">
        <v>0</v>
      </c>
      <c r="F96" s="1377">
        <v>355.63200000000001</v>
      </c>
      <c r="G96" s="1377">
        <v>0</v>
      </c>
      <c r="H96" s="1377">
        <v>0</v>
      </c>
      <c r="I96" s="1377">
        <v>42.889513124483656</v>
      </c>
      <c r="J96" s="1481">
        <v>4846.6619948251937</v>
      </c>
      <c r="K96" s="897">
        <v>519</v>
      </c>
    </row>
    <row r="97" spans="1:11" ht="12.75" customHeight="1" x14ac:dyDescent="0.2">
      <c r="A97" s="51" t="s">
        <v>1190</v>
      </c>
      <c r="B97" s="1735">
        <v>19768.392053040003</v>
      </c>
      <c r="C97" s="1011">
        <f t="shared" si="1"/>
        <v>174722.05524666785</v>
      </c>
      <c r="D97" s="1471">
        <v>117112.84699999999</v>
      </c>
      <c r="E97" s="1377">
        <v>0</v>
      </c>
      <c r="F97" s="1377">
        <v>25183.1</v>
      </c>
      <c r="G97" s="1377">
        <v>0</v>
      </c>
      <c r="H97" s="1377">
        <v>0</v>
      </c>
      <c r="I97" s="1377">
        <v>1894.2583291493481</v>
      </c>
      <c r="J97" s="1481">
        <v>30531.849917518539</v>
      </c>
      <c r="K97" s="897">
        <v>4226</v>
      </c>
    </row>
    <row r="98" spans="1:11" ht="12.75" customHeight="1" x14ac:dyDescent="0.2">
      <c r="A98" s="51" t="s">
        <v>81</v>
      </c>
      <c r="B98" s="1735">
        <v>1685.1969981299994</v>
      </c>
      <c r="C98" s="1011">
        <f t="shared" si="1"/>
        <v>16184.249902375986</v>
      </c>
      <c r="D98" s="1471">
        <v>5512.6220000000003</v>
      </c>
      <c r="E98" s="1377">
        <v>0</v>
      </c>
      <c r="F98" s="1377">
        <v>848.97900000000004</v>
      </c>
      <c r="G98" s="1377">
        <v>0</v>
      </c>
      <c r="H98" s="1377">
        <v>0</v>
      </c>
      <c r="I98" s="1377">
        <v>173.31927900732114</v>
      </c>
      <c r="J98" s="1481">
        <v>9649.3296233686651</v>
      </c>
      <c r="K98" s="897">
        <v>528</v>
      </c>
    </row>
    <row r="99" spans="1:11" ht="12.75" customHeight="1" x14ac:dyDescent="0.2">
      <c r="A99" s="51" t="s">
        <v>464</v>
      </c>
      <c r="B99" s="1735">
        <v>264.98768617000002</v>
      </c>
      <c r="C99" s="1011">
        <f t="shared" si="1"/>
        <v>1371.9532035499039</v>
      </c>
      <c r="D99" s="1471">
        <v>687.62900000000002</v>
      </c>
      <c r="E99" s="1377">
        <v>0</v>
      </c>
      <c r="F99" s="1377">
        <v>23.347999999999999</v>
      </c>
      <c r="G99" s="1377">
        <v>0</v>
      </c>
      <c r="H99" s="1377">
        <v>0</v>
      </c>
      <c r="I99" s="1377">
        <v>0</v>
      </c>
      <c r="J99" s="1481">
        <v>660.97620354990397</v>
      </c>
      <c r="K99" s="897">
        <v>77</v>
      </c>
    </row>
    <row r="100" spans="1:11" ht="12.75" customHeight="1" x14ac:dyDescent="0.2">
      <c r="A100" s="51" t="s">
        <v>381</v>
      </c>
      <c r="B100" s="1735">
        <v>746.49403859000017</v>
      </c>
      <c r="C100" s="1011">
        <f t="shared" si="1"/>
        <v>4865.440455157569</v>
      </c>
      <c r="D100" s="1471">
        <v>2790.924</v>
      </c>
      <c r="E100" s="1377">
        <v>0</v>
      </c>
      <c r="F100" s="1377">
        <v>171.898</v>
      </c>
      <c r="G100" s="1377">
        <v>0</v>
      </c>
      <c r="H100" s="1377">
        <v>0</v>
      </c>
      <c r="I100" s="1377">
        <v>21.638146037619201</v>
      </c>
      <c r="J100" s="1481">
        <v>1880.9803091199494</v>
      </c>
      <c r="K100" s="897">
        <v>208</v>
      </c>
    </row>
    <row r="101" spans="1:11" ht="12.75" customHeight="1" x14ac:dyDescent="0.2">
      <c r="A101" s="51" t="s">
        <v>1654</v>
      </c>
      <c r="B101" s="1735">
        <v>256.42033463000001</v>
      </c>
      <c r="C101" s="1011">
        <f t="shared" si="1"/>
        <v>809.65276846081315</v>
      </c>
      <c r="D101" s="1471">
        <v>324.18200000000002</v>
      </c>
      <c r="E101" s="1377">
        <v>0</v>
      </c>
      <c r="F101" s="1377">
        <v>32.441000000000003</v>
      </c>
      <c r="G101" s="1377">
        <v>0</v>
      </c>
      <c r="H101" s="1377">
        <v>0</v>
      </c>
      <c r="I101" s="1377">
        <v>1.5421175625058752</v>
      </c>
      <c r="J101" s="1481">
        <v>451.48765089830721</v>
      </c>
      <c r="K101" s="897">
        <v>76</v>
      </c>
    </row>
    <row r="102" spans="1:11" ht="12.75" customHeight="1" x14ac:dyDescent="0.2">
      <c r="A102" s="51" t="s">
        <v>1523</v>
      </c>
      <c r="B102" s="1735">
        <v>297.66711589000005</v>
      </c>
      <c r="C102" s="1011">
        <f t="shared" si="1"/>
        <v>1737.0615582137391</v>
      </c>
      <c r="D102" s="1471">
        <v>1119.9280000000001</v>
      </c>
      <c r="E102" s="1377">
        <v>0</v>
      </c>
      <c r="F102" s="1377">
        <v>61.984000000000002</v>
      </c>
      <c r="G102" s="1377">
        <v>0</v>
      </c>
      <c r="H102" s="1377">
        <v>0</v>
      </c>
      <c r="I102" s="1377">
        <v>82.154550586545838</v>
      </c>
      <c r="J102" s="1481">
        <v>472.99500762719322</v>
      </c>
      <c r="K102" s="897">
        <v>75</v>
      </c>
    </row>
    <row r="103" spans="1:11" ht="12.75" customHeight="1" x14ac:dyDescent="0.2">
      <c r="A103" s="51" t="s">
        <v>575</v>
      </c>
      <c r="B103" s="1735">
        <v>5384.8552305500007</v>
      </c>
      <c r="C103" s="1011">
        <f t="shared" si="1"/>
        <v>20681.308897775103</v>
      </c>
      <c r="D103" s="1471">
        <v>12219.316999999999</v>
      </c>
      <c r="E103" s="1377">
        <v>0</v>
      </c>
      <c r="F103" s="1377">
        <v>1261.5550000000001</v>
      </c>
      <c r="G103" s="1377">
        <v>0</v>
      </c>
      <c r="H103" s="1377">
        <v>0</v>
      </c>
      <c r="I103" s="1377">
        <v>170.04871328755794</v>
      </c>
      <c r="J103" s="1481">
        <v>7030.388184487545</v>
      </c>
      <c r="K103" s="897">
        <v>1196</v>
      </c>
    </row>
    <row r="104" spans="1:11" ht="12.75" customHeight="1" x14ac:dyDescent="0.2">
      <c r="A104" s="51" t="s">
        <v>467</v>
      </c>
      <c r="B104" s="1735">
        <v>186603.87922991</v>
      </c>
      <c r="C104" s="1011">
        <f t="shared" si="1"/>
        <v>1258361.9224950364</v>
      </c>
      <c r="D104" s="1471">
        <v>516642.82699999999</v>
      </c>
      <c r="E104" s="1377">
        <v>7223.87943</v>
      </c>
      <c r="F104" s="1377">
        <v>138286.83900000001</v>
      </c>
      <c r="G104" s="1377">
        <v>0</v>
      </c>
      <c r="H104" s="1377">
        <v>74904.93127999999</v>
      </c>
      <c r="I104" s="1377">
        <v>12380.528549842023</v>
      </c>
      <c r="J104" s="1481">
        <v>508922.9172351943</v>
      </c>
      <c r="K104" s="897">
        <v>43483</v>
      </c>
    </row>
    <row r="105" spans="1:11" ht="12.75" customHeight="1" x14ac:dyDescent="0.2">
      <c r="A105" s="51" t="s">
        <v>621</v>
      </c>
      <c r="B105" s="1735">
        <v>5019.7512617600005</v>
      </c>
      <c r="C105" s="1011">
        <f t="shared" si="1"/>
        <v>29038.670447173055</v>
      </c>
      <c r="D105" s="1471">
        <v>15287.504999999999</v>
      </c>
      <c r="E105" s="1377">
        <v>0</v>
      </c>
      <c r="F105" s="1377">
        <v>1185.9680000000001</v>
      </c>
      <c r="G105" s="1377">
        <v>0</v>
      </c>
      <c r="H105" s="1377">
        <v>0</v>
      </c>
      <c r="I105" s="1377">
        <v>235.06814196248368</v>
      </c>
      <c r="J105" s="1481">
        <v>12330.129305210572</v>
      </c>
      <c r="K105" s="897">
        <v>1496</v>
      </c>
    </row>
    <row r="106" spans="1:11" ht="12.75" customHeight="1" x14ac:dyDescent="0.2">
      <c r="A106" s="51" t="s">
        <v>1655</v>
      </c>
      <c r="B106" s="1735">
        <v>464.81287223000004</v>
      </c>
      <c r="C106" s="1011">
        <f t="shared" si="1"/>
        <v>923.50607933412448</v>
      </c>
      <c r="D106" s="1471">
        <v>197.78</v>
      </c>
      <c r="E106" s="1377">
        <v>0</v>
      </c>
      <c r="F106" s="1377">
        <v>41.442999999999998</v>
      </c>
      <c r="G106" s="1377">
        <v>0</v>
      </c>
      <c r="H106" s="1377">
        <v>0</v>
      </c>
      <c r="I106" s="1377">
        <v>6.1426298630305087</v>
      </c>
      <c r="J106" s="1481">
        <v>678.14044947109392</v>
      </c>
      <c r="K106" s="897">
        <v>65</v>
      </c>
    </row>
    <row r="107" spans="1:11" ht="12.75" customHeight="1" x14ac:dyDescent="0.2">
      <c r="A107" s="51" t="s">
        <v>719</v>
      </c>
      <c r="B107" s="1735">
        <v>369.01493465999999</v>
      </c>
      <c r="C107" s="1011">
        <f t="shared" si="1"/>
        <v>2880.5348704732596</v>
      </c>
      <c r="D107" s="1471">
        <v>1399.7860000000001</v>
      </c>
      <c r="E107" s="1377">
        <v>0</v>
      </c>
      <c r="F107" s="1377">
        <v>39.530999999999999</v>
      </c>
      <c r="G107" s="1377">
        <v>0</v>
      </c>
      <c r="H107" s="1377">
        <v>0</v>
      </c>
      <c r="I107" s="1377">
        <v>3.646811727948108</v>
      </c>
      <c r="J107" s="1481">
        <v>1437.5710587453118</v>
      </c>
      <c r="K107" s="897">
        <v>118</v>
      </c>
    </row>
    <row r="108" spans="1:11" ht="12.75" customHeight="1" x14ac:dyDescent="0.2">
      <c r="A108" s="51" t="s">
        <v>1656</v>
      </c>
      <c r="B108" s="1735">
        <v>12746.365955939998</v>
      </c>
      <c r="C108" s="1011">
        <f t="shared" si="1"/>
        <v>76049.572757480302</v>
      </c>
      <c r="D108" s="1471">
        <v>41305.796999999999</v>
      </c>
      <c r="E108" s="1377">
        <v>0</v>
      </c>
      <c r="F108" s="1377">
        <v>12446.204</v>
      </c>
      <c r="G108" s="1377">
        <v>0</v>
      </c>
      <c r="H108" s="1377">
        <v>0</v>
      </c>
      <c r="I108" s="1377">
        <v>1104.9334772396362</v>
      </c>
      <c r="J108" s="1481">
        <v>21192.638280240666</v>
      </c>
      <c r="K108" s="897">
        <v>2531</v>
      </c>
    </row>
    <row r="109" spans="1:11" ht="12.75" customHeight="1" x14ac:dyDescent="0.2">
      <c r="A109" s="51" t="s">
        <v>1657</v>
      </c>
      <c r="B109" s="1735">
        <v>233.72490453999993</v>
      </c>
      <c r="C109" s="1011">
        <f t="shared" si="1"/>
        <v>437.63948372961147</v>
      </c>
      <c r="D109" s="1471">
        <v>156.98699999999999</v>
      </c>
      <c r="E109" s="1377">
        <v>0</v>
      </c>
      <c r="F109" s="1752">
        <v>0</v>
      </c>
      <c r="G109" s="1377">
        <v>0</v>
      </c>
      <c r="H109" s="1377">
        <v>0</v>
      </c>
      <c r="I109" s="1377">
        <v>0</v>
      </c>
      <c r="J109" s="1481">
        <v>280.6524837296115</v>
      </c>
      <c r="K109" s="897">
        <v>46</v>
      </c>
    </row>
    <row r="110" spans="1:11" ht="12.75" customHeight="1" x14ac:dyDescent="0.2">
      <c r="A110" s="51" t="s">
        <v>576</v>
      </c>
      <c r="B110" s="1735">
        <v>8768.7051594999994</v>
      </c>
      <c r="C110" s="1011">
        <f t="shared" si="1"/>
        <v>43048.315935560837</v>
      </c>
      <c r="D110" s="1471">
        <v>20531.382000000001</v>
      </c>
      <c r="E110" s="1377">
        <v>0</v>
      </c>
      <c r="F110" s="1377">
        <v>1113.5139999999999</v>
      </c>
      <c r="G110" s="1377">
        <v>0</v>
      </c>
      <c r="H110" s="1377">
        <v>0</v>
      </c>
      <c r="I110" s="1377">
        <v>384.76710969022838</v>
      </c>
      <c r="J110" s="1481">
        <v>21018.652825870609</v>
      </c>
      <c r="K110" s="897">
        <v>2120</v>
      </c>
    </row>
    <row r="111" spans="1:11" ht="12.75" customHeight="1" x14ac:dyDescent="0.2">
      <c r="A111" s="51" t="s">
        <v>1192</v>
      </c>
      <c r="B111" s="1735">
        <v>23105.220153959999</v>
      </c>
      <c r="C111" s="1011">
        <f t="shared" si="1"/>
        <v>197550.0660562907</v>
      </c>
      <c r="D111" s="1471">
        <v>107941.485</v>
      </c>
      <c r="E111" s="1377">
        <v>0</v>
      </c>
      <c r="F111" s="1377">
        <v>12505.915999999999</v>
      </c>
      <c r="G111" s="1377">
        <v>0</v>
      </c>
      <c r="H111" s="1377">
        <v>0</v>
      </c>
      <c r="I111" s="1377">
        <v>1163.9710268588899</v>
      </c>
      <c r="J111" s="1481">
        <v>75938.69402943179</v>
      </c>
      <c r="K111" s="897">
        <v>7955</v>
      </c>
    </row>
    <row r="112" spans="1:11" ht="12.75" customHeight="1" x14ac:dyDescent="0.2">
      <c r="A112" s="51" t="s">
        <v>1092</v>
      </c>
      <c r="B112" s="1735">
        <v>3020.4989127799986</v>
      </c>
      <c r="C112" s="1011">
        <f t="shared" si="1"/>
        <v>24213.167629240033</v>
      </c>
      <c r="D112" s="1471">
        <v>13144.269</v>
      </c>
      <c r="E112" s="1377">
        <v>0</v>
      </c>
      <c r="F112" s="1377">
        <v>619.471</v>
      </c>
      <c r="G112" s="1377">
        <v>0</v>
      </c>
      <c r="H112" s="1377">
        <v>0</v>
      </c>
      <c r="I112" s="1377">
        <v>149.87113976111431</v>
      </c>
      <c r="J112" s="1481">
        <v>10299.556489478919</v>
      </c>
      <c r="K112" s="897">
        <v>1080</v>
      </c>
    </row>
    <row r="113" spans="1:11" ht="12.75" customHeight="1" x14ac:dyDescent="0.2">
      <c r="A113" s="51" t="s">
        <v>1658</v>
      </c>
      <c r="B113" s="1735">
        <v>1299.8403720200001</v>
      </c>
      <c r="C113" s="1011">
        <f t="shared" si="1"/>
        <v>6983.5669272666346</v>
      </c>
      <c r="D113" s="1471">
        <v>4086.0709999999999</v>
      </c>
      <c r="E113" s="1377">
        <v>0</v>
      </c>
      <c r="F113" s="1377">
        <v>442.73500000000001</v>
      </c>
      <c r="G113" s="1377">
        <v>0</v>
      </c>
      <c r="H113" s="1377">
        <v>0</v>
      </c>
      <c r="I113" s="1377">
        <v>21.106797900604022</v>
      </c>
      <c r="J113" s="1481">
        <v>2433.6541293660312</v>
      </c>
      <c r="K113" s="897">
        <v>371</v>
      </c>
    </row>
    <row r="114" spans="1:11" ht="12.75" customHeight="1" x14ac:dyDescent="0.2">
      <c r="A114" s="51" t="s">
        <v>1659</v>
      </c>
      <c r="B114" s="1735">
        <v>5979.4990740000021</v>
      </c>
      <c r="C114" s="1011">
        <f t="shared" si="1"/>
        <v>28675.280824011355</v>
      </c>
      <c r="D114" s="1471">
        <v>16243.402</v>
      </c>
      <c r="E114" s="1377">
        <v>0</v>
      </c>
      <c r="F114" s="1377">
        <v>1265.19</v>
      </c>
      <c r="G114" s="1377">
        <v>0</v>
      </c>
      <c r="H114" s="1377">
        <v>0</v>
      </c>
      <c r="I114" s="1377">
        <v>250.36842340165785</v>
      </c>
      <c r="J114" s="1481">
        <v>10916.320400609697</v>
      </c>
      <c r="K114" s="897">
        <v>1460</v>
      </c>
    </row>
    <row r="115" spans="1:11" ht="12.75" customHeight="1" x14ac:dyDescent="0.2">
      <c r="A115" s="51" t="s">
        <v>791</v>
      </c>
      <c r="B115" s="1735">
        <v>2700.2495153899995</v>
      </c>
      <c r="C115" s="1011">
        <f t="shared" si="1"/>
        <v>15455.079813301203</v>
      </c>
      <c r="D115" s="1471">
        <v>8299.2999999999993</v>
      </c>
      <c r="E115" s="1377">
        <v>0</v>
      </c>
      <c r="F115" s="1377">
        <v>745.8</v>
      </c>
      <c r="G115" s="1377">
        <v>0</v>
      </c>
      <c r="H115" s="1377">
        <v>0</v>
      </c>
      <c r="I115" s="1377">
        <v>130.71815333121</v>
      </c>
      <c r="J115" s="1481">
        <v>6279.2616599699932</v>
      </c>
      <c r="K115" s="897">
        <v>776</v>
      </c>
    </row>
    <row r="116" spans="1:11" ht="12.75" customHeight="1" x14ac:dyDescent="0.2">
      <c r="A116" s="51" t="s">
        <v>83</v>
      </c>
      <c r="B116" s="1735">
        <v>2234.6274503899999</v>
      </c>
      <c r="C116" s="1011">
        <f t="shared" si="1"/>
        <v>12660.870731920499</v>
      </c>
      <c r="D116" s="1471">
        <v>7844.6139999999996</v>
      </c>
      <c r="E116" s="1377">
        <v>0</v>
      </c>
      <c r="F116" s="1377">
        <v>351.07299999999998</v>
      </c>
      <c r="G116" s="1377">
        <v>0</v>
      </c>
      <c r="H116" s="1377">
        <v>0</v>
      </c>
      <c r="I116" s="1377">
        <v>17.694152573166807</v>
      </c>
      <c r="J116" s="1481">
        <v>4447.4895793473315</v>
      </c>
      <c r="K116" s="897">
        <v>590</v>
      </c>
    </row>
    <row r="117" spans="1:11" ht="12.75" customHeight="1" x14ac:dyDescent="0.2">
      <c r="A117" s="51" t="s">
        <v>154</v>
      </c>
      <c r="B117" s="1735">
        <v>2625.7680479000001</v>
      </c>
      <c r="C117" s="1011">
        <f t="shared" si="1"/>
        <v>32077.64526772311</v>
      </c>
      <c r="D117" s="1471">
        <v>12935.507</v>
      </c>
      <c r="E117" s="1377">
        <v>56.257989999999999</v>
      </c>
      <c r="F117" s="1377">
        <v>521.93100000000004</v>
      </c>
      <c r="G117" s="1377">
        <v>0</v>
      </c>
      <c r="H117" s="1377">
        <v>724.36284999999998</v>
      </c>
      <c r="I117" s="1377">
        <v>165.91171560628845</v>
      </c>
      <c r="J117" s="1481">
        <v>17673.674712116823</v>
      </c>
      <c r="K117" s="897">
        <v>1418</v>
      </c>
    </row>
    <row r="118" spans="1:11" ht="12.75" customHeight="1" x14ac:dyDescent="0.2">
      <c r="A118" s="51" t="s">
        <v>1660</v>
      </c>
      <c r="B118" s="1735">
        <v>144.64991386</v>
      </c>
      <c r="C118" s="1011">
        <f t="shared" si="1"/>
        <v>1489.7925371517333</v>
      </c>
      <c r="D118" s="1471">
        <v>648.42700000000002</v>
      </c>
      <c r="E118" s="1377">
        <v>0</v>
      </c>
      <c r="F118" s="1377">
        <v>20.85</v>
      </c>
      <c r="G118" s="1377">
        <v>0</v>
      </c>
      <c r="H118" s="1377">
        <v>0</v>
      </c>
      <c r="I118" s="1377">
        <v>0.53954597115775549</v>
      </c>
      <c r="J118" s="1481">
        <v>819.97599118057553</v>
      </c>
      <c r="K118" s="897">
        <v>61</v>
      </c>
    </row>
    <row r="119" spans="1:11" ht="12.75" customHeight="1" x14ac:dyDescent="0.2">
      <c r="A119" s="51" t="s">
        <v>1661</v>
      </c>
      <c r="B119" s="1735">
        <v>8071.4920908800023</v>
      </c>
      <c r="C119" s="1011">
        <f t="shared" si="1"/>
        <v>48204.355535148105</v>
      </c>
      <c r="D119" s="1471">
        <v>22332.898000000001</v>
      </c>
      <c r="E119" s="1377">
        <v>0</v>
      </c>
      <c r="F119" s="1377">
        <v>3438.2579999999998</v>
      </c>
      <c r="G119" s="1377">
        <v>0</v>
      </c>
      <c r="H119" s="1377">
        <v>0</v>
      </c>
      <c r="I119" s="1377">
        <v>384.40948431359732</v>
      </c>
      <c r="J119" s="1481">
        <v>22048.790050834508</v>
      </c>
      <c r="K119" s="897">
        <v>2202</v>
      </c>
    </row>
    <row r="120" spans="1:11" ht="12.75" customHeight="1" x14ac:dyDescent="0.2">
      <c r="A120" s="51" t="s">
        <v>1494</v>
      </c>
      <c r="B120" s="1735">
        <v>1820.8745367900001</v>
      </c>
      <c r="C120" s="1011">
        <f t="shared" si="1"/>
        <v>12007.147658675693</v>
      </c>
      <c r="D120" s="1471">
        <v>4763.5029999999997</v>
      </c>
      <c r="E120" s="1377">
        <v>0</v>
      </c>
      <c r="F120" s="1377">
        <v>352.77300000000002</v>
      </c>
      <c r="G120" s="1377">
        <v>0</v>
      </c>
      <c r="H120" s="1377">
        <v>0</v>
      </c>
      <c r="I120" s="1377">
        <v>122.50895104327221</v>
      </c>
      <c r="J120" s="1481">
        <v>6768.3627076324201</v>
      </c>
      <c r="K120" s="897">
        <v>682</v>
      </c>
    </row>
    <row r="121" spans="1:11" ht="12.75" customHeight="1" x14ac:dyDescent="0.2">
      <c r="A121" s="51" t="s">
        <v>1662</v>
      </c>
      <c r="B121" s="1735">
        <v>162.51151589</v>
      </c>
      <c r="C121" s="1011">
        <f t="shared" si="1"/>
        <v>783.94867306252695</v>
      </c>
      <c r="D121" s="1471">
        <v>582.59199999999998</v>
      </c>
      <c r="E121" s="1377">
        <v>0</v>
      </c>
      <c r="F121" s="1377">
        <v>47.652999999999999</v>
      </c>
      <c r="G121" s="1377">
        <v>0</v>
      </c>
      <c r="H121" s="1377">
        <v>0</v>
      </c>
      <c r="I121" s="1377">
        <v>34.351976193756975</v>
      </c>
      <c r="J121" s="1481">
        <v>119.35169686877003</v>
      </c>
      <c r="K121" s="897">
        <v>32</v>
      </c>
    </row>
    <row r="122" spans="1:11" ht="12.75" customHeight="1" x14ac:dyDescent="0.2">
      <c r="A122" s="51" t="s">
        <v>1663</v>
      </c>
      <c r="B122" s="1735">
        <v>651.00987557000019</v>
      </c>
      <c r="C122" s="1011">
        <f t="shared" si="1"/>
        <v>2653.4477982935023</v>
      </c>
      <c r="D122" s="1471">
        <v>1562.548</v>
      </c>
      <c r="E122" s="1377">
        <v>0</v>
      </c>
      <c r="F122" s="1377">
        <v>173.27699999999999</v>
      </c>
      <c r="G122" s="1377">
        <v>0</v>
      </c>
      <c r="H122" s="1377">
        <v>0</v>
      </c>
      <c r="I122" s="1377">
        <v>40.707284975762867</v>
      </c>
      <c r="J122" s="1481">
        <v>876.91551331773962</v>
      </c>
      <c r="K122" s="897">
        <v>113</v>
      </c>
    </row>
    <row r="123" spans="1:11" ht="12.75" customHeight="1" x14ac:dyDescent="0.2">
      <c r="A123" s="51" t="s">
        <v>84</v>
      </c>
      <c r="B123" s="1735">
        <v>1175.99719721</v>
      </c>
      <c r="C123" s="1011">
        <f t="shared" si="1"/>
        <v>4120.989655035125</v>
      </c>
      <c r="D123" s="1471">
        <v>2490.9110000000001</v>
      </c>
      <c r="E123" s="1377">
        <v>0</v>
      </c>
      <c r="F123" s="1377">
        <v>268.75400000000002</v>
      </c>
      <c r="G123" s="1377">
        <v>0</v>
      </c>
      <c r="H123" s="1377">
        <v>0</v>
      </c>
      <c r="I123" s="1377">
        <v>132.27453865268663</v>
      </c>
      <c r="J123" s="1481">
        <v>1229.0501163824381</v>
      </c>
      <c r="K123" s="897">
        <v>211</v>
      </c>
    </row>
    <row r="124" spans="1:11" ht="12.75" customHeight="1" x14ac:dyDescent="0.2">
      <c r="A124" s="51" t="s">
        <v>471</v>
      </c>
      <c r="B124" s="1735">
        <v>2873.0082807499998</v>
      </c>
      <c r="C124" s="1011">
        <f t="shared" si="1"/>
        <v>15190.353847562377</v>
      </c>
      <c r="D124" s="1471">
        <v>8243.9519999999993</v>
      </c>
      <c r="E124" s="1377">
        <v>0</v>
      </c>
      <c r="F124" s="1377">
        <v>459.69799999999998</v>
      </c>
      <c r="G124" s="1377">
        <v>0</v>
      </c>
      <c r="H124" s="1377">
        <v>0</v>
      </c>
      <c r="I124" s="1377">
        <v>103.04175080145414</v>
      </c>
      <c r="J124" s="1481">
        <v>6383.6620967609233</v>
      </c>
      <c r="K124" s="897">
        <v>794</v>
      </c>
    </row>
    <row r="125" spans="1:11" ht="12.75" customHeight="1" x14ac:dyDescent="0.2">
      <c r="A125" s="51" t="s">
        <v>472</v>
      </c>
      <c r="B125" s="1735">
        <v>197.37374031000004</v>
      </c>
      <c r="C125" s="1011">
        <f t="shared" si="1"/>
        <v>1216.9876669608134</v>
      </c>
      <c r="D125" s="1471">
        <v>651.04499999999996</v>
      </c>
      <c r="E125" s="1377">
        <v>0</v>
      </c>
      <c r="F125" s="1377">
        <v>61.186</v>
      </c>
      <c r="G125" s="1377">
        <v>0</v>
      </c>
      <c r="H125" s="1377">
        <v>0</v>
      </c>
      <c r="I125" s="1377">
        <v>10.265627144632344</v>
      </c>
      <c r="J125" s="1481">
        <v>494.49103981618094</v>
      </c>
      <c r="K125" s="897">
        <v>47</v>
      </c>
    </row>
    <row r="126" spans="1:11" ht="12.75" customHeight="1" x14ac:dyDescent="0.2">
      <c r="A126" s="51" t="s">
        <v>85</v>
      </c>
      <c r="B126" s="1735">
        <v>18851.63306004</v>
      </c>
      <c r="C126" s="1011">
        <f t="shared" si="1"/>
        <v>86326.793125340133</v>
      </c>
      <c r="D126" s="1471">
        <v>49597.720999999998</v>
      </c>
      <c r="E126" s="1377">
        <v>0</v>
      </c>
      <c r="F126" s="1377">
        <v>5354.4939999999997</v>
      </c>
      <c r="G126" s="1377">
        <v>0</v>
      </c>
      <c r="H126" s="1377">
        <v>0</v>
      </c>
      <c r="I126" s="1377">
        <v>456.30278405340721</v>
      </c>
      <c r="J126" s="1481">
        <v>30918.275341286728</v>
      </c>
      <c r="K126" s="897">
        <v>4778</v>
      </c>
    </row>
    <row r="127" spans="1:11" ht="12.75" customHeight="1" x14ac:dyDescent="0.2">
      <c r="A127" s="51" t="s">
        <v>1664</v>
      </c>
      <c r="B127" s="1735">
        <v>271.97475538999998</v>
      </c>
      <c r="C127" s="1011">
        <f t="shared" si="1"/>
        <v>1756.8262807415226</v>
      </c>
      <c r="D127" s="1471">
        <v>1282.33</v>
      </c>
      <c r="E127" s="1377">
        <v>0</v>
      </c>
      <c r="F127" s="1377">
        <v>9.1989999999999998</v>
      </c>
      <c r="G127" s="1377">
        <v>0</v>
      </c>
      <c r="H127" s="1377">
        <v>0</v>
      </c>
      <c r="I127" s="1377">
        <v>0.62808247843790566</v>
      </c>
      <c r="J127" s="1481">
        <v>464.66919826308481</v>
      </c>
      <c r="K127" s="897">
        <v>84</v>
      </c>
    </row>
    <row r="128" spans="1:11" ht="12.75" customHeight="1" x14ac:dyDescent="0.2">
      <c r="A128" s="51" t="s">
        <v>1665</v>
      </c>
      <c r="B128" s="1735">
        <v>2474.4197893600003</v>
      </c>
      <c r="C128" s="1011">
        <f t="shared" si="1"/>
        <v>14983.511440815877</v>
      </c>
      <c r="D128" s="1471">
        <v>10648.986999999999</v>
      </c>
      <c r="E128" s="1377">
        <v>0</v>
      </c>
      <c r="F128" s="1377">
        <v>560.23599999999999</v>
      </c>
      <c r="G128" s="1377">
        <v>0</v>
      </c>
      <c r="H128" s="1377">
        <v>0</v>
      </c>
      <c r="I128" s="1377">
        <v>154.37876638248267</v>
      </c>
      <c r="J128" s="1481">
        <v>3619.9096744333956</v>
      </c>
      <c r="K128" s="897">
        <v>583</v>
      </c>
    </row>
    <row r="129" spans="1:11" ht="12.75" customHeight="1" x14ac:dyDescent="0.2">
      <c r="A129" s="51" t="s">
        <v>157</v>
      </c>
      <c r="B129" s="1735">
        <v>13700.791362739999</v>
      </c>
      <c r="C129" s="1011">
        <f t="shared" si="1"/>
        <v>64119.527838187118</v>
      </c>
      <c r="D129" s="1471">
        <v>35870.451999999997</v>
      </c>
      <c r="E129" s="1377">
        <v>0</v>
      </c>
      <c r="F129" s="1377">
        <v>5481.0479999999998</v>
      </c>
      <c r="G129" s="1377">
        <v>0</v>
      </c>
      <c r="H129" s="1377">
        <v>0</v>
      </c>
      <c r="I129" s="1377">
        <v>437.12570788863871</v>
      </c>
      <c r="J129" s="1481">
        <v>22330.902130298477</v>
      </c>
      <c r="K129" s="897">
        <v>2710</v>
      </c>
    </row>
    <row r="130" spans="1:11" ht="12.75" customHeight="1" x14ac:dyDescent="0.2">
      <c r="A130" s="51" t="s">
        <v>474</v>
      </c>
      <c r="B130" s="1735">
        <v>1487.3652557499995</v>
      </c>
      <c r="C130" s="1011">
        <f t="shared" si="1"/>
        <v>7571.0048322934454</v>
      </c>
      <c r="D130" s="1471">
        <v>4415.4690000000001</v>
      </c>
      <c r="E130" s="1377">
        <v>0</v>
      </c>
      <c r="F130" s="1377">
        <v>365.08199999999999</v>
      </c>
      <c r="G130" s="1377">
        <v>0</v>
      </c>
      <c r="H130" s="1377">
        <v>0</v>
      </c>
      <c r="I130" s="1377">
        <v>68.365147183843746</v>
      </c>
      <c r="J130" s="1481">
        <v>2722.0886851096011</v>
      </c>
      <c r="K130" s="897">
        <v>396</v>
      </c>
    </row>
    <row r="131" spans="1:11" ht="12.75" customHeight="1" x14ac:dyDescent="0.2">
      <c r="A131" s="51" t="s">
        <v>1666</v>
      </c>
      <c r="B131" s="1735">
        <v>978.38640324999972</v>
      </c>
      <c r="C131" s="1011">
        <f t="shared" si="1"/>
        <v>6392.9142299500736</v>
      </c>
      <c r="D131" s="1471">
        <v>3840.8339999999998</v>
      </c>
      <c r="E131" s="1377">
        <v>0</v>
      </c>
      <c r="F131" s="1377">
        <v>151.50800000000001</v>
      </c>
      <c r="G131" s="1377">
        <v>0</v>
      </c>
      <c r="H131" s="1377">
        <v>0</v>
      </c>
      <c r="I131" s="1377">
        <v>100.43659877952577</v>
      </c>
      <c r="J131" s="1481">
        <v>2300.1356311705481</v>
      </c>
      <c r="K131" s="897">
        <v>208</v>
      </c>
    </row>
    <row r="132" spans="1:11" ht="12.75" customHeight="1" x14ac:dyDescent="0.2">
      <c r="A132" s="51" t="s">
        <v>1667</v>
      </c>
      <c r="B132" s="1735">
        <v>7245.6750575100004</v>
      </c>
      <c r="C132" s="1011">
        <f t="shared" si="1"/>
        <v>51238.014658740707</v>
      </c>
      <c r="D132" s="1471">
        <v>25756.998</v>
      </c>
      <c r="E132" s="1377">
        <v>0</v>
      </c>
      <c r="F132" s="1377">
        <v>3309.46</v>
      </c>
      <c r="G132" s="1377">
        <v>0</v>
      </c>
      <c r="H132" s="1377">
        <v>0</v>
      </c>
      <c r="I132" s="1377">
        <v>265.75874667207074</v>
      </c>
      <c r="J132" s="1481">
        <v>21905.79791206864</v>
      </c>
      <c r="K132" s="897">
        <v>2026</v>
      </c>
    </row>
    <row r="133" spans="1:11" ht="12.75" customHeight="1" x14ac:dyDescent="0.2">
      <c r="A133" s="51" t="s">
        <v>582</v>
      </c>
      <c r="B133" s="1735">
        <v>3662.0087548899996</v>
      </c>
      <c r="C133" s="1011">
        <f t="shared" ref="C133:C196" si="2">SUM(D133:J133)</f>
        <v>28736.538142267178</v>
      </c>
      <c r="D133" s="1471">
        <v>19056.277999999998</v>
      </c>
      <c r="E133" s="1377">
        <v>0</v>
      </c>
      <c r="F133" s="1377">
        <v>2161.788</v>
      </c>
      <c r="G133" s="1377">
        <v>0</v>
      </c>
      <c r="H133" s="1377">
        <v>0</v>
      </c>
      <c r="I133" s="1377">
        <v>355.61883943119363</v>
      </c>
      <c r="J133" s="1481">
        <v>7162.8533028359834</v>
      </c>
      <c r="K133" s="897">
        <v>749</v>
      </c>
    </row>
    <row r="134" spans="1:11" ht="12.75" customHeight="1" x14ac:dyDescent="0.2">
      <c r="A134" s="51" t="s">
        <v>1668</v>
      </c>
      <c r="B134" s="1735">
        <v>26.31562885</v>
      </c>
      <c r="C134" s="1011">
        <f t="shared" si="2"/>
        <v>118.92964843772788</v>
      </c>
      <c r="D134" s="1471">
        <v>60.42</v>
      </c>
      <c r="E134" s="1377">
        <v>0</v>
      </c>
      <c r="F134" s="1377">
        <v>35.283999999999999</v>
      </c>
      <c r="G134" s="1377">
        <v>0</v>
      </c>
      <c r="H134" s="1377">
        <v>0</v>
      </c>
      <c r="I134" s="16">
        <v>0</v>
      </c>
      <c r="J134" s="1481">
        <v>23.225648437727877</v>
      </c>
      <c r="K134" s="1793" t="s">
        <v>2133</v>
      </c>
    </row>
    <row r="135" spans="1:11" ht="12.75" customHeight="1" x14ac:dyDescent="0.2">
      <c r="A135" s="51" t="s">
        <v>361</v>
      </c>
      <c r="B135" s="1735">
        <v>82.503195780000013</v>
      </c>
      <c r="C135" s="1011">
        <f t="shared" si="2"/>
        <v>319.41935471177737</v>
      </c>
      <c r="D135" s="1471">
        <v>194.41499999999999</v>
      </c>
      <c r="E135" s="1377">
        <v>0</v>
      </c>
      <c r="F135" s="1377">
        <v>0</v>
      </c>
      <c r="G135" s="1377">
        <v>0</v>
      </c>
      <c r="H135" s="1377">
        <v>0</v>
      </c>
      <c r="I135" s="1377">
        <v>19.606057878866441</v>
      </c>
      <c r="J135" s="1481">
        <v>105.39829683291096</v>
      </c>
      <c r="K135" s="897">
        <v>13</v>
      </c>
    </row>
    <row r="136" spans="1:11" ht="12.75" customHeight="1" x14ac:dyDescent="0.2">
      <c r="A136" s="51" t="s">
        <v>1669</v>
      </c>
      <c r="B136" s="1735">
        <v>4664.5643283600002</v>
      </c>
      <c r="C136" s="1011">
        <f t="shared" si="2"/>
        <v>66517.895014378097</v>
      </c>
      <c r="D136" s="1471">
        <v>25251.17</v>
      </c>
      <c r="E136" s="1377">
        <v>0</v>
      </c>
      <c r="F136" s="1377">
        <v>1082.779</v>
      </c>
      <c r="G136" s="1377">
        <v>0</v>
      </c>
      <c r="H136" s="1377">
        <v>67.012889999999999</v>
      </c>
      <c r="I136" s="1377">
        <v>814.15010289913562</v>
      </c>
      <c r="J136" s="1481">
        <v>39302.783021478957</v>
      </c>
      <c r="K136" s="897">
        <v>2628</v>
      </c>
    </row>
    <row r="137" spans="1:11" ht="12.75" customHeight="1" x14ac:dyDescent="0.2">
      <c r="A137" s="51" t="s">
        <v>1670</v>
      </c>
      <c r="B137" s="1735">
        <v>399.71602138999992</v>
      </c>
      <c r="C137" s="1011">
        <f t="shared" si="2"/>
        <v>2179.3838898225913</v>
      </c>
      <c r="D137" s="1471">
        <v>1304.019</v>
      </c>
      <c r="E137" s="1377">
        <v>0</v>
      </c>
      <c r="F137" s="1377">
        <v>98.52</v>
      </c>
      <c r="G137" s="1377">
        <v>0</v>
      </c>
      <c r="H137" s="1377">
        <v>0</v>
      </c>
      <c r="I137" s="1377">
        <v>30.692815039812306</v>
      </c>
      <c r="J137" s="1481">
        <v>746.1520747827791</v>
      </c>
      <c r="K137" s="897">
        <v>113</v>
      </c>
    </row>
    <row r="138" spans="1:11" ht="12.75" customHeight="1" x14ac:dyDescent="0.2">
      <c r="A138" s="51" t="s">
        <v>1671</v>
      </c>
      <c r="B138" s="1735">
        <v>20.55704072</v>
      </c>
      <c r="C138" s="1011">
        <f t="shared" si="2"/>
        <v>49.82779968011905</v>
      </c>
      <c r="D138" s="1471">
        <v>38.79</v>
      </c>
      <c r="E138" s="1377">
        <v>0</v>
      </c>
      <c r="F138" s="1752">
        <v>0</v>
      </c>
      <c r="G138" s="1377">
        <v>0</v>
      </c>
      <c r="H138" s="1377">
        <v>0</v>
      </c>
      <c r="I138" s="1377">
        <v>0.65920517240245147</v>
      </c>
      <c r="J138" s="1481">
        <v>10.378594507716601</v>
      </c>
      <c r="K138" s="1793" t="s">
        <v>2133</v>
      </c>
    </row>
    <row r="139" spans="1:11" ht="12.75" customHeight="1" x14ac:dyDescent="0.2">
      <c r="A139" s="51" t="s">
        <v>1672</v>
      </c>
      <c r="B139" s="1735">
        <v>439.41988884</v>
      </c>
      <c r="C139" s="1011">
        <f t="shared" si="2"/>
        <v>4821.2504193245013</v>
      </c>
      <c r="D139" s="1471">
        <v>1937.655</v>
      </c>
      <c r="E139" s="1377">
        <v>0</v>
      </c>
      <c r="F139" s="1377">
        <v>51.825000000000003</v>
      </c>
      <c r="G139" s="1377">
        <v>0</v>
      </c>
      <c r="H139" s="1377">
        <v>0</v>
      </c>
      <c r="I139" s="1377">
        <v>2.6570046908018883</v>
      </c>
      <c r="J139" s="1481">
        <v>2829.1134146336994</v>
      </c>
      <c r="K139" s="897">
        <v>143</v>
      </c>
    </row>
    <row r="140" spans="1:11" ht="12.75" customHeight="1" x14ac:dyDescent="0.2">
      <c r="A140" s="51" t="s">
        <v>1673</v>
      </c>
      <c r="B140" s="1735">
        <v>2104.3914456999992</v>
      </c>
      <c r="C140" s="1011">
        <f t="shared" si="2"/>
        <v>13515.13941351024</v>
      </c>
      <c r="D140" s="1471">
        <v>8865.3580000000002</v>
      </c>
      <c r="E140" s="1377">
        <v>0</v>
      </c>
      <c r="F140" s="1377">
        <v>1223.684</v>
      </c>
      <c r="G140" s="1377">
        <v>0</v>
      </c>
      <c r="H140" s="1377">
        <v>0</v>
      </c>
      <c r="I140" s="1377">
        <v>39.255275017587778</v>
      </c>
      <c r="J140" s="1481">
        <v>3386.8421384926528</v>
      </c>
      <c r="K140" s="897">
        <v>423</v>
      </c>
    </row>
    <row r="141" spans="1:11" ht="12.75" customHeight="1" x14ac:dyDescent="0.2">
      <c r="A141" s="51" t="s">
        <v>583</v>
      </c>
      <c r="B141" s="1735">
        <v>232.43637424000002</v>
      </c>
      <c r="C141" s="1011">
        <f t="shared" si="2"/>
        <v>995.18789824224223</v>
      </c>
      <c r="D141" s="1471">
        <v>462.26600000000002</v>
      </c>
      <c r="E141" s="1377">
        <v>0</v>
      </c>
      <c r="F141" s="1752">
        <v>0</v>
      </c>
      <c r="G141" s="1377">
        <v>0</v>
      </c>
      <c r="H141" s="1377">
        <v>0</v>
      </c>
      <c r="I141" s="1377">
        <v>28.449032706188262</v>
      </c>
      <c r="J141" s="1481">
        <v>504.47286553605392</v>
      </c>
      <c r="K141" s="897">
        <v>74</v>
      </c>
    </row>
    <row r="142" spans="1:11" ht="12.75" customHeight="1" x14ac:dyDescent="0.2">
      <c r="A142" s="51" t="s">
        <v>86</v>
      </c>
      <c r="B142" s="1735">
        <v>4400.4053475400005</v>
      </c>
      <c r="C142" s="1011">
        <f t="shared" si="2"/>
        <v>27256.119497965268</v>
      </c>
      <c r="D142" s="1471">
        <v>14673.505999999999</v>
      </c>
      <c r="E142" s="1377">
        <v>0</v>
      </c>
      <c r="F142" s="1377">
        <v>955.98699999999997</v>
      </c>
      <c r="G142" s="1377">
        <v>0</v>
      </c>
      <c r="H142" s="1377">
        <v>0</v>
      </c>
      <c r="I142" s="1377">
        <v>165.8286393266475</v>
      </c>
      <c r="J142" s="1481">
        <v>11460.797858638622</v>
      </c>
      <c r="K142" s="897">
        <v>1411</v>
      </c>
    </row>
    <row r="143" spans="1:11" ht="12.75" customHeight="1" x14ac:dyDescent="0.2">
      <c r="A143" s="51" t="s">
        <v>1674</v>
      </c>
      <c r="B143" s="1735">
        <v>814.41104740000014</v>
      </c>
      <c r="C143" s="1011">
        <f t="shared" si="2"/>
        <v>4006.3642135013674</v>
      </c>
      <c r="D143" s="1471">
        <v>2304.36</v>
      </c>
      <c r="E143" s="1377">
        <v>0</v>
      </c>
      <c r="F143" s="1377">
        <v>161.489</v>
      </c>
      <c r="G143" s="1377">
        <v>0</v>
      </c>
      <c r="H143" s="1377">
        <v>0</v>
      </c>
      <c r="I143" s="1377">
        <v>17.065874447056895</v>
      </c>
      <c r="J143" s="1481">
        <v>1523.4493390543103</v>
      </c>
      <c r="K143" s="897">
        <v>253</v>
      </c>
    </row>
    <row r="144" spans="1:11" ht="12.75" customHeight="1" x14ac:dyDescent="0.2">
      <c r="A144" s="51" t="s">
        <v>1675</v>
      </c>
      <c r="B144" s="1735">
        <v>3703.2885932199997</v>
      </c>
      <c r="C144" s="1011">
        <f t="shared" si="2"/>
        <v>38300.538299569482</v>
      </c>
      <c r="D144" s="1471">
        <v>26725.886999999999</v>
      </c>
      <c r="E144" s="1377">
        <v>0</v>
      </c>
      <c r="F144" s="1377">
        <v>2543.8719999999998</v>
      </c>
      <c r="G144" s="1377">
        <v>0</v>
      </c>
      <c r="H144" s="1377">
        <v>0</v>
      </c>
      <c r="I144" s="1377">
        <v>112.72135419183162</v>
      </c>
      <c r="J144" s="1481">
        <v>8918.0579453776536</v>
      </c>
      <c r="K144" s="897">
        <v>1295</v>
      </c>
    </row>
    <row r="145" spans="1:11" ht="12.75" customHeight="1" x14ac:dyDescent="0.2">
      <c r="A145" s="51" t="s">
        <v>584</v>
      </c>
      <c r="B145" s="1735">
        <v>289.49470215000002</v>
      </c>
      <c r="C145" s="1011">
        <f t="shared" si="2"/>
        <v>1377.1000070905266</v>
      </c>
      <c r="D145" s="1471">
        <v>867.27300000000002</v>
      </c>
      <c r="E145" s="1377">
        <v>0</v>
      </c>
      <c r="F145" s="1377">
        <v>83.816000000000003</v>
      </c>
      <c r="G145" s="1377">
        <v>0</v>
      </c>
      <c r="H145" s="1377">
        <v>0</v>
      </c>
      <c r="I145" s="1377">
        <v>7.1678156166652887</v>
      </c>
      <c r="J145" s="1481">
        <v>418.84319147386128</v>
      </c>
      <c r="K145" s="897">
        <v>65</v>
      </c>
    </row>
    <row r="146" spans="1:11" ht="12.75" customHeight="1" x14ac:dyDescent="0.2">
      <c r="A146" s="51" t="s">
        <v>1676</v>
      </c>
      <c r="B146" s="1735">
        <v>1479.5489405799999</v>
      </c>
      <c r="C146" s="1011">
        <f t="shared" si="2"/>
        <v>8541.1073730382504</v>
      </c>
      <c r="D146" s="1471">
        <v>5808.0020000000004</v>
      </c>
      <c r="E146" s="1377">
        <v>0</v>
      </c>
      <c r="F146" s="1377">
        <v>146.256</v>
      </c>
      <c r="G146" s="1377">
        <v>0</v>
      </c>
      <c r="H146" s="1377">
        <v>0</v>
      </c>
      <c r="I146" s="1377">
        <v>39.83366191630671</v>
      </c>
      <c r="J146" s="1481">
        <v>2547.0157111219437</v>
      </c>
      <c r="K146" s="897">
        <v>343</v>
      </c>
    </row>
    <row r="147" spans="1:11" ht="12.75" customHeight="1" x14ac:dyDescent="0.2">
      <c r="A147" s="51" t="s">
        <v>89</v>
      </c>
      <c r="B147" s="1735">
        <v>1090.8339007599996</v>
      </c>
      <c r="C147" s="1011">
        <f t="shared" si="2"/>
        <v>6768.2036439949188</v>
      </c>
      <c r="D147" s="1471">
        <v>3636.9209999999998</v>
      </c>
      <c r="E147" s="1377">
        <v>0</v>
      </c>
      <c r="F147" s="1377">
        <v>176.26499999999999</v>
      </c>
      <c r="G147" s="1377">
        <v>0</v>
      </c>
      <c r="H147" s="1377">
        <v>0</v>
      </c>
      <c r="I147" s="1377">
        <v>39.883214869213106</v>
      </c>
      <c r="J147" s="1481">
        <v>2915.1344291257064</v>
      </c>
      <c r="K147" s="897">
        <v>323</v>
      </c>
    </row>
    <row r="148" spans="1:11" ht="12.75" customHeight="1" x14ac:dyDescent="0.2">
      <c r="A148" s="51" t="s">
        <v>389</v>
      </c>
      <c r="B148" s="1735">
        <v>1621.5212631699997</v>
      </c>
      <c r="C148" s="1011">
        <f t="shared" si="2"/>
        <v>12905.663293328695</v>
      </c>
      <c r="D148" s="1471">
        <v>6783.75</v>
      </c>
      <c r="E148" s="1377">
        <v>0</v>
      </c>
      <c r="F148" s="1377">
        <v>225.577</v>
      </c>
      <c r="G148" s="1377">
        <v>0</v>
      </c>
      <c r="H148" s="1377">
        <v>0</v>
      </c>
      <c r="I148" s="1377">
        <v>54.62951069622634</v>
      </c>
      <c r="J148" s="1481">
        <v>5841.7067826324683</v>
      </c>
      <c r="K148" s="897">
        <v>545</v>
      </c>
    </row>
    <row r="149" spans="1:11" ht="12.75" customHeight="1" x14ac:dyDescent="0.2">
      <c r="A149" s="51" t="s">
        <v>391</v>
      </c>
      <c r="B149" s="1735">
        <v>5773.8589597599994</v>
      </c>
      <c r="C149" s="1011">
        <f t="shared" si="2"/>
        <v>36027.99517119876</v>
      </c>
      <c r="D149" s="1471">
        <v>19735.530999999999</v>
      </c>
      <c r="E149" s="1377">
        <v>0</v>
      </c>
      <c r="F149" s="1377">
        <v>1622.367</v>
      </c>
      <c r="G149" s="1377">
        <v>0</v>
      </c>
      <c r="H149" s="1377">
        <v>0</v>
      </c>
      <c r="I149" s="1377">
        <v>277.12407309628929</v>
      </c>
      <c r="J149" s="1481">
        <v>14392.973098102475</v>
      </c>
      <c r="K149" s="897">
        <v>1473</v>
      </c>
    </row>
    <row r="150" spans="1:11" ht="12.75" customHeight="1" x14ac:dyDescent="0.2">
      <c r="A150" s="51" t="s">
        <v>90</v>
      </c>
      <c r="B150" s="1735">
        <v>1615.4793479900002</v>
      </c>
      <c r="C150" s="1011">
        <f t="shared" si="2"/>
        <v>15631.084986945532</v>
      </c>
      <c r="D150" s="1471">
        <v>6535.05</v>
      </c>
      <c r="E150" s="1377">
        <v>0</v>
      </c>
      <c r="F150" s="1377">
        <v>354.86099999999999</v>
      </c>
      <c r="G150" s="1377">
        <v>0</v>
      </c>
      <c r="H150" s="1377">
        <v>0</v>
      </c>
      <c r="I150" s="1377">
        <v>39.192326074784518</v>
      </c>
      <c r="J150" s="1481">
        <v>8701.9816608707479</v>
      </c>
      <c r="K150" s="897">
        <v>629</v>
      </c>
    </row>
    <row r="151" spans="1:11" ht="12.75" customHeight="1" x14ac:dyDescent="0.2">
      <c r="A151" s="51" t="s">
        <v>1677</v>
      </c>
      <c r="B151" s="1735">
        <v>193.67601206000006</v>
      </c>
      <c r="C151" s="1011">
        <f t="shared" si="2"/>
        <v>881.74890554595777</v>
      </c>
      <c r="D151" s="1471">
        <v>247.47399999999999</v>
      </c>
      <c r="E151" s="1377">
        <v>0</v>
      </c>
      <c r="F151" s="1377">
        <v>33.206000000000003</v>
      </c>
      <c r="G151" s="1377">
        <v>0</v>
      </c>
      <c r="H151" s="1377">
        <v>0</v>
      </c>
      <c r="I151" s="1377">
        <v>1.2287551844740539</v>
      </c>
      <c r="J151" s="1481">
        <v>599.84015036148378</v>
      </c>
      <c r="K151" s="897">
        <v>81</v>
      </c>
    </row>
    <row r="152" spans="1:11" ht="12.75" customHeight="1" x14ac:dyDescent="0.2">
      <c r="A152" s="51" t="s">
        <v>1678</v>
      </c>
      <c r="B152" s="1735">
        <v>1139.3412863100004</v>
      </c>
      <c r="C152" s="1011">
        <f t="shared" si="2"/>
        <v>3983.1682757395915</v>
      </c>
      <c r="D152" s="1471">
        <v>2066.3429999999998</v>
      </c>
      <c r="E152" s="1377">
        <v>0</v>
      </c>
      <c r="F152" s="1377">
        <v>54.085999999999999</v>
      </c>
      <c r="G152" s="1377">
        <v>0</v>
      </c>
      <c r="H152" s="1377">
        <v>0</v>
      </c>
      <c r="I152" s="1377">
        <v>17.546991501176439</v>
      </c>
      <c r="J152" s="1481">
        <v>1845.1922842384156</v>
      </c>
      <c r="K152" s="897">
        <v>211</v>
      </c>
    </row>
    <row r="153" spans="1:11" ht="12.75" customHeight="1" x14ac:dyDescent="0.2">
      <c r="A153" s="51" t="s">
        <v>1679</v>
      </c>
      <c r="B153" s="1735">
        <v>2837.7839838600007</v>
      </c>
      <c r="C153" s="1011">
        <f t="shared" si="2"/>
        <v>15823.549876479996</v>
      </c>
      <c r="D153" s="1471">
        <v>9007.51</v>
      </c>
      <c r="E153" s="1377">
        <v>0</v>
      </c>
      <c r="F153" s="1377">
        <v>264.42599999999999</v>
      </c>
      <c r="G153" s="1377">
        <v>0</v>
      </c>
      <c r="H153" s="1377">
        <v>0</v>
      </c>
      <c r="I153" s="1377">
        <v>210.61631447379835</v>
      </c>
      <c r="J153" s="1481">
        <v>6340.9975620061987</v>
      </c>
      <c r="K153" s="897">
        <v>679</v>
      </c>
    </row>
    <row r="154" spans="1:11" ht="12.75" customHeight="1" x14ac:dyDescent="0.2">
      <c r="A154" s="51" t="s">
        <v>1680</v>
      </c>
      <c r="B154" s="1735">
        <v>11.242611550000001</v>
      </c>
      <c r="C154" s="1011">
        <f t="shared" si="2"/>
        <v>60.584960164728336</v>
      </c>
      <c r="D154" s="1471">
        <v>14.631</v>
      </c>
      <c r="E154" s="1377">
        <v>0</v>
      </c>
      <c r="F154" s="1752">
        <v>0</v>
      </c>
      <c r="G154" s="1377">
        <v>0</v>
      </c>
      <c r="H154" s="1377">
        <v>0</v>
      </c>
      <c r="I154" s="16">
        <v>0</v>
      </c>
      <c r="J154" s="1481">
        <v>45.953960164728336</v>
      </c>
      <c r="K154" s="1793" t="s">
        <v>2133</v>
      </c>
    </row>
    <row r="155" spans="1:11" ht="12.75" customHeight="1" x14ac:dyDescent="0.2">
      <c r="A155" s="51" t="s">
        <v>1681</v>
      </c>
      <c r="B155" s="1735">
        <v>15911.548909409998</v>
      </c>
      <c r="C155" s="1011">
        <f t="shared" si="2"/>
        <v>107214.43809653657</v>
      </c>
      <c r="D155" s="1471">
        <v>60088.976999999999</v>
      </c>
      <c r="E155" s="1377">
        <v>0</v>
      </c>
      <c r="F155" s="1377">
        <v>12126.058999999999</v>
      </c>
      <c r="G155" s="1377">
        <v>0</v>
      </c>
      <c r="H155" s="1377">
        <v>0</v>
      </c>
      <c r="I155" s="1377">
        <v>1305.132822316079</v>
      </c>
      <c r="J155" s="1481">
        <v>33694.269274220496</v>
      </c>
      <c r="K155" s="897">
        <v>5381</v>
      </c>
    </row>
    <row r="156" spans="1:11" ht="12.75" customHeight="1" x14ac:dyDescent="0.2">
      <c r="A156" s="51" t="s">
        <v>1682</v>
      </c>
      <c r="B156" s="1735">
        <v>290.14572154999996</v>
      </c>
      <c r="C156" s="1011">
        <f t="shared" si="2"/>
        <v>1658.940449543567</v>
      </c>
      <c r="D156" s="1471">
        <v>762.39200000000005</v>
      </c>
      <c r="E156" s="1377">
        <v>0</v>
      </c>
      <c r="F156" s="1377">
        <v>53.865000000000002</v>
      </c>
      <c r="G156" s="1377">
        <v>0</v>
      </c>
      <c r="H156" s="1377">
        <v>0</v>
      </c>
      <c r="I156" s="1377">
        <v>5.5576255766844795</v>
      </c>
      <c r="J156" s="1481">
        <v>837.12582396688231</v>
      </c>
      <c r="K156" s="897">
        <v>78</v>
      </c>
    </row>
    <row r="157" spans="1:11" ht="12.75" customHeight="1" x14ac:dyDescent="0.2">
      <c r="A157" s="51" t="s">
        <v>2107</v>
      </c>
      <c r="B157" s="1735">
        <v>644.65573042000005</v>
      </c>
      <c r="C157" s="1011">
        <f t="shared" si="2"/>
        <v>3930.0225485324454</v>
      </c>
      <c r="D157" s="1471">
        <v>1869.479</v>
      </c>
      <c r="E157" s="1377">
        <v>0</v>
      </c>
      <c r="F157" s="1377">
        <v>129.95599999999999</v>
      </c>
      <c r="G157" s="1377">
        <v>0</v>
      </c>
      <c r="H157" s="1377">
        <v>0</v>
      </c>
      <c r="I157" s="1377">
        <v>3.6367948594213466</v>
      </c>
      <c r="J157" s="1481">
        <v>1926.9507536730243</v>
      </c>
      <c r="K157" s="897">
        <v>226</v>
      </c>
    </row>
    <row r="158" spans="1:11" ht="12.75" customHeight="1" x14ac:dyDescent="0.2">
      <c r="A158" s="51" t="s">
        <v>2108</v>
      </c>
      <c r="B158" s="1735">
        <v>16696.916264790005</v>
      </c>
      <c r="C158" s="1011">
        <f t="shared" si="2"/>
        <v>270298.74121582165</v>
      </c>
      <c r="D158" s="1471">
        <v>102392.499</v>
      </c>
      <c r="E158" s="1377">
        <v>11.582529999999998</v>
      </c>
      <c r="F158" s="1377">
        <v>9735.9639999999999</v>
      </c>
      <c r="G158" s="1377">
        <v>0</v>
      </c>
      <c r="H158" s="1377">
        <v>71922.947159999996</v>
      </c>
      <c r="I158" s="1377">
        <v>1259.2999914894492</v>
      </c>
      <c r="J158" s="1481">
        <v>84976.44853433223</v>
      </c>
      <c r="K158" s="897">
        <v>6870</v>
      </c>
    </row>
    <row r="159" spans="1:11" ht="12.75" customHeight="1" x14ac:dyDescent="0.2">
      <c r="A159" s="51" t="s">
        <v>2109</v>
      </c>
      <c r="B159" s="1735">
        <v>79.392280880000001</v>
      </c>
      <c r="C159" s="1011">
        <f t="shared" si="2"/>
        <v>221.00656513284616</v>
      </c>
      <c r="D159" s="1471">
        <v>109.697</v>
      </c>
      <c r="E159" s="1377">
        <v>0</v>
      </c>
      <c r="F159" s="1377">
        <v>3.5409999999999999</v>
      </c>
      <c r="G159" s="1377">
        <v>0</v>
      </c>
      <c r="H159" s="1377">
        <v>0</v>
      </c>
      <c r="I159" s="1377">
        <v>19.686144600820249</v>
      </c>
      <c r="J159" s="1481">
        <v>88.082420532025907</v>
      </c>
      <c r="K159" s="897">
        <v>14</v>
      </c>
    </row>
    <row r="160" spans="1:11" ht="12.75" customHeight="1" x14ac:dyDescent="0.2">
      <c r="A160" s="51" t="s">
        <v>93</v>
      </c>
      <c r="B160" s="1735">
        <v>976.62320103000013</v>
      </c>
      <c r="C160" s="1011">
        <f t="shared" si="2"/>
        <v>4216.3124771607581</v>
      </c>
      <c r="D160" s="1471">
        <v>2209.2420000000002</v>
      </c>
      <c r="E160" s="1377">
        <v>0</v>
      </c>
      <c r="F160" s="1377">
        <v>158.108</v>
      </c>
      <c r="G160" s="1377">
        <v>0</v>
      </c>
      <c r="H160" s="1377">
        <v>0</v>
      </c>
      <c r="I160" s="1377">
        <v>31.38327933704851</v>
      </c>
      <c r="J160" s="1481">
        <v>1817.5791978237094</v>
      </c>
      <c r="K160" s="897">
        <v>214</v>
      </c>
    </row>
    <row r="161" spans="1:11" ht="12.75" customHeight="1" x14ac:dyDescent="0.2">
      <c r="A161" s="51" t="s">
        <v>95</v>
      </c>
      <c r="B161" s="1735">
        <v>1425.9809656099999</v>
      </c>
      <c r="C161" s="1011">
        <f t="shared" si="2"/>
        <v>8377.6664301404689</v>
      </c>
      <c r="D161" s="1471">
        <v>3964.3690000000001</v>
      </c>
      <c r="E161" s="1377">
        <v>0</v>
      </c>
      <c r="F161" s="1377">
        <v>131.322</v>
      </c>
      <c r="G161" s="1377">
        <v>0</v>
      </c>
      <c r="H161" s="1377">
        <v>0</v>
      </c>
      <c r="I161" s="1377">
        <v>225.24044301372419</v>
      </c>
      <c r="J161" s="1481">
        <v>4056.7349871267443</v>
      </c>
      <c r="K161" s="897">
        <v>400</v>
      </c>
    </row>
    <row r="162" spans="1:11" ht="12.75" customHeight="1" x14ac:dyDescent="0.2">
      <c r="A162" s="51" t="s">
        <v>393</v>
      </c>
      <c r="B162" s="1735">
        <v>236.03811839999997</v>
      </c>
      <c r="C162" s="1011">
        <f t="shared" si="2"/>
        <v>1580.605894452596</v>
      </c>
      <c r="D162" s="1471">
        <v>736.62199999999996</v>
      </c>
      <c r="E162" s="1377">
        <v>0</v>
      </c>
      <c r="F162" s="1377">
        <v>43.405000000000001</v>
      </c>
      <c r="G162" s="1377">
        <v>0</v>
      </c>
      <c r="H162" s="1377">
        <v>0</v>
      </c>
      <c r="I162" s="1377">
        <v>0.70904013582309366</v>
      </c>
      <c r="J162" s="1481">
        <v>799.86985431677294</v>
      </c>
      <c r="K162" s="897">
        <v>83</v>
      </c>
    </row>
    <row r="163" spans="1:11" ht="12.75" customHeight="1" x14ac:dyDescent="0.2">
      <c r="A163" s="51" t="s">
        <v>590</v>
      </c>
      <c r="B163" s="1735">
        <v>318.02240817999996</v>
      </c>
      <c r="C163" s="1011">
        <f t="shared" si="2"/>
        <v>2564.0267211779046</v>
      </c>
      <c r="D163" s="1471">
        <v>1115.921</v>
      </c>
      <c r="E163" s="1377">
        <v>0</v>
      </c>
      <c r="F163" s="1377">
        <v>58.491</v>
      </c>
      <c r="G163" s="1377">
        <v>0</v>
      </c>
      <c r="H163" s="1377">
        <v>0</v>
      </c>
      <c r="I163" s="1377">
        <v>65.709328290499784</v>
      </c>
      <c r="J163" s="1481">
        <v>1323.9053928874048</v>
      </c>
      <c r="K163" s="897">
        <v>79</v>
      </c>
    </row>
    <row r="164" spans="1:11" ht="12.75" customHeight="1" x14ac:dyDescent="0.2">
      <c r="A164" s="51" t="s">
        <v>1683</v>
      </c>
      <c r="B164" s="1735">
        <v>2381.9235304899998</v>
      </c>
      <c r="C164" s="1011">
        <f t="shared" si="2"/>
        <v>15245.457863887843</v>
      </c>
      <c r="D164" s="1471">
        <v>8121.8710000000001</v>
      </c>
      <c r="E164" s="1377">
        <v>0</v>
      </c>
      <c r="F164" s="1377">
        <v>500.714</v>
      </c>
      <c r="G164" s="1377">
        <v>0</v>
      </c>
      <c r="H164" s="1377">
        <v>0</v>
      </c>
      <c r="I164" s="1377">
        <v>36.21084813802198</v>
      </c>
      <c r="J164" s="1481">
        <v>6586.6620157498201</v>
      </c>
      <c r="K164" s="897">
        <v>633</v>
      </c>
    </row>
    <row r="165" spans="1:11" ht="12.75" customHeight="1" x14ac:dyDescent="0.2">
      <c r="A165" s="51" t="s">
        <v>1684</v>
      </c>
      <c r="B165" s="1735">
        <v>1323.2496125999992</v>
      </c>
      <c r="C165" s="1011">
        <f t="shared" si="2"/>
        <v>8042.7028533906951</v>
      </c>
      <c r="D165" s="1471">
        <v>5287.3360000000002</v>
      </c>
      <c r="E165" s="1377">
        <v>0</v>
      </c>
      <c r="F165" s="1377">
        <v>473.36599999999999</v>
      </c>
      <c r="G165" s="1377">
        <v>0</v>
      </c>
      <c r="H165" s="1377">
        <v>0</v>
      </c>
      <c r="I165" s="1377">
        <v>86.188952924813663</v>
      </c>
      <c r="J165" s="1481">
        <v>2195.8119004658811</v>
      </c>
      <c r="K165" s="897">
        <v>302</v>
      </c>
    </row>
    <row r="166" spans="1:11" ht="12.75" customHeight="1" x14ac:dyDescent="0.2">
      <c r="A166" s="51" t="s">
        <v>1347</v>
      </c>
      <c r="B166" s="1735">
        <v>4898.6864940200003</v>
      </c>
      <c r="C166" s="1011">
        <f t="shared" si="2"/>
        <v>31625.206929637967</v>
      </c>
      <c r="D166" s="1471">
        <v>19547.447</v>
      </c>
      <c r="E166" s="1377">
        <v>0</v>
      </c>
      <c r="F166" s="1377">
        <v>1676.21</v>
      </c>
      <c r="G166" s="1377">
        <v>0</v>
      </c>
      <c r="H166" s="1377">
        <v>0</v>
      </c>
      <c r="I166" s="1377">
        <v>384.11414144049786</v>
      </c>
      <c r="J166" s="1481">
        <v>10017.435788197468</v>
      </c>
      <c r="K166" s="897">
        <v>1080</v>
      </c>
    </row>
    <row r="167" spans="1:11" ht="12.75" customHeight="1" x14ac:dyDescent="0.2">
      <c r="A167" s="51" t="s">
        <v>592</v>
      </c>
      <c r="B167" s="1735">
        <v>273.93139934000004</v>
      </c>
      <c r="C167" s="1011">
        <f t="shared" si="2"/>
        <v>1366.3099475968052</v>
      </c>
      <c r="D167" s="1471">
        <v>759.61300000000006</v>
      </c>
      <c r="E167" s="1377">
        <v>0</v>
      </c>
      <c r="F167" s="1377">
        <v>24.641999999999999</v>
      </c>
      <c r="G167" s="1377">
        <v>0</v>
      </c>
      <c r="H167" s="1377">
        <v>0</v>
      </c>
      <c r="I167" s="1377">
        <v>4.2181104574499546</v>
      </c>
      <c r="J167" s="1481">
        <v>577.836837139355</v>
      </c>
      <c r="K167" s="897">
        <v>65</v>
      </c>
    </row>
    <row r="168" spans="1:11" ht="12.75" customHeight="1" x14ac:dyDescent="0.2">
      <c r="A168" s="51" t="s">
        <v>930</v>
      </c>
      <c r="B168" s="1735">
        <v>8699.1661063099982</v>
      </c>
      <c r="C168" s="1011">
        <f t="shared" si="2"/>
        <v>38683.273408871304</v>
      </c>
      <c r="D168" s="1471">
        <v>19946.645</v>
      </c>
      <c r="E168" s="1377">
        <v>0</v>
      </c>
      <c r="F168" s="1377">
        <v>1908.019</v>
      </c>
      <c r="G168" s="1377">
        <v>0</v>
      </c>
      <c r="H168" s="1377">
        <v>0</v>
      </c>
      <c r="I168" s="1377">
        <v>603.97807128682518</v>
      </c>
      <c r="J168" s="1481">
        <v>16224.631337584473</v>
      </c>
      <c r="K168" s="897">
        <v>1946</v>
      </c>
    </row>
    <row r="169" spans="1:11" ht="12.75" customHeight="1" x14ac:dyDescent="0.2">
      <c r="A169" s="51" t="s">
        <v>1685</v>
      </c>
      <c r="B169" s="1735">
        <v>2125.2864134900005</v>
      </c>
      <c r="C169" s="1011">
        <f t="shared" si="2"/>
        <v>16958.787244085819</v>
      </c>
      <c r="D169" s="1471">
        <v>7891.9719999999998</v>
      </c>
      <c r="E169" s="1377">
        <v>0</v>
      </c>
      <c r="F169" s="1377">
        <v>299.55</v>
      </c>
      <c r="G169" s="1377">
        <v>0</v>
      </c>
      <c r="H169" s="1377">
        <v>0</v>
      </c>
      <c r="I169" s="1377">
        <v>149.25581521052209</v>
      </c>
      <c r="J169" s="1481">
        <v>8618.0094288752953</v>
      </c>
      <c r="K169" s="897">
        <v>593</v>
      </c>
    </row>
    <row r="170" spans="1:11" ht="12.75" customHeight="1" x14ac:dyDescent="0.2">
      <c r="A170" s="51" t="s">
        <v>677</v>
      </c>
      <c r="B170" s="1735">
        <v>417.97738149000014</v>
      </c>
      <c r="C170" s="1011">
        <f t="shared" si="2"/>
        <v>3153.36060450694</v>
      </c>
      <c r="D170" s="1471">
        <v>1620.027</v>
      </c>
      <c r="E170" s="1377">
        <v>0</v>
      </c>
      <c r="F170" s="1377">
        <v>37.85</v>
      </c>
      <c r="G170" s="1377">
        <v>0</v>
      </c>
      <c r="H170" s="1377">
        <v>0</v>
      </c>
      <c r="I170" s="1377">
        <v>5.5428711237028425</v>
      </c>
      <c r="J170" s="1481">
        <v>1489.9407333832371</v>
      </c>
      <c r="K170" s="897">
        <v>139</v>
      </c>
    </row>
    <row r="171" spans="1:11" ht="12.75" customHeight="1" x14ac:dyDescent="0.2">
      <c r="A171" s="51" t="s">
        <v>482</v>
      </c>
      <c r="B171" s="1735">
        <v>722.96090530999982</v>
      </c>
      <c r="C171" s="1011">
        <f t="shared" si="2"/>
        <v>3152.919961235385</v>
      </c>
      <c r="D171" s="1471">
        <v>1650.107</v>
      </c>
      <c r="E171" s="1377">
        <v>0</v>
      </c>
      <c r="F171" s="1377">
        <v>57.235999999999997</v>
      </c>
      <c r="G171" s="1377">
        <v>0</v>
      </c>
      <c r="H171" s="1377">
        <v>0</v>
      </c>
      <c r="I171" s="1377">
        <v>44.269833455488715</v>
      </c>
      <c r="J171" s="1481">
        <v>1401.3071277798963</v>
      </c>
      <c r="K171" s="897">
        <v>167</v>
      </c>
    </row>
    <row r="172" spans="1:11" ht="12.75" customHeight="1" x14ac:dyDescent="0.2">
      <c r="A172" s="51" t="s">
        <v>1686</v>
      </c>
      <c r="B172" s="1735">
        <v>1797.4149195699999</v>
      </c>
      <c r="C172" s="1011">
        <f t="shared" si="2"/>
        <v>9751.2155815575934</v>
      </c>
      <c r="D172" s="1471">
        <v>6423.6369999999997</v>
      </c>
      <c r="E172" s="1377">
        <v>0</v>
      </c>
      <c r="F172" s="1377">
        <v>232.136</v>
      </c>
      <c r="G172" s="1377">
        <v>0</v>
      </c>
      <c r="H172" s="1377">
        <v>0</v>
      </c>
      <c r="I172" s="1377">
        <v>35.500582166334738</v>
      </c>
      <c r="J172" s="1481">
        <v>3059.9419993912593</v>
      </c>
      <c r="K172" s="897">
        <v>536</v>
      </c>
    </row>
    <row r="173" spans="1:11" ht="12.75" customHeight="1" x14ac:dyDescent="0.2">
      <c r="A173" s="51" t="s">
        <v>99</v>
      </c>
      <c r="B173" s="1735">
        <v>38226.422971209999</v>
      </c>
      <c r="C173" s="1011">
        <f t="shared" si="2"/>
        <v>155903.81957112567</v>
      </c>
      <c r="D173" s="1471">
        <v>85474.206000000006</v>
      </c>
      <c r="E173" s="1377">
        <v>0</v>
      </c>
      <c r="F173" s="1377">
        <v>15599.323</v>
      </c>
      <c r="G173" s="1377">
        <v>0</v>
      </c>
      <c r="H173" s="1377">
        <v>0</v>
      </c>
      <c r="I173" s="1377">
        <v>2426.9652328470415</v>
      </c>
      <c r="J173" s="1481">
        <v>52403.325338278621</v>
      </c>
      <c r="K173" s="897">
        <v>6810</v>
      </c>
    </row>
    <row r="174" spans="1:11" ht="12.75" customHeight="1" x14ac:dyDescent="0.2">
      <c r="A174" s="51" t="s">
        <v>1274</v>
      </c>
      <c r="B174" s="1735">
        <v>881.92667908999977</v>
      </c>
      <c r="C174" s="1011">
        <f t="shared" si="2"/>
        <v>4021.1268634395365</v>
      </c>
      <c r="D174" s="1471">
        <v>1623.501</v>
      </c>
      <c r="E174" s="1377">
        <v>0</v>
      </c>
      <c r="F174" s="1377">
        <v>218.357</v>
      </c>
      <c r="G174" s="1377">
        <v>0</v>
      </c>
      <c r="H174" s="1377">
        <v>0</v>
      </c>
      <c r="I174" s="1377">
        <v>97.579448141808797</v>
      </c>
      <c r="J174" s="1481">
        <v>2081.6894152977275</v>
      </c>
      <c r="K174" s="897">
        <v>301</v>
      </c>
    </row>
    <row r="175" spans="1:11" ht="12.75" customHeight="1" x14ac:dyDescent="0.2">
      <c r="A175" s="51" t="s">
        <v>730</v>
      </c>
      <c r="B175" s="1735">
        <v>1183.15305762</v>
      </c>
      <c r="C175" s="1011">
        <f t="shared" si="2"/>
        <v>9609.2624880313815</v>
      </c>
      <c r="D175" s="1471">
        <v>5297.9350000000004</v>
      </c>
      <c r="E175" s="1377">
        <v>0</v>
      </c>
      <c r="F175" s="1377">
        <v>208.46799999999999</v>
      </c>
      <c r="G175" s="1377">
        <v>0</v>
      </c>
      <c r="H175" s="1377">
        <v>0</v>
      </c>
      <c r="I175" s="1377">
        <v>96.861842860001374</v>
      </c>
      <c r="J175" s="1481">
        <v>4005.9976451713801</v>
      </c>
      <c r="K175" s="897">
        <v>398</v>
      </c>
    </row>
    <row r="176" spans="1:11" ht="12.75" customHeight="1" x14ac:dyDescent="0.2">
      <c r="A176" s="51" t="s">
        <v>1687</v>
      </c>
      <c r="B176" s="1735">
        <v>125.24922796999998</v>
      </c>
      <c r="C176" s="1011">
        <f t="shared" si="2"/>
        <v>1107.5539068548064</v>
      </c>
      <c r="D176" s="1471">
        <v>668.40599999999995</v>
      </c>
      <c r="E176" s="1377">
        <v>0</v>
      </c>
      <c r="F176" s="1377">
        <v>3.4750000000000001</v>
      </c>
      <c r="G176" s="1377">
        <v>0</v>
      </c>
      <c r="H176" s="1377">
        <v>0</v>
      </c>
      <c r="I176" s="1377">
        <v>0.85439455480941318</v>
      </c>
      <c r="J176" s="1481">
        <v>434.81851229999694</v>
      </c>
      <c r="K176" s="897">
        <v>50</v>
      </c>
    </row>
    <row r="177" spans="1:11" ht="12.75" customHeight="1" x14ac:dyDescent="0.2">
      <c r="A177" s="51" t="s">
        <v>1688</v>
      </c>
      <c r="B177" s="1735">
        <v>4026.2260310799998</v>
      </c>
      <c r="C177" s="1011">
        <f t="shared" si="2"/>
        <v>23503.597380634157</v>
      </c>
      <c r="D177" s="1471">
        <v>14157.014999999999</v>
      </c>
      <c r="E177" s="1377">
        <v>0</v>
      </c>
      <c r="F177" s="1377">
        <v>1949.7059999999999</v>
      </c>
      <c r="G177" s="1377">
        <v>0</v>
      </c>
      <c r="H177" s="1377">
        <v>0</v>
      </c>
      <c r="I177" s="1377">
        <v>196.92239500258603</v>
      </c>
      <c r="J177" s="1481">
        <v>7199.9539856315723</v>
      </c>
      <c r="K177" s="897">
        <v>1036</v>
      </c>
    </row>
    <row r="178" spans="1:11" ht="12.75" customHeight="1" x14ac:dyDescent="0.2">
      <c r="A178" s="51" t="s">
        <v>1689</v>
      </c>
      <c r="B178" s="1735">
        <v>3453.9933473900005</v>
      </c>
      <c r="C178" s="1011">
        <f t="shared" si="2"/>
        <v>26007.933529324611</v>
      </c>
      <c r="D178" s="1471">
        <v>12512.494000000001</v>
      </c>
      <c r="E178" s="1377">
        <v>0</v>
      </c>
      <c r="F178" s="1377">
        <v>1006.43</v>
      </c>
      <c r="G178" s="1377">
        <v>0</v>
      </c>
      <c r="H178" s="1377">
        <v>0</v>
      </c>
      <c r="I178" s="1377">
        <v>250.45243192553954</v>
      </c>
      <c r="J178" s="1481">
        <v>12238.557097399069</v>
      </c>
      <c r="K178" s="897">
        <v>1056</v>
      </c>
    </row>
    <row r="179" spans="1:11" ht="12.75" customHeight="1" x14ac:dyDescent="0.2">
      <c r="A179" s="51" t="s">
        <v>164</v>
      </c>
      <c r="B179" s="1735">
        <v>1152.02761672</v>
      </c>
      <c r="C179" s="1011">
        <f t="shared" si="2"/>
        <v>6810.555162636163</v>
      </c>
      <c r="D179" s="1471">
        <v>3622.627</v>
      </c>
      <c r="E179" s="1377">
        <v>0</v>
      </c>
      <c r="F179" s="1377">
        <v>256.80500000000001</v>
      </c>
      <c r="G179" s="1377">
        <v>0</v>
      </c>
      <c r="H179" s="1377">
        <v>0</v>
      </c>
      <c r="I179" s="1377">
        <v>49.809655464375176</v>
      </c>
      <c r="J179" s="1481">
        <v>2881.3135071717884</v>
      </c>
      <c r="K179" s="897">
        <v>446</v>
      </c>
    </row>
    <row r="180" spans="1:11" ht="12.75" customHeight="1" x14ac:dyDescent="0.2">
      <c r="A180" s="51" t="s">
        <v>1690</v>
      </c>
      <c r="B180" s="1735">
        <v>1010.0296494699999</v>
      </c>
      <c r="C180" s="1011">
        <f t="shared" si="2"/>
        <v>7809.3804754523617</v>
      </c>
      <c r="D180" s="1471">
        <v>3664.6480000000001</v>
      </c>
      <c r="E180" s="1377">
        <v>0</v>
      </c>
      <c r="F180" s="1377">
        <v>230.39500000000001</v>
      </c>
      <c r="G180" s="1377">
        <v>0</v>
      </c>
      <c r="H180" s="1377">
        <v>0</v>
      </c>
      <c r="I180" s="1377">
        <v>17.688184318210219</v>
      </c>
      <c r="J180" s="1481">
        <v>3896.6492911341516</v>
      </c>
      <c r="K180" s="897">
        <v>353</v>
      </c>
    </row>
    <row r="181" spans="1:11" ht="12.75" customHeight="1" x14ac:dyDescent="0.2">
      <c r="A181" s="51" t="s">
        <v>1691</v>
      </c>
      <c r="B181" s="1735">
        <v>28207.645563109996</v>
      </c>
      <c r="C181" s="1011">
        <f t="shared" si="2"/>
        <v>172085.1343935378</v>
      </c>
      <c r="D181" s="1471">
        <v>110450.47500000001</v>
      </c>
      <c r="E181" s="1377">
        <v>0</v>
      </c>
      <c r="F181" s="1377">
        <v>16395.957999999999</v>
      </c>
      <c r="G181" s="1377">
        <v>0</v>
      </c>
      <c r="H181" s="1377">
        <v>0</v>
      </c>
      <c r="I181" s="1377">
        <v>1355.4187967721061</v>
      </c>
      <c r="J181" s="1481">
        <v>43883.282596765683</v>
      </c>
      <c r="K181" s="897">
        <v>6178</v>
      </c>
    </row>
    <row r="182" spans="1:11" ht="12.75" customHeight="1" x14ac:dyDescent="0.2">
      <c r="A182" s="51" t="s">
        <v>1692</v>
      </c>
      <c r="B182" s="1735">
        <v>426.08349700000002</v>
      </c>
      <c r="C182" s="1011">
        <f t="shared" si="2"/>
        <v>1691.2695703145964</v>
      </c>
      <c r="D182" s="1471">
        <v>628.80600000000004</v>
      </c>
      <c r="E182" s="1377">
        <v>0</v>
      </c>
      <c r="F182" s="1377">
        <v>57.347999999999999</v>
      </c>
      <c r="G182" s="1377">
        <v>0</v>
      </c>
      <c r="H182" s="1377">
        <v>0</v>
      </c>
      <c r="I182" s="1377">
        <v>53.174972913274289</v>
      </c>
      <c r="J182" s="1481">
        <v>951.94059740132229</v>
      </c>
      <c r="K182" s="897">
        <v>94</v>
      </c>
    </row>
    <row r="183" spans="1:11" ht="12.75" customHeight="1" x14ac:dyDescent="0.2">
      <c r="A183" s="51" t="s">
        <v>805</v>
      </c>
      <c r="B183" s="1735">
        <v>160.17733518000003</v>
      </c>
      <c r="C183" s="1011">
        <f t="shared" si="2"/>
        <v>1380.4252721903965</v>
      </c>
      <c r="D183" s="1471">
        <v>612.69799999999998</v>
      </c>
      <c r="E183" s="1377">
        <v>0</v>
      </c>
      <c r="F183" s="1377">
        <v>51.920999999999999</v>
      </c>
      <c r="G183" s="1377">
        <v>0</v>
      </c>
      <c r="H183" s="1377">
        <v>0</v>
      </c>
      <c r="I183" s="1377">
        <v>3.8586137157407636</v>
      </c>
      <c r="J183" s="1481">
        <v>711.94765847465578</v>
      </c>
      <c r="K183" s="897">
        <v>69</v>
      </c>
    </row>
    <row r="184" spans="1:11" ht="12.75" customHeight="1" x14ac:dyDescent="0.2">
      <c r="A184" s="51" t="s">
        <v>214</v>
      </c>
      <c r="B184" s="1735">
        <v>6524.1929137899997</v>
      </c>
      <c r="C184" s="1011">
        <f t="shared" si="2"/>
        <v>44447.74957326283</v>
      </c>
      <c r="D184" s="1471">
        <v>29802</v>
      </c>
      <c r="E184" s="1377">
        <v>0</v>
      </c>
      <c r="F184" s="1377">
        <v>2131.357</v>
      </c>
      <c r="G184" s="1377">
        <v>0</v>
      </c>
      <c r="H184" s="1377">
        <v>0</v>
      </c>
      <c r="I184" s="1377">
        <v>149.04457126802572</v>
      </c>
      <c r="J184" s="1481">
        <v>12365.3480019948</v>
      </c>
      <c r="K184" s="897">
        <v>2107</v>
      </c>
    </row>
    <row r="185" spans="1:11" ht="12.75" customHeight="1" x14ac:dyDescent="0.2">
      <c r="A185" s="51" t="s">
        <v>1693</v>
      </c>
      <c r="B185" s="1735">
        <v>2661.2568468700006</v>
      </c>
      <c r="C185" s="1011">
        <f t="shared" si="2"/>
        <v>12663.863426992892</v>
      </c>
      <c r="D185" s="1471">
        <v>8062.5159999999996</v>
      </c>
      <c r="E185" s="1377">
        <v>0</v>
      </c>
      <c r="F185" s="1377">
        <v>466.08199999999999</v>
      </c>
      <c r="G185" s="1377">
        <v>0</v>
      </c>
      <c r="H185" s="1377">
        <v>0</v>
      </c>
      <c r="I185" s="1377">
        <v>100.60876197441721</v>
      </c>
      <c r="J185" s="1481">
        <v>4034.6566650184736</v>
      </c>
      <c r="K185" s="897">
        <v>546</v>
      </c>
    </row>
    <row r="186" spans="1:11" ht="12.75" customHeight="1" x14ac:dyDescent="0.2">
      <c r="A186" s="51" t="s">
        <v>1029</v>
      </c>
      <c r="B186" s="1735">
        <v>1790.7114142700002</v>
      </c>
      <c r="C186" s="1011">
        <f t="shared" si="2"/>
        <v>10350.856293898201</v>
      </c>
      <c r="D186" s="1471">
        <v>5030.3580000000002</v>
      </c>
      <c r="E186" s="1377">
        <v>0</v>
      </c>
      <c r="F186" s="1377">
        <v>421.41300000000001</v>
      </c>
      <c r="G186" s="1377">
        <v>0</v>
      </c>
      <c r="H186" s="1377">
        <v>0</v>
      </c>
      <c r="I186" s="1377">
        <v>113.73458761037317</v>
      </c>
      <c r="J186" s="1481">
        <v>4785.350706287828</v>
      </c>
      <c r="K186" s="897">
        <v>488</v>
      </c>
    </row>
    <row r="187" spans="1:11" ht="12.75" customHeight="1" x14ac:dyDescent="0.2">
      <c r="A187" s="51" t="s">
        <v>1694</v>
      </c>
      <c r="B187" s="1735">
        <v>11074.579120260001</v>
      </c>
      <c r="C187" s="1011">
        <f t="shared" si="2"/>
        <v>51023.969611904082</v>
      </c>
      <c r="D187" s="1471">
        <v>30796.460999999999</v>
      </c>
      <c r="E187" s="1377">
        <v>0</v>
      </c>
      <c r="F187" s="1377">
        <v>3357.723</v>
      </c>
      <c r="G187" s="1377">
        <v>0</v>
      </c>
      <c r="H187" s="1377">
        <v>0</v>
      </c>
      <c r="I187" s="1377">
        <v>607.23518956733926</v>
      </c>
      <c r="J187" s="1481">
        <v>16262.550422336741</v>
      </c>
      <c r="K187" s="897">
        <v>2366</v>
      </c>
    </row>
    <row r="188" spans="1:11" ht="12.75" customHeight="1" x14ac:dyDescent="0.2">
      <c r="A188" s="51" t="s">
        <v>1695</v>
      </c>
      <c r="B188" s="1735">
        <v>427.13511003999997</v>
      </c>
      <c r="C188" s="1011">
        <f t="shared" si="2"/>
        <v>1686.6789246320641</v>
      </c>
      <c r="D188" s="1471">
        <v>888.98699999999997</v>
      </c>
      <c r="E188" s="1377">
        <v>0</v>
      </c>
      <c r="F188" s="1377">
        <v>36.875</v>
      </c>
      <c r="G188" s="1377">
        <v>0</v>
      </c>
      <c r="H188" s="1377">
        <v>0</v>
      </c>
      <c r="I188" s="1377">
        <v>22.925093672801292</v>
      </c>
      <c r="J188" s="1481">
        <v>737.89183095926296</v>
      </c>
      <c r="K188" s="897">
        <v>129</v>
      </c>
    </row>
    <row r="189" spans="1:11" ht="12.75" customHeight="1" x14ac:dyDescent="0.2">
      <c r="A189" s="51" t="s">
        <v>1696</v>
      </c>
      <c r="B189" s="1735">
        <v>1062.3399074400002</v>
      </c>
      <c r="C189" s="1011">
        <f t="shared" si="2"/>
        <v>2625.6583001198956</v>
      </c>
      <c r="D189" s="1471">
        <v>1393.643</v>
      </c>
      <c r="E189" s="1377">
        <v>0</v>
      </c>
      <c r="F189" s="1377">
        <v>150.12299999999999</v>
      </c>
      <c r="G189" s="1377">
        <v>0</v>
      </c>
      <c r="H189" s="1377">
        <v>0</v>
      </c>
      <c r="I189" s="1377">
        <v>21.882590537735258</v>
      </c>
      <c r="J189" s="1481">
        <v>1060.0097095821602</v>
      </c>
      <c r="K189" s="897">
        <v>147</v>
      </c>
    </row>
    <row r="190" spans="1:11" ht="12.75" customHeight="1" x14ac:dyDescent="0.2">
      <c r="A190" s="51" t="s">
        <v>168</v>
      </c>
      <c r="B190" s="1735">
        <v>3934.5742750599989</v>
      </c>
      <c r="C190" s="1011">
        <f t="shared" si="2"/>
        <v>38512.861977623601</v>
      </c>
      <c r="D190" s="1471">
        <v>20770.404999999999</v>
      </c>
      <c r="E190" s="1377">
        <v>0</v>
      </c>
      <c r="F190" s="1377">
        <v>510.30399999999997</v>
      </c>
      <c r="G190" s="1377">
        <v>0</v>
      </c>
      <c r="H190" s="1377">
        <v>0</v>
      </c>
      <c r="I190" s="1377">
        <v>466.99722255872877</v>
      </c>
      <c r="J190" s="1481">
        <v>16765.155755064872</v>
      </c>
      <c r="K190" s="897">
        <v>1740</v>
      </c>
    </row>
    <row r="191" spans="1:11" ht="12.75" customHeight="1" x14ac:dyDescent="0.2">
      <c r="A191" s="51" t="s">
        <v>1441</v>
      </c>
      <c r="B191" s="1735">
        <v>7639.1844955099996</v>
      </c>
      <c r="C191" s="1011">
        <f t="shared" si="2"/>
        <v>81440.209984579749</v>
      </c>
      <c r="D191" s="1471">
        <v>25968.71</v>
      </c>
      <c r="E191" s="1377">
        <v>858.95481999999993</v>
      </c>
      <c r="F191" s="1377">
        <v>2305.8589999999999</v>
      </c>
      <c r="G191" s="1377">
        <v>0</v>
      </c>
      <c r="H191" s="1377">
        <v>746.38763000000006</v>
      </c>
      <c r="I191" s="1377">
        <v>520.97883101471609</v>
      </c>
      <c r="J191" s="1481">
        <v>51039.319703565037</v>
      </c>
      <c r="K191" s="897">
        <v>3449</v>
      </c>
    </row>
    <row r="192" spans="1:11" ht="12.75" customHeight="1" x14ac:dyDescent="0.2">
      <c r="A192" s="51" t="s">
        <v>1697</v>
      </c>
      <c r="B192" s="1735">
        <v>318.22533686000003</v>
      </c>
      <c r="C192" s="1011">
        <f t="shared" si="2"/>
        <v>1814.0397843248663</v>
      </c>
      <c r="D192" s="1471">
        <v>1148.789</v>
      </c>
      <c r="E192" s="1377">
        <v>0</v>
      </c>
      <c r="F192" s="1377">
        <v>153.495</v>
      </c>
      <c r="G192" s="1377">
        <v>0</v>
      </c>
      <c r="H192" s="1377">
        <v>0</v>
      </c>
      <c r="I192" s="1377">
        <v>0.68371584388633244</v>
      </c>
      <c r="J192" s="1481">
        <v>511.07206848097985</v>
      </c>
      <c r="K192" s="897">
        <v>73</v>
      </c>
    </row>
    <row r="193" spans="1:11" ht="12.75" customHeight="1" x14ac:dyDescent="0.2">
      <c r="A193" s="51" t="s">
        <v>1698</v>
      </c>
      <c r="B193" s="1735">
        <v>1145.7900743099997</v>
      </c>
      <c r="C193" s="1011">
        <f t="shared" si="2"/>
        <v>9608.3237193777131</v>
      </c>
      <c r="D193" s="1471">
        <v>4132.4210000000003</v>
      </c>
      <c r="E193" s="1377">
        <v>0</v>
      </c>
      <c r="F193" s="1377">
        <v>125.739</v>
      </c>
      <c r="G193" s="1377">
        <v>0</v>
      </c>
      <c r="H193" s="1377">
        <v>0</v>
      </c>
      <c r="I193" s="1377">
        <v>19.690895908438851</v>
      </c>
      <c r="J193" s="1481">
        <v>5330.4728234692748</v>
      </c>
      <c r="K193" s="897">
        <v>375</v>
      </c>
    </row>
    <row r="194" spans="1:11" ht="12.75" customHeight="1" x14ac:dyDescent="0.2">
      <c r="A194" s="51" t="s">
        <v>1699</v>
      </c>
      <c r="B194" s="1735">
        <v>9479.8358458599978</v>
      </c>
      <c r="C194" s="1011">
        <f t="shared" si="2"/>
        <v>66681.63166683678</v>
      </c>
      <c r="D194" s="1471">
        <v>27760.077000000001</v>
      </c>
      <c r="E194" s="1377">
        <v>0</v>
      </c>
      <c r="F194" s="1377">
        <v>3770.1370000000002</v>
      </c>
      <c r="G194" s="1377">
        <v>0</v>
      </c>
      <c r="H194" s="1377">
        <v>0</v>
      </c>
      <c r="I194" s="1377">
        <v>541.51272226344327</v>
      </c>
      <c r="J194" s="1481">
        <v>34609.904944573333</v>
      </c>
      <c r="K194" s="897">
        <v>3609</v>
      </c>
    </row>
    <row r="195" spans="1:11" ht="12.75" customHeight="1" x14ac:dyDescent="0.2">
      <c r="A195" s="51" t="s">
        <v>1700</v>
      </c>
      <c r="B195" s="1735">
        <v>148.10193345999997</v>
      </c>
      <c r="C195" s="1011">
        <f t="shared" si="2"/>
        <v>924.87035529165337</v>
      </c>
      <c r="D195" s="1471">
        <v>433.49900000000002</v>
      </c>
      <c r="E195" s="1377">
        <v>0</v>
      </c>
      <c r="F195" s="1377">
        <v>13.324999999999999</v>
      </c>
      <c r="G195" s="1377">
        <v>0</v>
      </c>
      <c r="H195" s="1377">
        <v>0</v>
      </c>
      <c r="I195" s="1377">
        <v>1.5855205861874466</v>
      </c>
      <c r="J195" s="1481">
        <v>476.46083470546591</v>
      </c>
      <c r="K195" s="897">
        <v>32</v>
      </c>
    </row>
    <row r="196" spans="1:11" ht="12.75" customHeight="1" x14ac:dyDescent="0.2">
      <c r="A196" s="51" t="s">
        <v>1701</v>
      </c>
      <c r="B196" s="1735">
        <v>338.36862443999985</v>
      </c>
      <c r="C196" s="1011">
        <f t="shared" si="2"/>
        <v>3657.8467709606361</v>
      </c>
      <c r="D196" s="1471">
        <v>1149.624</v>
      </c>
      <c r="E196" s="1377">
        <v>0</v>
      </c>
      <c r="F196" s="1377">
        <v>50.469000000000001</v>
      </c>
      <c r="G196" s="1377">
        <v>0</v>
      </c>
      <c r="H196" s="1377">
        <v>0</v>
      </c>
      <c r="I196" s="1377">
        <v>12.162708650830769</v>
      </c>
      <c r="J196" s="1481">
        <v>2445.5910623098052</v>
      </c>
      <c r="K196" s="897">
        <v>155</v>
      </c>
    </row>
    <row r="197" spans="1:11" ht="12.75" customHeight="1" x14ac:dyDescent="0.2">
      <c r="A197" s="51" t="s">
        <v>844</v>
      </c>
      <c r="B197" s="1735">
        <v>1233.5765714199999</v>
      </c>
      <c r="C197" s="1011">
        <f t="shared" ref="C197:C257" si="3">SUM(D197:J197)</f>
        <v>7316.5086914961721</v>
      </c>
      <c r="D197" s="1471">
        <v>3783.154</v>
      </c>
      <c r="E197" s="1377">
        <v>0</v>
      </c>
      <c r="F197" s="1377">
        <v>281.71800000000002</v>
      </c>
      <c r="G197" s="1377">
        <v>0</v>
      </c>
      <c r="H197" s="1377">
        <v>0</v>
      </c>
      <c r="I197" s="1377">
        <v>42.195719223376251</v>
      </c>
      <c r="J197" s="1481">
        <v>3209.440972272796</v>
      </c>
      <c r="K197" s="897">
        <v>331</v>
      </c>
    </row>
    <row r="198" spans="1:11" ht="12.75" customHeight="1" x14ac:dyDescent="0.2">
      <c r="A198" s="51" t="s">
        <v>1702</v>
      </c>
      <c r="B198" s="1735">
        <v>535.19624875999989</v>
      </c>
      <c r="C198" s="1011">
        <f t="shared" si="3"/>
        <v>2727.5526653482621</v>
      </c>
      <c r="D198" s="1471">
        <v>1442.912</v>
      </c>
      <c r="E198" s="1377">
        <v>0</v>
      </c>
      <c r="F198" s="1377">
        <v>53.811999999999998</v>
      </c>
      <c r="G198" s="1377">
        <v>0</v>
      </c>
      <c r="H198" s="1377">
        <v>0</v>
      </c>
      <c r="I198" s="1377">
        <v>80.393866577544571</v>
      </c>
      <c r="J198" s="1481">
        <v>1150.4347987707176</v>
      </c>
      <c r="K198" s="897">
        <v>155</v>
      </c>
    </row>
    <row r="199" spans="1:11" ht="12.75" customHeight="1" x14ac:dyDescent="0.2">
      <c r="A199" s="51" t="s">
        <v>1703</v>
      </c>
      <c r="B199" s="1735">
        <v>628.15497366</v>
      </c>
      <c r="C199" s="1011">
        <f t="shared" si="3"/>
        <v>4589.9862630884891</v>
      </c>
      <c r="D199" s="1471">
        <v>2585.75</v>
      </c>
      <c r="E199" s="1377">
        <v>0</v>
      </c>
      <c r="F199" s="1377">
        <v>36.097000000000001</v>
      </c>
      <c r="G199" s="1377">
        <v>0</v>
      </c>
      <c r="H199" s="1377">
        <v>0</v>
      </c>
      <c r="I199" s="1377">
        <v>9.1925708319014969</v>
      </c>
      <c r="J199" s="1481">
        <v>1958.946692256588</v>
      </c>
      <c r="K199" s="897">
        <v>171</v>
      </c>
    </row>
    <row r="200" spans="1:11" ht="12.75" customHeight="1" x14ac:dyDescent="0.2">
      <c r="A200" s="51" t="s">
        <v>1502</v>
      </c>
      <c r="B200" s="1735">
        <v>62.664883080000003</v>
      </c>
      <c r="C200" s="1011">
        <f t="shared" si="3"/>
        <v>59.838097683492833</v>
      </c>
      <c r="D200" s="1471">
        <v>37.247999999999998</v>
      </c>
      <c r="E200" s="1377">
        <v>0</v>
      </c>
      <c r="F200" s="1752">
        <v>0</v>
      </c>
      <c r="G200" s="1377">
        <v>0</v>
      </c>
      <c r="H200" s="1377">
        <v>0</v>
      </c>
      <c r="I200" s="1377">
        <v>1.9539895143281985</v>
      </c>
      <c r="J200" s="1481">
        <v>20.636108169164633</v>
      </c>
      <c r="K200" s="1793" t="s">
        <v>2133</v>
      </c>
    </row>
    <row r="201" spans="1:11" ht="12.75" customHeight="1" x14ac:dyDescent="0.2">
      <c r="A201" s="51" t="s">
        <v>809</v>
      </c>
      <c r="B201" s="1735">
        <v>1264.28244124</v>
      </c>
      <c r="C201" s="1011">
        <f t="shared" si="3"/>
        <v>9934.4145518586738</v>
      </c>
      <c r="D201" s="1471">
        <v>4198.643</v>
      </c>
      <c r="E201" s="1377">
        <v>0</v>
      </c>
      <c r="F201" s="1377">
        <v>114.136</v>
      </c>
      <c r="G201" s="1377">
        <v>0</v>
      </c>
      <c r="H201" s="1377">
        <v>0</v>
      </c>
      <c r="I201" s="1377">
        <v>107.47912140081618</v>
      </c>
      <c r="J201" s="1481">
        <v>5514.1564304578578</v>
      </c>
      <c r="K201" s="897">
        <v>406</v>
      </c>
    </row>
    <row r="202" spans="1:11" ht="12.75" customHeight="1" x14ac:dyDescent="0.2">
      <c r="A202" s="51" t="s">
        <v>1704</v>
      </c>
      <c r="B202" s="1735">
        <v>5910.0325331800013</v>
      </c>
      <c r="C202" s="1011">
        <f t="shared" si="3"/>
        <v>31510.27236369397</v>
      </c>
      <c r="D202" s="1471">
        <v>16978.222000000002</v>
      </c>
      <c r="E202" s="1377">
        <v>0</v>
      </c>
      <c r="F202" s="1377">
        <v>3656.3040000000001</v>
      </c>
      <c r="G202" s="1377">
        <v>0</v>
      </c>
      <c r="H202" s="1377">
        <v>0</v>
      </c>
      <c r="I202" s="1377">
        <v>303.54619512965195</v>
      </c>
      <c r="J202" s="1481">
        <v>10572.200168564315</v>
      </c>
      <c r="K202" s="897">
        <v>1057</v>
      </c>
    </row>
    <row r="203" spans="1:11" ht="12.75" customHeight="1" x14ac:dyDescent="0.2">
      <c r="A203" s="51" t="s">
        <v>1705</v>
      </c>
      <c r="B203" s="1735">
        <v>892.94420539999999</v>
      </c>
      <c r="C203" s="1011">
        <f t="shared" si="3"/>
        <v>4614.1317294054516</v>
      </c>
      <c r="D203" s="1471">
        <v>3069.5309999999999</v>
      </c>
      <c r="E203" s="1377">
        <v>0</v>
      </c>
      <c r="F203" s="1377">
        <v>118.738</v>
      </c>
      <c r="G203" s="1377">
        <v>0</v>
      </c>
      <c r="H203" s="1377">
        <v>0</v>
      </c>
      <c r="I203" s="1377">
        <v>2.5357715998277248</v>
      </c>
      <c r="J203" s="1481">
        <v>1423.3269578056245</v>
      </c>
      <c r="K203" s="897">
        <v>234</v>
      </c>
    </row>
    <row r="204" spans="1:11" ht="12.75" customHeight="1" x14ac:dyDescent="0.2">
      <c r="A204" s="51" t="s">
        <v>1706</v>
      </c>
      <c r="B204" s="1735">
        <v>4087.5961693999989</v>
      </c>
      <c r="C204" s="1011">
        <f t="shared" si="3"/>
        <v>18186.156211434776</v>
      </c>
      <c r="D204" s="1471">
        <v>10085.534</v>
      </c>
      <c r="E204" s="1377">
        <v>0</v>
      </c>
      <c r="F204" s="1377">
        <v>464.62099999999998</v>
      </c>
      <c r="G204" s="1377">
        <v>0</v>
      </c>
      <c r="H204" s="1377">
        <v>0</v>
      </c>
      <c r="I204" s="1377">
        <v>163.8293873249759</v>
      </c>
      <c r="J204" s="1481">
        <v>7472.1718241098024</v>
      </c>
      <c r="K204" s="897">
        <v>951</v>
      </c>
    </row>
    <row r="205" spans="1:11" ht="12.75" customHeight="1" x14ac:dyDescent="0.2">
      <c r="A205" s="51" t="s">
        <v>845</v>
      </c>
      <c r="B205" s="1735">
        <v>1212.5147838299999</v>
      </c>
      <c r="C205" s="1011">
        <f t="shared" si="3"/>
        <v>8740.5434576768712</v>
      </c>
      <c r="D205" s="1471">
        <v>5461.1120000000001</v>
      </c>
      <c r="E205" s="1377">
        <v>0</v>
      </c>
      <c r="F205" s="1377">
        <v>141.05099999999999</v>
      </c>
      <c r="G205" s="1377">
        <v>0</v>
      </c>
      <c r="H205" s="1377">
        <v>0</v>
      </c>
      <c r="I205" s="1377">
        <v>55.360591524243731</v>
      </c>
      <c r="J205" s="1481">
        <v>3083.0198661526283</v>
      </c>
      <c r="K205" s="897">
        <v>446</v>
      </c>
    </row>
    <row r="206" spans="1:11" ht="12.75" customHeight="1" x14ac:dyDescent="0.2">
      <c r="A206" s="51" t="s">
        <v>1707</v>
      </c>
      <c r="B206" s="1735">
        <v>857.86648141000001</v>
      </c>
      <c r="C206" s="1011">
        <f t="shared" si="3"/>
        <v>4752.4576706409835</v>
      </c>
      <c r="D206" s="1471">
        <v>2534.549</v>
      </c>
      <c r="E206" s="1377">
        <v>0</v>
      </c>
      <c r="F206" s="1377">
        <v>94.009</v>
      </c>
      <c r="G206" s="1377">
        <v>0</v>
      </c>
      <c r="H206" s="1377">
        <v>0</v>
      </c>
      <c r="I206" s="1377">
        <v>70.430659875060684</v>
      </c>
      <c r="J206" s="1481">
        <v>2053.4690107659226</v>
      </c>
      <c r="K206" s="897">
        <v>261</v>
      </c>
    </row>
    <row r="207" spans="1:11" ht="12.75" customHeight="1" x14ac:dyDescent="0.2">
      <c r="A207" s="51" t="s">
        <v>1708</v>
      </c>
      <c r="B207" s="1735">
        <v>3315.7249244999998</v>
      </c>
      <c r="C207" s="1011">
        <f t="shared" si="3"/>
        <v>12797.128093488951</v>
      </c>
      <c r="D207" s="1471">
        <v>5187.3029999999999</v>
      </c>
      <c r="E207" s="1377">
        <v>0</v>
      </c>
      <c r="F207" s="1377">
        <v>337.387</v>
      </c>
      <c r="G207" s="1377">
        <v>0</v>
      </c>
      <c r="H207" s="1377">
        <v>0</v>
      </c>
      <c r="I207" s="1377">
        <v>72.95323426566884</v>
      </c>
      <c r="J207" s="1481">
        <v>7199.4848592232829</v>
      </c>
      <c r="K207" s="897">
        <v>725</v>
      </c>
    </row>
    <row r="208" spans="1:11" ht="12.75" customHeight="1" x14ac:dyDescent="0.2">
      <c r="A208" s="51" t="s">
        <v>1709</v>
      </c>
      <c r="B208" s="1735">
        <v>6244.670059600001</v>
      </c>
      <c r="C208" s="1011">
        <f t="shared" si="3"/>
        <v>37642.959892676256</v>
      </c>
      <c r="D208" s="1471">
        <v>26072.34</v>
      </c>
      <c r="E208" s="1377">
        <v>0</v>
      </c>
      <c r="F208" s="1377">
        <v>2669.922</v>
      </c>
      <c r="G208" s="1377">
        <v>0</v>
      </c>
      <c r="H208" s="1377">
        <v>0</v>
      </c>
      <c r="I208" s="1377">
        <v>172.42766108657159</v>
      </c>
      <c r="J208" s="1481">
        <v>8728.2702315896859</v>
      </c>
      <c r="K208" s="897">
        <v>1198</v>
      </c>
    </row>
    <row r="209" spans="1:11" ht="12.75" customHeight="1" x14ac:dyDescent="0.2">
      <c r="A209" s="51" t="s">
        <v>1710</v>
      </c>
      <c r="B209" s="1735">
        <v>454.53048687000006</v>
      </c>
      <c r="C209" s="1011">
        <f t="shared" si="3"/>
        <v>2219.1379375810729</v>
      </c>
      <c r="D209" s="1471">
        <v>1014.259</v>
      </c>
      <c r="E209" s="1377">
        <v>0</v>
      </c>
      <c r="F209" s="1377">
        <v>39.94</v>
      </c>
      <c r="G209" s="1377">
        <v>0</v>
      </c>
      <c r="H209" s="1377">
        <v>0</v>
      </c>
      <c r="I209" s="1377">
        <v>36.817644287877236</v>
      </c>
      <c r="J209" s="1481">
        <v>1128.1212932931958</v>
      </c>
      <c r="K209" s="897">
        <v>134</v>
      </c>
    </row>
    <row r="210" spans="1:11" ht="12.75" customHeight="1" x14ac:dyDescent="0.2">
      <c r="A210" s="51" t="s">
        <v>1711</v>
      </c>
      <c r="B210" s="1735">
        <v>149.52832287999996</v>
      </c>
      <c r="C210" s="1011">
        <f t="shared" si="3"/>
        <v>907.55068463779969</v>
      </c>
      <c r="D210" s="1471">
        <v>537.34199999999998</v>
      </c>
      <c r="E210" s="1377">
        <v>0</v>
      </c>
      <c r="F210" s="1377">
        <v>20.902999999999999</v>
      </c>
      <c r="G210" s="1377">
        <v>0</v>
      </c>
      <c r="H210" s="1377">
        <v>0</v>
      </c>
      <c r="I210" s="1377">
        <v>53.047982259446677</v>
      </c>
      <c r="J210" s="1481">
        <v>296.25770237835297</v>
      </c>
      <c r="K210" s="897">
        <v>30</v>
      </c>
    </row>
    <row r="211" spans="1:11" ht="12.75" customHeight="1" x14ac:dyDescent="0.2">
      <c r="A211" s="51" t="s">
        <v>1712</v>
      </c>
      <c r="B211" s="1735">
        <v>908.76901110999984</v>
      </c>
      <c r="C211" s="1011">
        <f t="shared" si="3"/>
        <v>4883.5235475866148</v>
      </c>
      <c r="D211" s="1471">
        <v>2565.5450000000001</v>
      </c>
      <c r="E211" s="1377">
        <v>0</v>
      </c>
      <c r="F211" s="1377">
        <v>138.12100000000001</v>
      </c>
      <c r="G211" s="1377">
        <v>0</v>
      </c>
      <c r="H211" s="1377">
        <v>0</v>
      </c>
      <c r="I211" s="1377">
        <v>51.738995273853902</v>
      </c>
      <c r="J211" s="1481">
        <v>2128.1185523127606</v>
      </c>
      <c r="K211" s="897">
        <v>242</v>
      </c>
    </row>
    <row r="212" spans="1:11" ht="12.75" customHeight="1" x14ac:dyDescent="0.2">
      <c r="A212" s="51" t="s">
        <v>1713</v>
      </c>
      <c r="B212" s="1735">
        <v>187.28797943999999</v>
      </c>
      <c r="C212" s="1011">
        <f t="shared" si="3"/>
        <v>1533.2091503600259</v>
      </c>
      <c r="D212" s="1471">
        <v>849.63499999999999</v>
      </c>
      <c r="E212" s="1377">
        <v>0</v>
      </c>
      <c r="F212" s="1377">
        <v>25.858000000000001</v>
      </c>
      <c r="G212" s="1377">
        <v>0</v>
      </c>
      <c r="H212" s="1377">
        <v>0</v>
      </c>
      <c r="I212" s="1377">
        <v>99.698750820241969</v>
      </c>
      <c r="J212" s="1481">
        <v>558.01739953978404</v>
      </c>
      <c r="K212" s="897">
        <v>48</v>
      </c>
    </row>
    <row r="213" spans="1:11" ht="12.75" customHeight="1" x14ac:dyDescent="0.2">
      <c r="A213" s="51" t="s">
        <v>107</v>
      </c>
      <c r="B213" s="1735">
        <v>1517.9967878199998</v>
      </c>
      <c r="C213" s="1011">
        <f t="shared" si="3"/>
        <v>9059.75433657549</v>
      </c>
      <c r="D213" s="1471">
        <v>4710.7539999999999</v>
      </c>
      <c r="E213" s="1377">
        <v>0</v>
      </c>
      <c r="F213" s="1377">
        <v>203.679</v>
      </c>
      <c r="G213" s="1377">
        <v>0</v>
      </c>
      <c r="H213" s="1377">
        <v>0</v>
      </c>
      <c r="I213" s="1377">
        <v>46.18308374133985</v>
      </c>
      <c r="J213" s="1481">
        <v>4099.1382528341501</v>
      </c>
      <c r="K213" s="897">
        <v>456</v>
      </c>
    </row>
    <row r="214" spans="1:11" ht="12.75" customHeight="1" x14ac:dyDescent="0.2">
      <c r="A214" s="51" t="s">
        <v>751</v>
      </c>
      <c r="B214" s="1735">
        <v>147.11281251</v>
      </c>
      <c r="C214" s="1011">
        <f t="shared" si="3"/>
        <v>548.28412665315955</v>
      </c>
      <c r="D214" s="1471">
        <v>152.398</v>
      </c>
      <c r="E214" s="1377">
        <v>0</v>
      </c>
      <c r="F214" s="1377">
        <v>13.968</v>
      </c>
      <c r="G214" s="1377">
        <v>0</v>
      </c>
      <c r="H214" s="1377">
        <v>0</v>
      </c>
      <c r="I214" s="1377">
        <v>17.48143019250147</v>
      </c>
      <c r="J214" s="1481">
        <v>364.43669646065808</v>
      </c>
      <c r="K214" s="897">
        <v>39</v>
      </c>
    </row>
    <row r="215" spans="1:11" ht="12.75" customHeight="1" x14ac:dyDescent="0.2">
      <c r="A215" s="51" t="s">
        <v>752</v>
      </c>
      <c r="B215" s="1735">
        <v>16354.91564313</v>
      </c>
      <c r="C215" s="1011">
        <f t="shared" si="3"/>
        <v>81244.517927193563</v>
      </c>
      <c r="D215" s="1471">
        <v>50322.862000000001</v>
      </c>
      <c r="E215" s="1377">
        <v>0</v>
      </c>
      <c r="F215" s="1377">
        <v>5354.25</v>
      </c>
      <c r="G215" s="1377">
        <v>0</v>
      </c>
      <c r="H215" s="1377">
        <v>0</v>
      </c>
      <c r="I215" s="1377">
        <v>651.5758307140145</v>
      </c>
      <c r="J215" s="1481">
        <v>24915.830096479545</v>
      </c>
      <c r="K215" s="897">
        <v>3770</v>
      </c>
    </row>
    <row r="216" spans="1:11" ht="12.75" customHeight="1" x14ac:dyDescent="0.2">
      <c r="A216" s="51" t="s">
        <v>1714</v>
      </c>
      <c r="B216" s="1735">
        <v>540.89916881000011</v>
      </c>
      <c r="C216" s="1011">
        <f t="shared" si="3"/>
        <v>2276.5459063632779</v>
      </c>
      <c r="D216" s="1471">
        <v>1313.89</v>
      </c>
      <c r="E216" s="1377">
        <v>0</v>
      </c>
      <c r="F216" s="1377">
        <v>179.15799999999999</v>
      </c>
      <c r="G216" s="1377">
        <v>0</v>
      </c>
      <c r="H216" s="1377">
        <v>0</v>
      </c>
      <c r="I216" s="1377">
        <v>14.433203357887352</v>
      </c>
      <c r="J216" s="1481">
        <v>769.06470300539036</v>
      </c>
      <c r="K216" s="897">
        <v>126</v>
      </c>
    </row>
    <row r="217" spans="1:11" ht="12.75" customHeight="1" x14ac:dyDescent="0.2">
      <c r="A217" s="51" t="s">
        <v>1715</v>
      </c>
      <c r="B217" s="1735">
        <v>803.28637676999983</v>
      </c>
      <c r="C217" s="1011">
        <f t="shared" si="3"/>
        <v>8280.8971728808028</v>
      </c>
      <c r="D217" s="1471">
        <v>5572.232</v>
      </c>
      <c r="E217" s="1377">
        <v>0</v>
      </c>
      <c r="F217" s="1377">
        <v>327.72800000000001</v>
      </c>
      <c r="G217" s="1377">
        <v>0</v>
      </c>
      <c r="H217" s="1377">
        <v>0</v>
      </c>
      <c r="I217" s="1377">
        <v>23.550190156970213</v>
      </c>
      <c r="J217" s="1481">
        <v>2357.3869827238323</v>
      </c>
      <c r="K217" s="897">
        <v>329</v>
      </c>
    </row>
    <row r="218" spans="1:11" ht="12.75" customHeight="1" x14ac:dyDescent="0.2">
      <c r="A218" s="51" t="s">
        <v>497</v>
      </c>
      <c r="B218" s="1735">
        <v>967.26176179999993</v>
      </c>
      <c r="C218" s="1011">
        <f t="shared" si="3"/>
        <v>3097.9784654479608</v>
      </c>
      <c r="D218" s="1471">
        <v>1568.83</v>
      </c>
      <c r="E218" s="1377">
        <v>0</v>
      </c>
      <c r="F218" s="1377">
        <v>35.055</v>
      </c>
      <c r="G218" s="1377">
        <v>0</v>
      </c>
      <c r="H218" s="1377">
        <v>0</v>
      </c>
      <c r="I218" s="1377">
        <v>36.586081314663872</v>
      </c>
      <c r="J218" s="1481">
        <v>1457.5073841332969</v>
      </c>
      <c r="K218" s="897">
        <v>166</v>
      </c>
    </row>
    <row r="219" spans="1:11" ht="12.75" customHeight="1" x14ac:dyDescent="0.2">
      <c r="A219" s="51" t="s">
        <v>1716</v>
      </c>
      <c r="B219" s="1735">
        <v>78.372344720000044</v>
      </c>
      <c r="C219" s="1011">
        <f t="shared" si="3"/>
        <v>459.30493824871189</v>
      </c>
      <c r="D219" s="1471">
        <v>169.11199999999999</v>
      </c>
      <c r="E219" s="1377">
        <v>0</v>
      </c>
      <c r="F219" s="1752">
        <v>0</v>
      </c>
      <c r="G219" s="1377">
        <v>0</v>
      </c>
      <c r="H219" s="1377">
        <v>0</v>
      </c>
      <c r="I219" s="1377">
        <v>2.537229888668822</v>
      </c>
      <c r="J219" s="1481">
        <v>287.65570836004304</v>
      </c>
      <c r="K219" s="897">
        <v>23</v>
      </c>
    </row>
    <row r="220" spans="1:11" ht="12.75" customHeight="1" x14ac:dyDescent="0.2">
      <c r="A220" s="51" t="s">
        <v>1717</v>
      </c>
      <c r="B220" s="1735">
        <v>115.65601737</v>
      </c>
      <c r="C220" s="1011">
        <f t="shared" si="3"/>
        <v>461.34922127705414</v>
      </c>
      <c r="D220" s="1471">
        <v>206.12</v>
      </c>
      <c r="E220" s="1377">
        <v>0</v>
      </c>
      <c r="F220" s="1377">
        <v>5.14</v>
      </c>
      <c r="G220" s="1377">
        <v>0</v>
      </c>
      <c r="H220" s="1377">
        <v>0</v>
      </c>
      <c r="I220" s="1377">
        <v>4.4040262943513078</v>
      </c>
      <c r="J220" s="1481">
        <v>245.68519498270285</v>
      </c>
      <c r="K220" s="897">
        <v>33</v>
      </c>
    </row>
    <row r="221" spans="1:11" ht="12.75" customHeight="1" x14ac:dyDescent="0.2">
      <c r="A221" s="51" t="s">
        <v>1718</v>
      </c>
      <c r="B221" s="1735">
        <v>244.25848763000005</v>
      </c>
      <c r="C221" s="1011">
        <f t="shared" si="3"/>
        <v>750.41921509481017</v>
      </c>
      <c r="D221" s="1471">
        <v>513.69899999999996</v>
      </c>
      <c r="E221" s="1377">
        <v>0</v>
      </c>
      <c r="F221" s="1377">
        <v>14.617000000000001</v>
      </c>
      <c r="G221" s="1377">
        <v>0</v>
      </c>
      <c r="H221" s="1377">
        <v>0</v>
      </c>
      <c r="I221" s="1377">
        <v>1.7564342725070552</v>
      </c>
      <c r="J221" s="1481">
        <v>220.34678082230326</v>
      </c>
      <c r="K221" s="897">
        <v>50</v>
      </c>
    </row>
    <row r="222" spans="1:11" ht="12.75" customHeight="1" x14ac:dyDescent="0.2">
      <c r="A222" s="51" t="s">
        <v>1719</v>
      </c>
      <c r="B222" s="1735">
        <v>525.54155358000014</v>
      </c>
      <c r="C222" s="1011">
        <f t="shared" si="3"/>
        <v>3949.7558883259426</v>
      </c>
      <c r="D222" s="1471">
        <v>1564.24</v>
      </c>
      <c r="E222" s="1377">
        <v>0</v>
      </c>
      <c r="F222" s="1377">
        <v>48.640999999999998</v>
      </c>
      <c r="G222" s="1377">
        <v>0</v>
      </c>
      <c r="H222" s="1377">
        <v>0</v>
      </c>
      <c r="I222" s="1377">
        <v>28.067378139927357</v>
      </c>
      <c r="J222" s="1481">
        <v>2308.807510186015</v>
      </c>
      <c r="K222" s="897">
        <v>181</v>
      </c>
    </row>
    <row r="223" spans="1:11" ht="12.75" customHeight="1" x14ac:dyDescent="0.2">
      <c r="A223" s="51" t="s">
        <v>1720</v>
      </c>
      <c r="B223" s="1735">
        <v>118213.63794335001</v>
      </c>
      <c r="C223" s="1011">
        <f t="shared" si="3"/>
        <v>629050.49325393431</v>
      </c>
      <c r="D223" s="1471">
        <v>339593.71600000001</v>
      </c>
      <c r="E223" s="1377">
        <v>0</v>
      </c>
      <c r="F223" s="1377">
        <v>85063.618000000002</v>
      </c>
      <c r="G223" s="1377">
        <v>0</v>
      </c>
      <c r="H223" s="1377">
        <v>274.45197999999999</v>
      </c>
      <c r="I223" s="1377">
        <v>7871.9460386510518</v>
      </c>
      <c r="J223" s="1481">
        <v>196246.76123528325</v>
      </c>
      <c r="K223" s="897">
        <v>26434</v>
      </c>
    </row>
    <row r="224" spans="1:11" ht="12.75" customHeight="1" x14ac:dyDescent="0.2">
      <c r="A224" s="51" t="s">
        <v>409</v>
      </c>
      <c r="B224" s="1735">
        <v>11863.252262709999</v>
      </c>
      <c r="C224" s="1011">
        <f t="shared" si="3"/>
        <v>98609.731954529518</v>
      </c>
      <c r="D224" s="1471">
        <v>60549.841999999997</v>
      </c>
      <c r="E224" s="1377">
        <v>0</v>
      </c>
      <c r="F224" s="1377">
        <v>12237.592000000001</v>
      </c>
      <c r="G224" s="1377">
        <v>0</v>
      </c>
      <c r="H224" s="1377">
        <v>0</v>
      </c>
      <c r="I224" s="1377">
        <v>961.46465112922397</v>
      </c>
      <c r="J224" s="1481">
        <v>24860.833303400301</v>
      </c>
      <c r="K224" s="897">
        <v>3345</v>
      </c>
    </row>
    <row r="225" spans="1:11" ht="12.75" customHeight="1" x14ac:dyDescent="0.2">
      <c r="A225" s="51" t="s">
        <v>503</v>
      </c>
      <c r="B225" s="1735">
        <v>102.61513982</v>
      </c>
      <c r="C225" s="1011">
        <f t="shared" si="3"/>
        <v>760.61869245601008</v>
      </c>
      <c r="D225" s="1471">
        <v>521.05600000000004</v>
      </c>
      <c r="E225" s="1377">
        <v>0</v>
      </c>
      <c r="F225" s="1377">
        <v>34.320999999999998</v>
      </c>
      <c r="G225" s="1377">
        <v>0</v>
      </c>
      <c r="H225" s="1377">
        <v>0</v>
      </c>
      <c r="I225" s="16">
        <v>0</v>
      </c>
      <c r="J225" s="1481">
        <v>205.24169245601004</v>
      </c>
      <c r="K225" s="897">
        <v>27</v>
      </c>
    </row>
    <row r="226" spans="1:11" ht="12.75" customHeight="1" x14ac:dyDescent="0.2">
      <c r="A226" s="51" t="s">
        <v>1721</v>
      </c>
      <c r="B226" s="1735">
        <v>730.13844062999988</v>
      </c>
      <c r="C226" s="1011">
        <f t="shared" si="3"/>
        <v>2826.0948125219011</v>
      </c>
      <c r="D226" s="1471">
        <v>1796.5940000000001</v>
      </c>
      <c r="E226" s="1377">
        <v>0</v>
      </c>
      <c r="F226" s="1377">
        <v>76.81</v>
      </c>
      <c r="G226" s="1377">
        <v>0</v>
      </c>
      <c r="H226" s="1377">
        <v>0</v>
      </c>
      <c r="I226" s="1377">
        <v>37.317523449259042</v>
      </c>
      <c r="J226" s="1481">
        <v>915.37328907264202</v>
      </c>
      <c r="K226" s="897">
        <v>150</v>
      </c>
    </row>
    <row r="227" spans="1:11" ht="12.75" customHeight="1" x14ac:dyDescent="0.2">
      <c r="A227" s="51" t="s">
        <v>1722</v>
      </c>
      <c r="B227" s="1735">
        <v>185.60402235999996</v>
      </c>
      <c r="C227" s="1011">
        <f t="shared" si="3"/>
        <v>591.02253174184466</v>
      </c>
      <c r="D227" s="1471">
        <v>453.97399999999999</v>
      </c>
      <c r="E227" s="1377">
        <v>0</v>
      </c>
      <c r="F227" s="1377">
        <v>28.923999999999999</v>
      </c>
      <c r="G227" s="1377">
        <v>0</v>
      </c>
      <c r="H227" s="1377">
        <v>0</v>
      </c>
      <c r="I227" s="1377">
        <v>9.9697251051612064</v>
      </c>
      <c r="J227" s="1481">
        <v>98.15480663668346</v>
      </c>
      <c r="K227" s="897">
        <v>25</v>
      </c>
    </row>
    <row r="228" spans="1:11" ht="12.75" customHeight="1" x14ac:dyDescent="0.2">
      <c r="A228" s="51" t="s">
        <v>1723</v>
      </c>
      <c r="B228" s="1735">
        <v>1859.1565741500003</v>
      </c>
      <c r="C228" s="1011">
        <f t="shared" si="3"/>
        <v>9005.6278050877318</v>
      </c>
      <c r="D228" s="1471">
        <v>4989.4750000000004</v>
      </c>
      <c r="E228" s="1377">
        <v>0</v>
      </c>
      <c r="F228" s="1377">
        <v>419.89800000000002</v>
      </c>
      <c r="G228" s="1377">
        <v>0</v>
      </c>
      <c r="H228" s="1377">
        <v>0</v>
      </c>
      <c r="I228" s="1377">
        <v>47.456513238960312</v>
      </c>
      <c r="J228" s="1481">
        <v>3548.798291848771</v>
      </c>
      <c r="K228" s="897">
        <v>375</v>
      </c>
    </row>
    <row r="229" spans="1:11" ht="12.75" customHeight="1" x14ac:dyDescent="0.2">
      <c r="A229" s="51" t="s">
        <v>1724</v>
      </c>
      <c r="B229" s="1735">
        <v>9836.3121688499996</v>
      </c>
      <c r="C229" s="1011">
        <f t="shared" si="3"/>
        <v>67271.724387545022</v>
      </c>
      <c r="D229" s="1471">
        <v>40763.978999999999</v>
      </c>
      <c r="E229" s="1377">
        <v>0</v>
      </c>
      <c r="F229" s="1377">
        <v>6689.2349999999997</v>
      </c>
      <c r="G229" s="1377">
        <v>0</v>
      </c>
      <c r="H229" s="1377">
        <v>0</v>
      </c>
      <c r="I229" s="1377">
        <v>1055.2401280802922</v>
      </c>
      <c r="J229" s="1481">
        <v>18763.270259464734</v>
      </c>
      <c r="K229" s="897">
        <v>2515</v>
      </c>
    </row>
    <row r="230" spans="1:11" ht="12.75" customHeight="1" x14ac:dyDescent="0.2">
      <c r="A230" s="51" t="s">
        <v>1725</v>
      </c>
      <c r="B230" s="1735">
        <v>52363.770689759986</v>
      </c>
      <c r="C230" s="1011">
        <f t="shared" si="3"/>
        <v>1759581.2854378317</v>
      </c>
      <c r="D230" s="1471">
        <v>168368.49799999999</v>
      </c>
      <c r="E230" s="1377">
        <v>2762.7048399999999</v>
      </c>
      <c r="F230" s="1377">
        <v>50886.661999999997</v>
      </c>
      <c r="G230" s="1377">
        <v>1385063.0051300002</v>
      </c>
      <c r="H230" s="1377">
        <v>35921.95227999999</v>
      </c>
      <c r="I230" s="1377">
        <v>6004.1906632916825</v>
      </c>
      <c r="J230" s="1481">
        <v>110574.27252453988</v>
      </c>
      <c r="K230" s="897">
        <v>13356</v>
      </c>
    </row>
    <row r="231" spans="1:11" ht="12.75" customHeight="1" x14ac:dyDescent="0.2">
      <c r="A231" s="51" t="s">
        <v>236</v>
      </c>
      <c r="B231" s="1735">
        <v>1759.5398586200001</v>
      </c>
      <c r="C231" s="1011">
        <f t="shared" si="3"/>
        <v>11812.406151169258</v>
      </c>
      <c r="D231" s="1471">
        <v>6287.7809999999999</v>
      </c>
      <c r="E231" s="1377">
        <v>0</v>
      </c>
      <c r="F231" s="1377">
        <v>309.72800000000001</v>
      </c>
      <c r="G231" s="1377">
        <v>0</v>
      </c>
      <c r="H231" s="1377">
        <v>0</v>
      </c>
      <c r="I231" s="1377">
        <v>114.41592678447559</v>
      </c>
      <c r="J231" s="1481">
        <v>5100.4812243847828</v>
      </c>
      <c r="K231" s="897">
        <v>538</v>
      </c>
    </row>
    <row r="232" spans="1:11" ht="12.75" customHeight="1" x14ac:dyDescent="0.2">
      <c r="A232" s="51" t="s">
        <v>1726</v>
      </c>
      <c r="B232" s="1735">
        <v>2138.3431622400003</v>
      </c>
      <c r="C232" s="1011">
        <f t="shared" si="3"/>
        <v>11320.958042646253</v>
      </c>
      <c r="D232" s="1471">
        <v>6270.8180000000002</v>
      </c>
      <c r="E232" s="1377">
        <v>0</v>
      </c>
      <c r="F232" s="1377">
        <v>211.79599999999999</v>
      </c>
      <c r="G232" s="1377">
        <v>0</v>
      </c>
      <c r="H232" s="1377">
        <v>0</v>
      </c>
      <c r="I232" s="1377">
        <v>39.260453645106423</v>
      </c>
      <c r="J232" s="1481">
        <v>4799.0835890011449</v>
      </c>
      <c r="K232" s="897">
        <v>617</v>
      </c>
    </row>
    <row r="233" spans="1:11" ht="12.75" customHeight="1" x14ac:dyDescent="0.2">
      <c r="A233" s="51" t="s">
        <v>1727</v>
      </c>
      <c r="B233" s="1735">
        <v>3075.9880921400004</v>
      </c>
      <c r="C233" s="1011">
        <f t="shared" si="3"/>
        <v>18346.925115692877</v>
      </c>
      <c r="D233" s="1471">
        <v>9765.8590000000004</v>
      </c>
      <c r="E233" s="1377">
        <v>0</v>
      </c>
      <c r="F233" s="1377">
        <v>615.95100000000002</v>
      </c>
      <c r="G233" s="1377">
        <v>0</v>
      </c>
      <c r="H233" s="1377">
        <v>0</v>
      </c>
      <c r="I233" s="1377">
        <v>126.22898541891668</v>
      </c>
      <c r="J233" s="1481">
        <v>7838.8861302739597</v>
      </c>
      <c r="K233" s="897">
        <v>1009</v>
      </c>
    </row>
    <row r="234" spans="1:11" ht="12.75" customHeight="1" x14ac:dyDescent="0.2">
      <c r="A234" s="51" t="s">
        <v>1728</v>
      </c>
      <c r="B234" s="1735">
        <v>252.05288924999999</v>
      </c>
      <c r="C234" s="1011">
        <f t="shared" si="3"/>
        <v>1081.9666831846441</v>
      </c>
      <c r="D234" s="1471">
        <v>636.577</v>
      </c>
      <c r="E234" s="1377">
        <v>0</v>
      </c>
      <c r="F234" s="1377">
        <v>20.616</v>
      </c>
      <c r="G234" s="1377">
        <v>0</v>
      </c>
      <c r="H234" s="1377">
        <v>0</v>
      </c>
      <c r="I234" s="1377">
        <v>25.352128638688676</v>
      </c>
      <c r="J234" s="1481">
        <v>399.42155454595547</v>
      </c>
      <c r="K234" s="897">
        <v>69</v>
      </c>
    </row>
    <row r="235" spans="1:11" ht="12.75" customHeight="1" x14ac:dyDescent="0.2">
      <c r="A235" s="51" t="s">
        <v>1729</v>
      </c>
      <c r="B235" s="1735">
        <v>1566.8500510099998</v>
      </c>
      <c r="C235" s="1011">
        <f t="shared" si="3"/>
        <v>9752.779870278413</v>
      </c>
      <c r="D235" s="1471">
        <v>5461.857</v>
      </c>
      <c r="E235" s="1377">
        <v>0</v>
      </c>
      <c r="F235" s="1377">
        <v>481.61200000000002</v>
      </c>
      <c r="G235" s="1377">
        <v>0</v>
      </c>
      <c r="H235" s="1377">
        <v>0</v>
      </c>
      <c r="I235" s="1377">
        <v>51.520412421621515</v>
      </c>
      <c r="J235" s="1481">
        <v>3757.7904578567905</v>
      </c>
      <c r="K235" s="897">
        <v>411</v>
      </c>
    </row>
    <row r="236" spans="1:11" ht="12.75" customHeight="1" x14ac:dyDescent="0.2">
      <c r="A236" s="51" t="s">
        <v>1730</v>
      </c>
      <c r="B236" s="1735">
        <v>3299.1303300400009</v>
      </c>
      <c r="C236" s="1011">
        <f t="shared" si="3"/>
        <v>22785.958531017197</v>
      </c>
      <c r="D236" s="1471">
        <v>14450.215</v>
      </c>
      <c r="E236" s="1377">
        <v>0</v>
      </c>
      <c r="F236" s="1377">
        <v>1759.2149999999999</v>
      </c>
      <c r="G236" s="1377">
        <v>0</v>
      </c>
      <c r="H236" s="1377">
        <v>0</v>
      </c>
      <c r="I236" s="1377">
        <v>395.53802860820713</v>
      </c>
      <c r="J236" s="1481">
        <v>6180.9905024089903</v>
      </c>
      <c r="K236" s="897">
        <v>759</v>
      </c>
    </row>
    <row r="237" spans="1:11" ht="12.75" customHeight="1" x14ac:dyDescent="0.2">
      <c r="A237" s="51" t="s">
        <v>1731</v>
      </c>
      <c r="B237" s="1735">
        <v>5023.6915215300005</v>
      </c>
      <c r="C237" s="1011">
        <f t="shared" si="3"/>
        <v>27311.82387142934</v>
      </c>
      <c r="D237" s="1471">
        <v>13091.791999999999</v>
      </c>
      <c r="E237" s="1377">
        <v>0</v>
      </c>
      <c r="F237" s="1377">
        <v>798.68899999999996</v>
      </c>
      <c r="G237" s="1377">
        <v>0</v>
      </c>
      <c r="H237" s="1377">
        <v>0</v>
      </c>
      <c r="I237" s="1377">
        <v>165.78746076674861</v>
      </c>
      <c r="J237" s="1481">
        <v>13255.555410662591</v>
      </c>
      <c r="K237" s="897">
        <v>1276</v>
      </c>
    </row>
    <row r="238" spans="1:11" ht="12.75" customHeight="1" x14ac:dyDescent="0.2">
      <c r="A238" s="51" t="s">
        <v>1732</v>
      </c>
      <c r="B238" s="1735">
        <v>6489.0385259200002</v>
      </c>
      <c r="C238" s="1011">
        <f t="shared" si="3"/>
        <v>36345.814767245691</v>
      </c>
      <c r="D238" s="1471">
        <v>21323.204000000002</v>
      </c>
      <c r="E238" s="1377">
        <v>0</v>
      </c>
      <c r="F238" s="1377">
        <v>1411.1949999999999</v>
      </c>
      <c r="G238" s="1377">
        <v>0</v>
      </c>
      <c r="H238" s="1377">
        <v>0</v>
      </c>
      <c r="I238" s="1377">
        <v>512.9560951689964</v>
      </c>
      <c r="J238" s="1481">
        <v>13098.459672076691</v>
      </c>
      <c r="K238" s="897">
        <v>1470</v>
      </c>
    </row>
    <row r="239" spans="1:11" ht="12.75" customHeight="1" x14ac:dyDescent="0.2">
      <c r="A239" s="51" t="s">
        <v>112</v>
      </c>
      <c r="B239" s="1735">
        <v>4716.8859518300014</v>
      </c>
      <c r="C239" s="1011">
        <f t="shared" si="3"/>
        <v>20868.032838689334</v>
      </c>
      <c r="D239" s="1471">
        <v>10687.21</v>
      </c>
      <c r="E239" s="1377">
        <v>0</v>
      </c>
      <c r="F239" s="1377">
        <v>3202.1950000000002</v>
      </c>
      <c r="G239" s="1377">
        <v>0</v>
      </c>
      <c r="H239" s="1377">
        <v>0</v>
      </c>
      <c r="I239" s="1377">
        <v>187.59704048998515</v>
      </c>
      <c r="J239" s="1481">
        <v>6791.0307981993501</v>
      </c>
      <c r="K239" s="897">
        <v>825</v>
      </c>
    </row>
    <row r="240" spans="1:11" ht="12.75" customHeight="1" x14ac:dyDescent="0.2">
      <c r="A240" s="51" t="s">
        <v>1733</v>
      </c>
      <c r="B240" s="1735">
        <v>2585.6518308100008</v>
      </c>
      <c r="C240" s="1011">
        <f t="shared" si="3"/>
        <v>8708.3099167467062</v>
      </c>
      <c r="D240" s="1471">
        <v>3294.05</v>
      </c>
      <c r="E240" s="1377">
        <v>0</v>
      </c>
      <c r="F240" s="1377">
        <v>647.28800000000001</v>
      </c>
      <c r="G240" s="1377">
        <v>0</v>
      </c>
      <c r="H240" s="1377">
        <v>0</v>
      </c>
      <c r="I240" s="1377">
        <v>110.10955983834901</v>
      </c>
      <c r="J240" s="1481">
        <v>4656.8623569083566</v>
      </c>
      <c r="K240" s="897">
        <v>500</v>
      </c>
    </row>
    <row r="241" spans="1:11" ht="12.75" customHeight="1" x14ac:dyDescent="0.2">
      <c r="A241" s="51" t="s">
        <v>1326</v>
      </c>
      <c r="B241" s="1735">
        <v>787.08417612000028</v>
      </c>
      <c r="C241" s="1011">
        <f t="shared" si="3"/>
        <v>3615.7140090604057</v>
      </c>
      <c r="D241" s="1471">
        <v>2184.5360000000001</v>
      </c>
      <c r="E241" s="1377">
        <v>0</v>
      </c>
      <c r="F241" s="1377">
        <v>37.878</v>
      </c>
      <c r="G241" s="1377">
        <v>0</v>
      </c>
      <c r="H241" s="1377">
        <v>0</v>
      </c>
      <c r="I241" s="1377">
        <v>25.129895464941658</v>
      </c>
      <c r="J241" s="1481">
        <v>1368.170113595464</v>
      </c>
      <c r="K241" s="897">
        <v>185</v>
      </c>
    </row>
    <row r="242" spans="1:11" ht="12.75" customHeight="1" x14ac:dyDescent="0.2">
      <c r="A242" s="51" t="s">
        <v>2074</v>
      </c>
      <c r="B242" s="1735">
        <v>2480.0501479999994</v>
      </c>
      <c r="C242" s="1011">
        <f t="shared" si="3"/>
        <v>11591.417521032312</v>
      </c>
      <c r="D242" s="1471">
        <v>7255.9650000000001</v>
      </c>
      <c r="E242" s="1377">
        <v>0</v>
      </c>
      <c r="F242" s="1377">
        <v>404.26100000000002</v>
      </c>
      <c r="G242" s="1377">
        <v>0</v>
      </c>
      <c r="H242" s="1377">
        <v>0</v>
      </c>
      <c r="I242" s="1377">
        <v>217.02356327847062</v>
      </c>
      <c r="J242" s="1481">
        <v>3714.1679577538398</v>
      </c>
      <c r="K242" s="897">
        <v>597</v>
      </c>
    </row>
    <row r="243" spans="1:11" ht="12.75" customHeight="1" x14ac:dyDescent="0.2">
      <c r="A243" s="51" t="s">
        <v>1734</v>
      </c>
      <c r="B243" s="1735">
        <v>6405.5328886799989</v>
      </c>
      <c r="C243" s="1011">
        <f t="shared" si="3"/>
        <v>50711.812827310387</v>
      </c>
      <c r="D243" s="1471">
        <v>32722.598000000002</v>
      </c>
      <c r="E243" s="1377">
        <v>0</v>
      </c>
      <c r="F243" s="1377">
        <v>3131.1289999999999</v>
      </c>
      <c r="G243" s="1377">
        <v>0</v>
      </c>
      <c r="H243" s="1377">
        <v>0</v>
      </c>
      <c r="I243" s="1377">
        <v>205.96457834760841</v>
      </c>
      <c r="J243" s="1481">
        <v>14652.12124896278</v>
      </c>
      <c r="K243" s="897">
        <v>2332</v>
      </c>
    </row>
    <row r="244" spans="1:11" ht="12.75" customHeight="1" x14ac:dyDescent="0.2">
      <c r="A244" s="51" t="s">
        <v>1735</v>
      </c>
      <c r="B244" s="1735">
        <v>2566.6172864599998</v>
      </c>
      <c r="C244" s="1011">
        <f t="shared" si="3"/>
        <v>13347.188934897636</v>
      </c>
      <c r="D244" s="1471">
        <v>6170.51</v>
      </c>
      <c r="E244" s="1377">
        <v>0</v>
      </c>
      <c r="F244" s="1377">
        <v>349.10599999999999</v>
      </c>
      <c r="G244" s="1377">
        <v>0</v>
      </c>
      <c r="H244" s="1377">
        <v>0</v>
      </c>
      <c r="I244" s="1377">
        <v>111.35232305981668</v>
      </c>
      <c r="J244" s="1481">
        <v>6716.2206118378208</v>
      </c>
      <c r="K244" s="897">
        <v>575</v>
      </c>
    </row>
    <row r="245" spans="1:11" ht="12.75" customHeight="1" x14ac:dyDescent="0.2">
      <c r="A245" s="51" t="s">
        <v>517</v>
      </c>
      <c r="B245" s="1735">
        <v>385.9601214600001</v>
      </c>
      <c r="C245" s="1011">
        <f t="shared" si="3"/>
        <v>2442.9525695059147</v>
      </c>
      <c r="D245" s="1471">
        <v>1224.8530000000001</v>
      </c>
      <c r="E245" s="1377">
        <v>0</v>
      </c>
      <c r="F245" s="1377">
        <v>42.872</v>
      </c>
      <c r="G245" s="1377">
        <v>0</v>
      </c>
      <c r="H245" s="1377">
        <v>0</v>
      </c>
      <c r="I245" s="1377">
        <v>8.4581382988126563</v>
      </c>
      <c r="J245" s="1481">
        <v>1166.7694312071019</v>
      </c>
      <c r="K245" s="897">
        <v>127</v>
      </c>
    </row>
    <row r="246" spans="1:11" ht="12.75" customHeight="1" x14ac:dyDescent="0.2">
      <c r="A246" s="51" t="s">
        <v>760</v>
      </c>
      <c r="B246" s="1735">
        <v>12837.631001249998</v>
      </c>
      <c r="C246" s="1011">
        <f t="shared" si="3"/>
        <v>85761.307895873964</v>
      </c>
      <c r="D246" s="1471">
        <v>63583.16</v>
      </c>
      <c r="E246" s="1377">
        <v>0</v>
      </c>
      <c r="F246" s="1377">
        <v>7939.5590000000002</v>
      </c>
      <c r="G246" s="1377">
        <v>0</v>
      </c>
      <c r="H246" s="1377">
        <v>0</v>
      </c>
      <c r="I246" s="1377">
        <v>861.03847490737587</v>
      </c>
      <c r="J246" s="1481">
        <v>13377.550420966598</v>
      </c>
      <c r="K246" s="897">
        <v>2845</v>
      </c>
    </row>
    <row r="247" spans="1:11" ht="12.75" customHeight="1" x14ac:dyDescent="0.2">
      <c r="A247" s="51" t="s">
        <v>1736</v>
      </c>
      <c r="B247" s="1735">
        <v>963.67328034000002</v>
      </c>
      <c r="C247" s="1011">
        <f t="shared" si="3"/>
        <v>4827.488543573656</v>
      </c>
      <c r="D247" s="1471">
        <v>3433.328</v>
      </c>
      <c r="E247" s="1377">
        <v>0</v>
      </c>
      <c r="F247" s="1377">
        <v>173.21100000000001</v>
      </c>
      <c r="G247" s="1377">
        <v>0</v>
      </c>
      <c r="H247" s="1377">
        <v>0</v>
      </c>
      <c r="I247" s="1377">
        <v>91.384870808968458</v>
      </c>
      <c r="J247" s="1481">
        <v>1129.5646727646879</v>
      </c>
      <c r="K247" s="897">
        <v>189</v>
      </c>
    </row>
    <row r="248" spans="1:11" ht="12.75" customHeight="1" x14ac:dyDescent="0.2">
      <c r="A248" s="51" t="s">
        <v>1737</v>
      </c>
      <c r="B248" s="1735">
        <v>840.39754900000014</v>
      </c>
      <c r="C248" s="1011">
        <f t="shared" si="3"/>
        <v>8963.9794335570332</v>
      </c>
      <c r="D248" s="1471">
        <v>4685.049</v>
      </c>
      <c r="E248" s="1377">
        <v>0</v>
      </c>
      <c r="F248" s="1377">
        <v>303.755</v>
      </c>
      <c r="G248" s="1377">
        <v>0</v>
      </c>
      <c r="H248" s="1377">
        <v>0</v>
      </c>
      <c r="I248" s="1377">
        <v>33.972710599080237</v>
      </c>
      <c r="J248" s="1481">
        <v>3941.2027229579521</v>
      </c>
      <c r="K248" s="897">
        <v>320</v>
      </c>
    </row>
    <row r="249" spans="1:11" ht="12.75" customHeight="1" x14ac:dyDescent="0.2">
      <c r="A249" s="51" t="s">
        <v>609</v>
      </c>
      <c r="B249" s="1735">
        <v>36488.953572739993</v>
      </c>
      <c r="C249" s="1011">
        <f t="shared" si="3"/>
        <v>187498.66843461402</v>
      </c>
      <c r="D249" s="1471">
        <v>107988.49099999999</v>
      </c>
      <c r="E249" s="1377">
        <v>0</v>
      </c>
      <c r="F249" s="1377">
        <v>25073.293000000001</v>
      </c>
      <c r="G249" s="1377">
        <v>0</v>
      </c>
      <c r="H249" s="1377">
        <v>0</v>
      </c>
      <c r="I249" s="1377">
        <v>2285.1271726837322</v>
      </c>
      <c r="J249" s="1481">
        <v>52151.757261930295</v>
      </c>
      <c r="K249" s="897">
        <v>7417</v>
      </c>
    </row>
    <row r="250" spans="1:11" ht="12.75" customHeight="1" x14ac:dyDescent="0.2">
      <c r="A250" s="51" t="s">
        <v>761</v>
      </c>
      <c r="B250" s="1735">
        <v>4891.6910373599994</v>
      </c>
      <c r="C250" s="1011">
        <f t="shared" si="3"/>
        <v>37817.187396986657</v>
      </c>
      <c r="D250" s="1471">
        <v>23459.187000000002</v>
      </c>
      <c r="E250" s="1377">
        <v>0</v>
      </c>
      <c r="F250" s="1377">
        <v>2746.2420000000002</v>
      </c>
      <c r="G250" s="1377">
        <v>0</v>
      </c>
      <c r="H250" s="1377">
        <v>0</v>
      </c>
      <c r="I250" s="1377">
        <v>327.21725898285234</v>
      </c>
      <c r="J250" s="1481">
        <v>11284.541138003799</v>
      </c>
      <c r="K250" s="897">
        <v>1228</v>
      </c>
    </row>
    <row r="251" spans="1:11" ht="12.75" customHeight="1" x14ac:dyDescent="0.2">
      <c r="A251" s="51" t="s">
        <v>1738</v>
      </c>
      <c r="B251" s="1735">
        <v>522.37168115000009</v>
      </c>
      <c r="C251" s="1011">
        <f t="shared" si="3"/>
        <v>1821.5128410953057</v>
      </c>
      <c r="D251" s="1471">
        <v>970.005</v>
      </c>
      <c r="E251" s="1377">
        <v>0</v>
      </c>
      <c r="F251" s="1377">
        <v>16.95</v>
      </c>
      <c r="G251" s="1377">
        <v>0</v>
      </c>
      <c r="H251" s="1377">
        <v>0</v>
      </c>
      <c r="I251" s="1377">
        <v>15.486425114626039</v>
      </c>
      <c r="J251" s="1481">
        <v>819.07141598067972</v>
      </c>
      <c r="K251" s="897">
        <v>90</v>
      </c>
    </row>
    <row r="252" spans="1:11" ht="12.75" customHeight="1" x14ac:dyDescent="0.2">
      <c r="A252" s="51" t="s">
        <v>1739</v>
      </c>
      <c r="B252" s="1735">
        <v>5261.6083097700002</v>
      </c>
      <c r="C252" s="1011">
        <f t="shared" si="3"/>
        <v>24636.798931272424</v>
      </c>
      <c r="D252" s="1471">
        <v>14191.254000000001</v>
      </c>
      <c r="E252" s="1377">
        <v>0</v>
      </c>
      <c r="F252" s="1377">
        <v>949.55499999999995</v>
      </c>
      <c r="G252" s="1377">
        <v>0</v>
      </c>
      <c r="H252" s="1377">
        <v>0</v>
      </c>
      <c r="I252" s="1377">
        <v>367.67657564883558</v>
      </c>
      <c r="J252" s="1481">
        <v>9128.3133556235898</v>
      </c>
      <c r="K252" s="897">
        <v>1273</v>
      </c>
    </row>
    <row r="253" spans="1:11" ht="12.75" customHeight="1" x14ac:dyDescent="0.2">
      <c r="A253" s="51" t="s">
        <v>1361</v>
      </c>
      <c r="B253" s="1735">
        <v>5678.452469849999</v>
      </c>
      <c r="C253" s="1011">
        <f t="shared" si="3"/>
        <v>26357.078979561615</v>
      </c>
      <c r="D253" s="1471">
        <v>14947.118</v>
      </c>
      <c r="E253" s="1377">
        <v>0</v>
      </c>
      <c r="F253" s="1377">
        <v>603.495</v>
      </c>
      <c r="G253" s="1377">
        <v>0</v>
      </c>
      <c r="H253" s="1377">
        <v>0</v>
      </c>
      <c r="I253" s="1377">
        <v>159.25085589926667</v>
      </c>
      <c r="J253" s="1481">
        <v>10647.215123662347</v>
      </c>
      <c r="K253" s="897">
        <v>1273</v>
      </c>
    </row>
    <row r="254" spans="1:11" ht="12.75" customHeight="1" x14ac:dyDescent="0.2">
      <c r="A254" s="51" t="s">
        <v>1740</v>
      </c>
      <c r="B254" s="1735">
        <v>350.35968926000004</v>
      </c>
      <c r="C254" s="1011">
        <f t="shared" si="3"/>
        <v>1397.3135908904321</v>
      </c>
      <c r="D254" s="1471">
        <v>881.76499999999999</v>
      </c>
      <c r="E254" s="1377">
        <v>0</v>
      </c>
      <c r="F254" s="1377">
        <v>46.908000000000001</v>
      </c>
      <c r="G254" s="1377">
        <v>0</v>
      </c>
      <c r="H254" s="1377">
        <v>0</v>
      </c>
      <c r="I254" s="1377">
        <v>10.433282565511044</v>
      </c>
      <c r="J254" s="1481">
        <v>458.20730832492109</v>
      </c>
      <c r="K254" s="897">
        <v>77</v>
      </c>
    </row>
    <row r="255" spans="1:11" ht="12.75" customHeight="1" x14ac:dyDescent="0.2">
      <c r="A255" s="51" t="s">
        <v>1741</v>
      </c>
      <c r="B255" s="1735">
        <v>1523.6471295600002</v>
      </c>
      <c r="C255" s="1011">
        <f t="shared" si="3"/>
        <v>4965.4390107276122</v>
      </c>
      <c r="D255" s="1471">
        <v>3131.933</v>
      </c>
      <c r="E255" s="1377">
        <v>0</v>
      </c>
      <c r="F255" s="1377">
        <v>222.535</v>
      </c>
      <c r="G255" s="1377">
        <v>0</v>
      </c>
      <c r="H255" s="1377">
        <v>0</v>
      </c>
      <c r="I255" s="1377">
        <v>97.157600370835638</v>
      </c>
      <c r="J255" s="1481">
        <v>1513.8134103567766</v>
      </c>
      <c r="K255" s="897">
        <v>302</v>
      </c>
    </row>
    <row r="256" spans="1:11" ht="12.75" customHeight="1" x14ac:dyDescent="0.2">
      <c r="A256" s="51" t="s">
        <v>1742</v>
      </c>
      <c r="B256" s="1735">
        <v>567.65049600999987</v>
      </c>
      <c r="C256" s="1011">
        <f t="shared" si="3"/>
        <v>3503.28067305276</v>
      </c>
      <c r="D256" s="1471">
        <v>1971.104</v>
      </c>
      <c r="E256" s="1377">
        <v>0</v>
      </c>
      <c r="F256" s="1377">
        <v>20.89</v>
      </c>
      <c r="G256" s="1377">
        <v>0</v>
      </c>
      <c r="H256" s="1377">
        <v>0</v>
      </c>
      <c r="I256" s="1377">
        <v>2.7244033419192761</v>
      </c>
      <c r="J256" s="1481">
        <v>1508.5622697108404</v>
      </c>
      <c r="K256" s="897">
        <v>157</v>
      </c>
    </row>
    <row r="257" spans="1:13" ht="12.75" customHeight="1" x14ac:dyDescent="0.2">
      <c r="A257" s="51" t="s">
        <v>1743</v>
      </c>
      <c r="B257" s="1735">
        <v>275.75596740000003</v>
      </c>
      <c r="C257" s="1011">
        <f t="shared" si="3"/>
        <v>2381.3595981665185</v>
      </c>
      <c r="D257" s="1471">
        <v>1304.4490000000001</v>
      </c>
      <c r="E257" s="1377">
        <v>0</v>
      </c>
      <c r="F257" s="1377">
        <v>93.855999999999995</v>
      </c>
      <c r="G257" s="1377">
        <v>0</v>
      </c>
      <c r="H257" s="1377">
        <v>0</v>
      </c>
      <c r="I257" s="1377">
        <v>2.3682845404471995</v>
      </c>
      <c r="J257" s="1481">
        <v>980.6863136260713</v>
      </c>
      <c r="K257" s="897">
        <v>100</v>
      </c>
    </row>
    <row r="258" spans="1:13" ht="12.75" customHeight="1" x14ac:dyDescent="0.2">
      <c r="A258" s="249"/>
      <c r="B258" s="250"/>
      <c r="C258" s="1015"/>
      <c r="D258" s="1015"/>
      <c r="E258" s="1015"/>
      <c r="F258" s="1015"/>
      <c r="G258" s="1015"/>
      <c r="H258" s="1015"/>
      <c r="I258" s="1015"/>
      <c r="J258" s="1016"/>
      <c r="K258" s="786"/>
    </row>
    <row r="259" spans="1:13" ht="12.75" customHeight="1" x14ac:dyDescent="0.2">
      <c r="A259" s="251" t="s">
        <v>2059</v>
      </c>
      <c r="B259" s="252">
        <f>SUM(B4:B257)</f>
        <v>1667740.1865263896</v>
      </c>
      <c r="C259" s="1378">
        <f t="shared" ref="C259:J259" si="4">SUM(C4:C257)</f>
        <v>12943392.602170972</v>
      </c>
      <c r="D259" s="1378">
        <f t="shared" si="4"/>
        <v>6091910.0909999954</v>
      </c>
      <c r="E259" s="1378">
        <f t="shared" si="4"/>
        <v>30026.01108</v>
      </c>
      <c r="F259" s="1378">
        <f>SUM(F4:F257)</f>
        <v>1118113.9879999994</v>
      </c>
      <c r="G259" s="1378">
        <f t="shared" si="4"/>
        <v>1385063.0051300002</v>
      </c>
      <c r="H259" s="1378">
        <f t="shared" si="4"/>
        <v>220626.25539000001</v>
      </c>
      <c r="I259" s="1678">
        <f>SUM(I4:I257)</f>
        <v>110749.76348002373</v>
      </c>
      <c r="J259" s="1380">
        <f t="shared" si="4"/>
        <v>3986903.4880909482</v>
      </c>
      <c r="K259" s="1003">
        <v>434255</v>
      </c>
    </row>
    <row r="260" spans="1:13" ht="12.75" customHeight="1" thickBot="1" x14ac:dyDescent="0.25">
      <c r="A260" s="866"/>
      <c r="B260" s="867"/>
      <c r="C260" s="1020"/>
      <c r="D260" s="1381"/>
      <c r="E260" s="1381"/>
      <c r="F260" s="1381"/>
      <c r="G260" s="1381"/>
      <c r="H260" s="1381"/>
      <c r="I260" s="1381"/>
      <c r="J260" s="1382"/>
      <c r="K260" s="868"/>
    </row>
    <row r="261" spans="1:13" ht="12.75" customHeight="1" x14ac:dyDescent="0.2">
      <c r="A261" s="107" t="s">
        <v>285</v>
      </c>
      <c r="B261" s="1738">
        <v>53293.324058430924</v>
      </c>
      <c r="C261" s="1011">
        <f>SUM(D261:J261)</f>
        <v>290690.10102548695</v>
      </c>
      <c r="D261" s="1471">
        <v>168865.98430089009</v>
      </c>
      <c r="E261" s="1011">
        <v>0</v>
      </c>
      <c r="F261" s="1012">
        <v>15190.847000664475</v>
      </c>
      <c r="G261" s="1012">
        <v>0</v>
      </c>
      <c r="H261" s="1383">
        <v>0</v>
      </c>
      <c r="I261" s="1011">
        <v>2299.8887918494238</v>
      </c>
      <c r="J261" s="1481">
        <v>104333.38093208298</v>
      </c>
      <c r="K261" s="869">
        <v>14096</v>
      </c>
    </row>
    <row r="262" spans="1:13" ht="12.75" customHeight="1" x14ac:dyDescent="0.2">
      <c r="A262" s="107" t="s">
        <v>286</v>
      </c>
      <c r="B262" s="1738">
        <v>38925.375230769925</v>
      </c>
      <c r="C262" s="1011">
        <f t="shared" ref="C262:C296" si="5">SUM(D262:J262)</f>
        <v>173854.32207593956</v>
      </c>
      <c r="D262" s="1471">
        <v>76470.765447988786</v>
      </c>
      <c r="E262" s="1011">
        <v>0</v>
      </c>
      <c r="F262" s="1012">
        <v>20451.339399978449</v>
      </c>
      <c r="G262" s="1012">
        <v>0</v>
      </c>
      <c r="H262" s="1383">
        <v>0</v>
      </c>
      <c r="I262" s="1011">
        <v>3017.5937067182808</v>
      </c>
      <c r="J262" s="1481">
        <v>73914.623521254034</v>
      </c>
      <c r="K262" s="869">
        <v>7124</v>
      </c>
    </row>
    <row r="263" spans="1:13" ht="12.75" customHeight="1" x14ac:dyDescent="0.2">
      <c r="A263" s="107" t="s">
        <v>287</v>
      </c>
      <c r="B263" s="1738">
        <v>46256.052755282893</v>
      </c>
      <c r="C263" s="1011">
        <f t="shared" si="5"/>
        <v>146516.04627898656</v>
      </c>
      <c r="D263" s="1471">
        <v>82392.590511546397</v>
      </c>
      <c r="E263" s="1011">
        <v>0</v>
      </c>
      <c r="F263" s="1012">
        <v>19145.985704128947</v>
      </c>
      <c r="G263" s="1012">
        <v>0</v>
      </c>
      <c r="H263" s="1383">
        <v>0</v>
      </c>
      <c r="I263" s="1011">
        <v>3087.447214649234</v>
      </c>
      <c r="J263" s="1481">
        <v>41890.02284866196</v>
      </c>
      <c r="K263" s="869">
        <v>5848</v>
      </c>
    </row>
    <row r="264" spans="1:13" ht="12.75" customHeight="1" x14ac:dyDescent="0.2">
      <c r="A264" s="107" t="s">
        <v>288</v>
      </c>
      <c r="B264" s="1738">
        <v>62689.564107359729</v>
      </c>
      <c r="C264" s="1011">
        <f t="shared" si="5"/>
        <v>407354.22087143885</v>
      </c>
      <c r="D264" s="1471">
        <v>215734.63692075084</v>
      </c>
      <c r="E264" s="1011">
        <v>0</v>
      </c>
      <c r="F264" s="1012">
        <v>19583.875906873374</v>
      </c>
      <c r="G264" s="1012">
        <v>0</v>
      </c>
      <c r="H264" s="1383">
        <v>491.94696999999996</v>
      </c>
      <c r="I264" s="1011">
        <v>3352.7157669098697</v>
      </c>
      <c r="J264" s="1481">
        <v>168191.04530690479</v>
      </c>
      <c r="K264" s="869">
        <v>17899</v>
      </c>
    </row>
    <row r="265" spans="1:13" ht="12.75" customHeight="1" x14ac:dyDescent="0.2">
      <c r="A265" s="107" t="s">
        <v>289</v>
      </c>
      <c r="B265" s="1738">
        <v>47955.676089902896</v>
      </c>
      <c r="C265" s="1011">
        <f t="shared" si="5"/>
        <v>281763.49063068145</v>
      </c>
      <c r="D265" s="1471">
        <v>136900.09634209194</v>
      </c>
      <c r="E265" s="1011">
        <v>0</v>
      </c>
      <c r="F265" s="1012">
        <v>16378.166792383126</v>
      </c>
      <c r="G265" s="1012">
        <v>0</v>
      </c>
      <c r="H265" s="1383">
        <v>0</v>
      </c>
      <c r="I265" s="1011">
        <v>2412.0597362291228</v>
      </c>
      <c r="J265" s="1481">
        <v>126073.16775997724</v>
      </c>
      <c r="K265" s="869">
        <v>12463</v>
      </c>
    </row>
    <row r="266" spans="1:13" ht="12.75" customHeight="1" x14ac:dyDescent="0.2">
      <c r="A266" s="107" t="s">
        <v>290</v>
      </c>
      <c r="B266" s="1738">
        <v>49663.99100565719</v>
      </c>
      <c r="C266" s="1011">
        <f t="shared" si="5"/>
        <v>282204.8874607929</v>
      </c>
      <c r="D266" s="1471">
        <v>148908.07087429738</v>
      </c>
      <c r="E266" s="1011">
        <v>0</v>
      </c>
      <c r="F266" s="1012">
        <v>31732.359472927325</v>
      </c>
      <c r="G266" s="1012">
        <v>0</v>
      </c>
      <c r="H266" s="1383">
        <v>0</v>
      </c>
      <c r="I266" s="1011">
        <v>3019.4725335239395</v>
      </c>
      <c r="J266" s="1481">
        <v>98544.984580044227</v>
      </c>
      <c r="K266" s="869">
        <v>11769</v>
      </c>
    </row>
    <row r="267" spans="1:13" ht="12.75" customHeight="1" x14ac:dyDescent="0.2">
      <c r="A267" s="107" t="s">
        <v>291</v>
      </c>
      <c r="B267" s="1738">
        <v>31290.041549130714</v>
      </c>
      <c r="C267" s="1011">
        <f t="shared" si="5"/>
        <v>115672.21391892554</v>
      </c>
      <c r="D267" s="1471">
        <v>50218.959991472439</v>
      </c>
      <c r="E267" s="1011">
        <v>0</v>
      </c>
      <c r="F267" s="1012">
        <v>13440.492584476007</v>
      </c>
      <c r="G267" s="1012">
        <v>0</v>
      </c>
      <c r="H267" s="1383">
        <v>0</v>
      </c>
      <c r="I267" s="1011">
        <v>3303.3198408190196</v>
      </c>
      <c r="J267" s="1481">
        <v>48709.441502158079</v>
      </c>
      <c r="K267" s="869">
        <v>5207</v>
      </c>
    </row>
    <row r="268" spans="1:13" ht="12.75" customHeight="1" x14ac:dyDescent="0.2">
      <c r="A268" s="107" t="s">
        <v>292</v>
      </c>
      <c r="B268" s="1738">
        <v>58556.427463497261</v>
      </c>
      <c r="C268" s="1011">
        <f t="shared" si="5"/>
        <v>247429.27810474925</v>
      </c>
      <c r="D268" s="1471">
        <v>131917.79256048962</v>
      </c>
      <c r="E268" s="1011">
        <v>0</v>
      </c>
      <c r="F268" s="1012">
        <v>21961.004882410274</v>
      </c>
      <c r="G268" s="1012">
        <v>0</v>
      </c>
      <c r="H268" s="1383">
        <v>0</v>
      </c>
      <c r="I268" s="1011">
        <v>3076.6263797601282</v>
      </c>
      <c r="J268" s="1481">
        <v>90473.854282089218</v>
      </c>
      <c r="K268" s="869">
        <v>11164</v>
      </c>
    </row>
    <row r="269" spans="1:13" ht="12.75" customHeight="1" x14ac:dyDescent="0.2">
      <c r="A269" s="107" t="s">
        <v>293</v>
      </c>
      <c r="B269" s="1738">
        <v>27701.319160090501</v>
      </c>
      <c r="C269" s="1011">
        <f t="shared" si="5"/>
        <v>286006.12192396686</v>
      </c>
      <c r="D269" s="1471">
        <v>127944.01256989213</v>
      </c>
      <c r="E269" s="1011">
        <v>0</v>
      </c>
      <c r="F269" s="1012">
        <v>31839.252184717454</v>
      </c>
      <c r="G269" s="1012">
        <v>0</v>
      </c>
      <c r="H269" s="1011">
        <v>0</v>
      </c>
      <c r="I269" s="1011">
        <v>1443.8092894900387</v>
      </c>
      <c r="J269" s="1481">
        <v>124779.04787986723</v>
      </c>
      <c r="K269" s="869">
        <v>8709</v>
      </c>
    </row>
    <row r="270" spans="1:13" ht="12.75" customHeight="1" x14ac:dyDescent="0.2">
      <c r="A270" s="107" t="s">
        <v>294</v>
      </c>
      <c r="B270" s="1738">
        <v>43247.874170774681</v>
      </c>
      <c r="C270" s="1011">
        <f t="shared" si="5"/>
        <v>1624526.046992213</v>
      </c>
      <c r="D270" s="1471">
        <v>100833.07092088235</v>
      </c>
      <c r="E270" s="1011">
        <v>2762.7048399999999</v>
      </c>
      <c r="F270" s="1012">
        <v>20587.800632549399</v>
      </c>
      <c r="G270" s="1384">
        <v>1385063.0051300002</v>
      </c>
      <c r="H270" s="1011">
        <v>35921.95227999999</v>
      </c>
      <c r="I270" s="1011">
        <v>3931.7571650172545</v>
      </c>
      <c r="J270" s="1481">
        <v>75425.756023763766</v>
      </c>
      <c r="K270" s="869">
        <v>9285</v>
      </c>
    </row>
    <row r="271" spans="1:13" ht="12.75" customHeight="1" x14ac:dyDescent="0.2">
      <c r="A271" s="107" t="s">
        <v>295</v>
      </c>
      <c r="B271" s="1738">
        <v>54053.996091459587</v>
      </c>
      <c r="C271" s="1011">
        <f t="shared" si="5"/>
        <v>306497.99046097684</v>
      </c>
      <c r="D271" s="1471">
        <v>169947.08965915913</v>
      </c>
      <c r="E271" s="1011">
        <v>0</v>
      </c>
      <c r="F271" s="1012">
        <v>16140.972217651635</v>
      </c>
      <c r="G271" s="1012">
        <v>0</v>
      </c>
      <c r="H271" s="1011">
        <v>0</v>
      </c>
      <c r="I271" s="1011">
        <v>3710.1092376387874</v>
      </c>
      <c r="J271" s="1481">
        <v>116699.81934652725</v>
      </c>
      <c r="K271" s="869">
        <v>14265</v>
      </c>
      <c r="M271" s="16"/>
    </row>
    <row r="272" spans="1:13" ht="12.75" customHeight="1" x14ac:dyDescent="0.2">
      <c r="A272" s="107" t="s">
        <v>296</v>
      </c>
      <c r="B272" s="1738">
        <v>57272.642605716494</v>
      </c>
      <c r="C272" s="1011">
        <f t="shared" si="5"/>
        <v>276346.50729003421</v>
      </c>
      <c r="D272" s="1471">
        <v>152471.43458251044</v>
      </c>
      <c r="E272" s="1011">
        <v>0</v>
      </c>
      <c r="F272" s="1012">
        <v>32878.557182609613</v>
      </c>
      <c r="G272" s="1012">
        <v>0</v>
      </c>
      <c r="H272" s="1383">
        <v>274.45197999999999</v>
      </c>
      <c r="I272" s="1011">
        <v>3723.2285244024283</v>
      </c>
      <c r="J272" s="1481">
        <v>86998.835020511731</v>
      </c>
      <c r="K272" s="869">
        <v>12429</v>
      </c>
    </row>
    <row r="273" spans="1:13" ht="12.75" customHeight="1" x14ac:dyDescent="0.2">
      <c r="A273" s="107" t="s">
        <v>297</v>
      </c>
      <c r="B273" s="1738">
        <v>53845.458752108629</v>
      </c>
      <c r="C273" s="1011">
        <f t="shared" si="5"/>
        <v>352693.64261761401</v>
      </c>
      <c r="D273" s="1471">
        <v>178207.89922727869</v>
      </c>
      <c r="E273" s="1011">
        <v>858.95481999999993</v>
      </c>
      <c r="F273" s="1012">
        <v>17380.805227177396</v>
      </c>
      <c r="G273" s="1012">
        <v>0</v>
      </c>
      <c r="H273" s="1383">
        <v>746.38763000000006</v>
      </c>
      <c r="I273" s="1011">
        <v>3231.3443292587867</v>
      </c>
      <c r="J273" s="1481">
        <v>152268.25138389913</v>
      </c>
      <c r="K273" s="869">
        <v>16627</v>
      </c>
      <c r="M273" s="16"/>
    </row>
    <row r="274" spans="1:13" ht="12.75" customHeight="1" x14ac:dyDescent="0.2">
      <c r="A274" s="107" t="s">
        <v>298</v>
      </c>
      <c r="B274" s="1738">
        <v>56365.722036798368</v>
      </c>
      <c r="C274" s="1011">
        <f t="shared" si="5"/>
        <v>276015.56386403041</v>
      </c>
      <c r="D274" s="1471">
        <v>148460.49306628256</v>
      </c>
      <c r="E274" s="1011">
        <v>0</v>
      </c>
      <c r="F274" s="1012">
        <v>24916.876338125385</v>
      </c>
      <c r="G274" s="1012">
        <v>0</v>
      </c>
      <c r="H274" s="1383">
        <v>0</v>
      </c>
      <c r="I274" s="1011">
        <v>1741.7340031001775</v>
      </c>
      <c r="J274" s="1481">
        <v>100896.46045652233</v>
      </c>
      <c r="K274" s="869">
        <v>12614</v>
      </c>
    </row>
    <row r="275" spans="1:13" ht="12.75" customHeight="1" x14ac:dyDescent="0.2">
      <c r="A275" s="107" t="s">
        <v>299</v>
      </c>
      <c r="B275" s="1738">
        <v>33880.800526467465</v>
      </c>
      <c r="C275" s="1011">
        <f t="shared" si="5"/>
        <v>295817.47416741482</v>
      </c>
      <c r="D275" s="1471">
        <v>179576.74985321041</v>
      </c>
      <c r="E275" s="1011">
        <v>0</v>
      </c>
      <c r="F275" s="1012">
        <v>28643.49346264435</v>
      </c>
      <c r="G275" s="1012">
        <v>0</v>
      </c>
      <c r="H275" s="1383">
        <v>0</v>
      </c>
      <c r="I275" s="1011">
        <v>2478.6459568650939</v>
      </c>
      <c r="J275" s="1481">
        <v>85118.584894694999</v>
      </c>
      <c r="K275" s="869">
        <v>9478</v>
      </c>
    </row>
    <row r="276" spans="1:13" ht="12.75" customHeight="1" x14ac:dyDescent="0.2">
      <c r="A276" s="107" t="s">
        <v>300</v>
      </c>
      <c r="B276" s="1738">
        <v>44335.698608113249</v>
      </c>
      <c r="C276" s="1011">
        <f t="shared" si="5"/>
        <v>496114.13305556809</v>
      </c>
      <c r="D276" s="1471">
        <v>282974.1055046884</v>
      </c>
      <c r="E276" s="1011">
        <v>0</v>
      </c>
      <c r="F276" s="1012">
        <v>70282.188997448611</v>
      </c>
      <c r="G276" s="1012">
        <v>0</v>
      </c>
      <c r="H276" s="1011">
        <v>2882.0874800000006</v>
      </c>
      <c r="I276" s="1011">
        <v>3180.2220715209114</v>
      </c>
      <c r="J276" s="1481">
        <v>136795.52900191021</v>
      </c>
      <c r="K276" s="869">
        <v>19780</v>
      </c>
    </row>
    <row r="277" spans="1:13" ht="12.75" customHeight="1" x14ac:dyDescent="0.2">
      <c r="A277" s="107" t="s">
        <v>301</v>
      </c>
      <c r="B277" s="1738">
        <v>43433.264956228581</v>
      </c>
      <c r="C277" s="1011">
        <f t="shared" si="5"/>
        <v>446278.4737769902</v>
      </c>
      <c r="D277" s="1471">
        <v>189694.65455812187</v>
      </c>
      <c r="E277" s="1011">
        <v>11.582529999999998</v>
      </c>
      <c r="F277" s="1012">
        <v>26251.087849847027</v>
      </c>
      <c r="G277" s="1012">
        <v>0</v>
      </c>
      <c r="H277" s="1011">
        <v>71922.947159999996</v>
      </c>
      <c r="I277" s="1011">
        <v>3176.3442304015807</v>
      </c>
      <c r="J277" s="1481">
        <v>155221.8574486197</v>
      </c>
      <c r="K277" s="869">
        <v>14448</v>
      </c>
    </row>
    <row r="278" spans="1:13" ht="12.75" customHeight="1" x14ac:dyDescent="0.2">
      <c r="A278" s="107" t="s">
        <v>302</v>
      </c>
      <c r="B278" s="1738">
        <v>29722.011233183806</v>
      </c>
      <c r="C278" s="1011">
        <f t="shared" si="5"/>
        <v>393288.34270081972</v>
      </c>
      <c r="D278" s="1471">
        <v>138873.69081809625</v>
      </c>
      <c r="E278" s="1011">
        <v>7223.87943</v>
      </c>
      <c r="F278" s="1012">
        <v>37171.528800685068</v>
      </c>
      <c r="G278" s="1012">
        <v>0</v>
      </c>
      <c r="H278" s="1011">
        <v>74904.93127999999</v>
      </c>
      <c r="I278" s="1011">
        <v>1664.526047378522</v>
      </c>
      <c r="J278" s="1481">
        <v>133449.78632465989</v>
      </c>
      <c r="K278" s="869">
        <v>10278</v>
      </c>
    </row>
    <row r="279" spans="1:13" ht="12.75" customHeight="1" x14ac:dyDescent="0.2">
      <c r="A279" s="107" t="s">
        <v>303</v>
      </c>
      <c r="B279" s="1738">
        <v>44912.224925229682</v>
      </c>
      <c r="C279" s="1011">
        <f t="shared" si="5"/>
        <v>315874.31795219466</v>
      </c>
      <c r="D279" s="1471">
        <v>173333.60577567911</v>
      </c>
      <c r="E279" s="1011">
        <v>56.257989999999999</v>
      </c>
      <c r="F279" s="1012">
        <v>28022.631438897504</v>
      </c>
      <c r="G279" s="1012">
        <v>0</v>
      </c>
      <c r="H279" s="1011">
        <v>724.36284999999998</v>
      </c>
      <c r="I279" s="1011">
        <v>3288.9145906347817</v>
      </c>
      <c r="J279" s="1481">
        <v>110448.54530698321</v>
      </c>
      <c r="K279" s="869">
        <v>14034</v>
      </c>
    </row>
    <row r="280" spans="1:13" ht="12.75" customHeight="1" x14ac:dyDescent="0.2">
      <c r="A280" s="107" t="s">
        <v>304</v>
      </c>
      <c r="B280" s="1738">
        <v>58200.822284545662</v>
      </c>
      <c r="C280" s="1011">
        <f t="shared" si="5"/>
        <v>680518.59639319801</v>
      </c>
      <c r="D280" s="1471">
        <v>386288.54529619985</v>
      </c>
      <c r="E280" s="1011">
        <v>5789.9556600000014</v>
      </c>
      <c r="F280" s="1012">
        <v>78687.695130276203</v>
      </c>
      <c r="G280" s="1012">
        <v>0</v>
      </c>
      <c r="H280" s="1011">
        <v>12183.141619999999</v>
      </c>
      <c r="I280" s="1011">
        <v>3920.1897008555256</v>
      </c>
      <c r="J280" s="1481">
        <v>193649.0689858665</v>
      </c>
      <c r="K280" s="869">
        <v>17107</v>
      </c>
    </row>
    <row r="281" spans="1:13" ht="12.75" customHeight="1" x14ac:dyDescent="0.2">
      <c r="A281" s="107" t="s">
        <v>305</v>
      </c>
      <c r="B281" s="1738">
        <v>67444.685590195018</v>
      </c>
      <c r="C281" s="1011">
        <f t="shared" si="5"/>
        <v>489978.58587225951</v>
      </c>
      <c r="D281" s="1471">
        <v>271534.94008185796</v>
      </c>
      <c r="E281" s="1011">
        <v>0</v>
      </c>
      <c r="F281" s="1012">
        <v>45743.21499331361</v>
      </c>
      <c r="G281" s="1012">
        <v>0</v>
      </c>
      <c r="H281" s="1383">
        <v>67.012889999999999</v>
      </c>
      <c r="I281" s="1011">
        <v>7543.2042678337184</v>
      </c>
      <c r="J281" s="1481">
        <v>165090.21363925422</v>
      </c>
      <c r="K281" s="869">
        <v>16831</v>
      </c>
    </row>
    <row r="282" spans="1:13" ht="12.75" customHeight="1" x14ac:dyDescent="0.2">
      <c r="A282" s="107" t="s">
        <v>306</v>
      </c>
      <c r="B282" s="1738">
        <v>42770.77872621666</v>
      </c>
      <c r="C282" s="1011">
        <f t="shared" si="5"/>
        <v>170664.97462891164</v>
      </c>
      <c r="D282" s="1471">
        <v>87293.00556596533</v>
      </c>
      <c r="E282" s="1011">
        <v>0</v>
      </c>
      <c r="F282" s="1012">
        <v>17460.623030719362</v>
      </c>
      <c r="G282" s="1012">
        <v>0</v>
      </c>
      <c r="H282" s="1383">
        <v>0</v>
      </c>
      <c r="I282" s="1011">
        <v>1841.6486014288155</v>
      </c>
      <c r="J282" s="1481">
        <v>64069.697430798151</v>
      </c>
      <c r="K282" s="869">
        <v>7028</v>
      </c>
    </row>
    <row r="283" spans="1:13" ht="12.75" customHeight="1" x14ac:dyDescent="0.2">
      <c r="A283" s="107" t="s">
        <v>307</v>
      </c>
      <c r="B283" s="1738">
        <v>46902.527094554192</v>
      </c>
      <c r="C283" s="1011">
        <f t="shared" si="5"/>
        <v>351117.60575877957</v>
      </c>
      <c r="D283" s="1471">
        <v>206442.67713293523</v>
      </c>
      <c r="E283" s="1011">
        <v>0</v>
      </c>
      <c r="F283" s="1012">
        <v>34751.508262249903</v>
      </c>
      <c r="G283" s="1012">
        <v>0</v>
      </c>
      <c r="H283" s="1011">
        <v>0</v>
      </c>
      <c r="I283" s="1011">
        <v>4041.1206760497844</v>
      </c>
      <c r="J283" s="1481">
        <v>105882.29968754464</v>
      </c>
      <c r="K283" s="869">
        <v>12490</v>
      </c>
      <c r="M283" s="16"/>
    </row>
    <row r="284" spans="1:13" ht="12.75" customHeight="1" x14ac:dyDescent="0.2">
      <c r="A284" s="107" t="s">
        <v>308</v>
      </c>
      <c r="B284" s="1738">
        <v>39330.488668755483</v>
      </c>
      <c r="C284" s="1011">
        <f t="shared" si="5"/>
        <v>139472.72548896473</v>
      </c>
      <c r="D284" s="1471">
        <v>69014.430040595398</v>
      </c>
      <c r="E284" s="1011">
        <v>0</v>
      </c>
      <c r="F284" s="1012">
        <v>17521.273884574519</v>
      </c>
      <c r="G284" s="1012">
        <v>0</v>
      </c>
      <c r="H284" s="1011">
        <v>0</v>
      </c>
      <c r="I284" s="1011">
        <v>3027.6345230666229</v>
      </c>
      <c r="J284" s="1481">
        <v>49909.387040728201</v>
      </c>
      <c r="K284" s="869">
        <v>6584</v>
      </c>
    </row>
    <row r="285" spans="1:13" ht="12.75" customHeight="1" x14ac:dyDescent="0.2">
      <c r="A285" s="107" t="s">
        <v>309</v>
      </c>
      <c r="B285" s="1738">
        <v>64887.429589676853</v>
      </c>
      <c r="C285" s="1011">
        <f t="shared" si="5"/>
        <v>451042.9543211814</v>
      </c>
      <c r="D285" s="1471">
        <v>260858.60133322456</v>
      </c>
      <c r="E285" s="1011">
        <v>0</v>
      </c>
      <c r="F285" s="1012">
        <v>46060.419267958925</v>
      </c>
      <c r="G285" s="1012">
        <v>0</v>
      </c>
      <c r="H285" s="1383">
        <v>0</v>
      </c>
      <c r="I285" s="1011">
        <v>4244.1261275205397</v>
      </c>
      <c r="J285" s="1481">
        <v>139879.80759247745</v>
      </c>
      <c r="K285" s="869">
        <v>17176</v>
      </c>
    </row>
    <row r="286" spans="1:13" ht="12.75" customHeight="1" x14ac:dyDescent="0.2">
      <c r="A286" s="107" t="s">
        <v>311</v>
      </c>
      <c r="B286" s="1738">
        <v>47710.097941620021</v>
      </c>
      <c r="C286" s="1011">
        <f t="shared" si="5"/>
        <v>182906.99973536501</v>
      </c>
      <c r="D286" s="1471">
        <v>99527.75182459924</v>
      </c>
      <c r="E286" s="1011">
        <v>0</v>
      </c>
      <c r="F286" s="1012">
        <v>28531.0922229885</v>
      </c>
      <c r="G286" s="1012">
        <v>0</v>
      </c>
      <c r="H286" s="1383">
        <v>0</v>
      </c>
      <c r="I286" s="1011">
        <v>2232.4445229238568</v>
      </c>
      <c r="J286" s="1481">
        <v>52615.711164853397</v>
      </c>
      <c r="K286" s="869">
        <v>8135</v>
      </c>
    </row>
    <row r="287" spans="1:13" ht="12.75" customHeight="1" x14ac:dyDescent="0.2">
      <c r="A287" s="107" t="s">
        <v>312</v>
      </c>
      <c r="B287" s="1738">
        <v>57964.971149659039</v>
      </c>
      <c r="C287" s="1011">
        <f t="shared" si="5"/>
        <v>331592.19411778764</v>
      </c>
      <c r="D287" s="1471">
        <v>205800.94464428886</v>
      </c>
      <c r="E287" s="1011">
        <v>0</v>
      </c>
      <c r="F287" s="1012">
        <v>22910.387976904702</v>
      </c>
      <c r="G287" s="1012">
        <v>0</v>
      </c>
      <c r="H287" s="1383">
        <v>0</v>
      </c>
      <c r="I287" s="1011">
        <v>3153.9271540865993</v>
      </c>
      <c r="J287" s="1481">
        <v>99726.934342507491</v>
      </c>
      <c r="K287" s="869">
        <v>12759</v>
      </c>
    </row>
    <row r="288" spans="1:13" ht="12.75" customHeight="1" x14ac:dyDescent="0.2">
      <c r="A288" s="107" t="s">
        <v>313</v>
      </c>
      <c r="B288" s="1738">
        <v>41267.376925212608</v>
      </c>
      <c r="C288" s="1011">
        <f t="shared" si="5"/>
        <v>354210.17252845282</v>
      </c>
      <c r="D288" s="1471">
        <v>211276.45950816674</v>
      </c>
      <c r="E288" s="1011">
        <v>0</v>
      </c>
      <c r="F288" s="1012">
        <v>32698.985492110005</v>
      </c>
      <c r="G288" s="1012">
        <v>0</v>
      </c>
      <c r="H288" s="1383">
        <v>0</v>
      </c>
      <c r="I288" s="1011">
        <v>3688.5653288763256</v>
      </c>
      <c r="J288" s="1481">
        <v>106546.16219929981</v>
      </c>
      <c r="K288" s="869">
        <v>13106</v>
      </c>
      <c r="M288" s="16"/>
    </row>
    <row r="289" spans="1:11" ht="12.75" customHeight="1" x14ac:dyDescent="0.2">
      <c r="A289" s="107" t="s">
        <v>314</v>
      </c>
      <c r="B289" s="1738">
        <v>21947.458094467289</v>
      </c>
      <c r="C289" s="1011">
        <f t="shared" si="5"/>
        <v>160341.83288842856</v>
      </c>
      <c r="D289" s="1471">
        <v>71549.411641518105</v>
      </c>
      <c r="E289" s="1011">
        <v>0</v>
      </c>
      <c r="F289" s="1012">
        <v>19151.222955458434</v>
      </c>
      <c r="G289" s="1012">
        <v>0</v>
      </c>
      <c r="H289" s="1383">
        <v>0</v>
      </c>
      <c r="I289" s="1011">
        <v>738.72080429691152</v>
      </c>
      <c r="J289" s="1481">
        <v>68902.477487155105</v>
      </c>
      <c r="K289" s="869">
        <v>5673</v>
      </c>
    </row>
    <row r="290" spans="1:11" ht="12.75" customHeight="1" x14ac:dyDescent="0.2">
      <c r="A290" s="107" t="s">
        <v>315</v>
      </c>
      <c r="B290" s="1738">
        <v>33681.587713629917</v>
      </c>
      <c r="C290" s="1011">
        <f t="shared" si="5"/>
        <v>414165.82671341358</v>
      </c>
      <c r="D290" s="1471">
        <v>170020.18438684352</v>
      </c>
      <c r="E290" s="1011">
        <v>1208.49326</v>
      </c>
      <c r="F290" s="1012">
        <v>39272.842014501235</v>
      </c>
      <c r="G290" s="1012">
        <v>0</v>
      </c>
      <c r="H290" s="1011">
        <v>11696.858039999999</v>
      </c>
      <c r="I290" s="1011">
        <v>1854.7155420201998</v>
      </c>
      <c r="J290" s="1481">
        <v>190112.73347004861</v>
      </c>
      <c r="K290" s="869">
        <v>13352</v>
      </c>
    </row>
    <row r="291" spans="1:11" ht="12.75" customHeight="1" x14ac:dyDescent="0.2">
      <c r="A291" s="107" t="s">
        <v>316</v>
      </c>
      <c r="B291" s="1738">
        <v>79196.784651234688</v>
      </c>
      <c r="C291" s="1011">
        <f t="shared" si="5"/>
        <v>794685.53565221105</v>
      </c>
      <c r="D291" s="1471">
        <v>436078.21576774726</v>
      </c>
      <c r="E291" s="1011">
        <v>12114.182550000001</v>
      </c>
      <c r="F291" s="1012">
        <v>103658.49818705187</v>
      </c>
      <c r="G291" s="1012">
        <v>0</v>
      </c>
      <c r="H291" s="1011">
        <v>6134.5477399999991</v>
      </c>
      <c r="I291" s="1011">
        <v>6250.9456868051875</v>
      </c>
      <c r="J291" s="1481">
        <v>230449.14572060679</v>
      </c>
      <c r="K291" s="869">
        <v>25128</v>
      </c>
    </row>
    <row r="292" spans="1:11" ht="12.75" customHeight="1" x14ac:dyDescent="0.2">
      <c r="A292" s="107" t="s">
        <v>317</v>
      </c>
      <c r="B292" s="1738">
        <v>35883.108883266541</v>
      </c>
      <c r="C292" s="1011">
        <f t="shared" si="5"/>
        <v>156854.49264368892</v>
      </c>
      <c r="D292" s="1471">
        <v>68297.806226687535</v>
      </c>
      <c r="E292" s="1011">
        <v>0</v>
      </c>
      <c r="F292" s="1012">
        <v>15786.675892060999</v>
      </c>
      <c r="G292" s="1012">
        <v>0</v>
      </c>
      <c r="H292" s="1383">
        <v>0</v>
      </c>
      <c r="I292" s="1011">
        <v>3642.8717300358335</v>
      </c>
      <c r="J292" s="1481">
        <v>69127.13879490456</v>
      </c>
      <c r="K292" s="869">
        <v>6934</v>
      </c>
    </row>
    <row r="293" spans="1:11" ht="12.75" customHeight="1" x14ac:dyDescent="0.2">
      <c r="A293" s="474" t="s">
        <v>318</v>
      </c>
      <c r="B293" s="1738">
        <v>21974.118503117486</v>
      </c>
      <c r="C293" s="1011">
        <f t="shared" si="5"/>
        <v>208717.0301822566</v>
      </c>
      <c r="D293" s="1471">
        <v>104674.13317775035</v>
      </c>
      <c r="E293" s="1011">
        <v>0</v>
      </c>
      <c r="F293" s="1012">
        <v>25573.404771691297</v>
      </c>
      <c r="G293" s="1012">
        <v>0</v>
      </c>
      <c r="H293" s="1383">
        <v>0</v>
      </c>
      <c r="I293" s="1011">
        <v>1672.3303028302907</v>
      </c>
      <c r="J293" s="1481">
        <v>76797.16192998465</v>
      </c>
      <c r="K293" s="869">
        <v>7145</v>
      </c>
    </row>
    <row r="294" spans="1:11" ht="12.75" customHeight="1" x14ac:dyDescent="0.2">
      <c r="A294" s="474" t="s">
        <v>319</v>
      </c>
      <c r="B294" s="1738">
        <v>33598.508814198911</v>
      </c>
      <c r="C294" s="1011">
        <f t="shared" si="5"/>
        <v>255597.14819237433</v>
      </c>
      <c r="D294" s="1471">
        <v>144316.85009389752</v>
      </c>
      <c r="E294" s="1011">
        <v>0</v>
      </c>
      <c r="F294" s="1012">
        <v>14790.330940954938</v>
      </c>
      <c r="G294" s="1012">
        <v>0</v>
      </c>
      <c r="H294" s="1383">
        <v>2675.6274700000004</v>
      </c>
      <c r="I294" s="1011">
        <v>1329.932214630968</v>
      </c>
      <c r="J294" s="1481">
        <v>92484.407472890904</v>
      </c>
      <c r="K294" s="869">
        <v>9843</v>
      </c>
    </row>
    <row r="295" spans="1:11" ht="12.75" customHeight="1" x14ac:dyDescent="0.2">
      <c r="A295" s="474" t="s">
        <v>320</v>
      </c>
      <c r="B295" s="1738">
        <v>45336.845554900268</v>
      </c>
      <c r="C295" s="1011">
        <f t="shared" si="5"/>
        <v>504717.88091324072</v>
      </c>
      <c r="D295" s="1471">
        <v>295512.67706366943</v>
      </c>
      <c r="E295" s="1011">
        <v>0</v>
      </c>
      <c r="F295" s="1012">
        <v>64604.744428924649</v>
      </c>
      <c r="G295" s="1012">
        <v>0</v>
      </c>
      <c r="H295" s="1383">
        <v>0</v>
      </c>
      <c r="I295" s="1011">
        <v>3920.1147985866778</v>
      </c>
      <c r="J295" s="1481">
        <v>140680.34462205993</v>
      </c>
      <c r="K295" s="869">
        <v>14422</v>
      </c>
    </row>
    <row r="296" spans="1:11" ht="12.75" customHeight="1" x14ac:dyDescent="0.2">
      <c r="A296" s="474" t="s">
        <v>321</v>
      </c>
      <c r="B296" s="1738">
        <v>52241.131014936742</v>
      </c>
      <c r="C296" s="1011">
        <f t="shared" si="5"/>
        <v>281864.86301161128</v>
      </c>
      <c r="D296" s="1471">
        <v>149697.75372872408</v>
      </c>
      <c r="E296" s="1011">
        <v>0</v>
      </c>
      <c r="F296" s="1012">
        <v>18911.802472065425</v>
      </c>
      <c r="G296" s="1012">
        <v>0</v>
      </c>
      <c r="H296" s="1383">
        <v>0</v>
      </c>
      <c r="I296" s="1011">
        <v>2507.5041219852428</v>
      </c>
      <c r="J296" s="1481">
        <v>110747.80268883656</v>
      </c>
      <c r="K296" s="869">
        <v>13025</v>
      </c>
    </row>
    <row r="297" spans="1:11" ht="12.75" customHeight="1" x14ac:dyDescent="0.2">
      <c r="A297" s="249"/>
      <c r="B297" s="250"/>
      <c r="C297" s="1015"/>
      <c r="D297" s="1015"/>
      <c r="E297" s="1015"/>
      <c r="F297" s="1015"/>
      <c r="G297" s="1015"/>
      <c r="H297" s="1015"/>
      <c r="I297" s="1015"/>
      <c r="J297" s="1669"/>
      <c r="K297" s="893"/>
    </row>
    <row r="298" spans="1:11" ht="12.75" customHeight="1" x14ac:dyDescent="0.2">
      <c r="A298" s="251" t="s">
        <v>2059</v>
      </c>
      <c r="B298" s="252">
        <f t="shared" ref="B298:K298" si="6">SUM(B261:B296)</f>
        <v>1667740.18652639</v>
      </c>
      <c r="C298" s="1378">
        <f t="shared" si="6"/>
        <v>12943392.594210951</v>
      </c>
      <c r="D298" s="1378">
        <f t="shared" si="6"/>
        <v>6091910.0910000009</v>
      </c>
      <c r="E298" s="1378">
        <f t="shared" si="6"/>
        <v>30026.011080000004</v>
      </c>
      <c r="F298" s="1378">
        <f t="shared" si="6"/>
        <v>1118113.9880000001</v>
      </c>
      <c r="G298" s="1378">
        <f t="shared" si="6"/>
        <v>1385063.0051300002</v>
      </c>
      <c r="H298" s="1378">
        <f t="shared" si="6"/>
        <v>220626.25539000001</v>
      </c>
      <c r="I298" s="1379">
        <f t="shared" si="6"/>
        <v>110749.75552000053</v>
      </c>
      <c r="J298" s="1380">
        <f t="shared" si="6"/>
        <v>3986903.4880909496</v>
      </c>
      <c r="K298" s="1003">
        <f t="shared" si="6"/>
        <v>434255</v>
      </c>
    </row>
    <row r="299" spans="1:11" ht="12.75" thickBot="1" x14ac:dyDescent="0.25">
      <c r="A299" s="253"/>
      <c r="B299" s="254"/>
      <c r="C299" s="255"/>
      <c r="D299" s="133"/>
      <c r="E299" s="255"/>
      <c r="F299" s="255"/>
      <c r="G299" s="255"/>
      <c r="H299" s="255"/>
      <c r="I299" s="255"/>
      <c r="J299" s="637"/>
      <c r="K299" s="787"/>
    </row>
    <row r="300" spans="1:11" x14ac:dyDescent="0.2">
      <c r="A300" s="652"/>
      <c r="B300" s="653"/>
      <c r="C300" s="654"/>
      <c r="D300" s="654"/>
      <c r="E300" s="654"/>
      <c r="F300" s="654"/>
      <c r="G300" s="654"/>
      <c r="H300" s="654"/>
      <c r="I300" s="654"/>
      <c r="J300" s="654"/>
      <c r="K300" s="662"/>
    </row>
    <row r="301" spans="1:11" x14ac:dyDescent="0.2">
      <c r="A301" s="656" t="s">
        <v>2064</v>
      </c>
      <c r="B301" s="595"/>
      <c r="C301" s="266"/>
      <c r="D301" s="266"/>
      <c r="E301" s="266"/>
      <c r="F301" s="266"/>
      <c r="G301" s="266"/>
      <c r="H301" s="266"/>
      <c r="I301" s="266"/>
      <c r="J301" s="266"/>
      <c r="K301" s="663"/>
    </row>
    <row r="302" spans="1:11" ht="12" customHeight="1" x14ac:dyDescent="0.2">
      <c r="A302" s="1801" t="s">
        <v>2111</v>
      </c>
      <c r="B302" s="1799"/>
      <c r="C302" s="1799"/>
      <c r="D302" s="1799"/>
      <c r="E302" s="1799"/>
      <c r="F302" s="1799"/>
      <c r="G302" s="1799"/>
      <c r="H302" s="1799"/>
      <c r="I302" s="1800"/>
      <c r="J302" s="1801"/>
      <c r="K302" s="1800"/>
    </row>
    <row r="303" spans="1:11" ht="36" customHeight="1" x14ac:dyDescent="0.2">
      <c r="A303" s="1798" t="s">
        <v>2085</v>
      </c>
      <c r="B303" s="1799"/>
      <c r="C303" s="1799"/>
      <c r="D303" s="1799"/>
      <c r="E303" s="1799"/>
      <c r="F303" s="1799"/>
      <c r="G303" s="1799"/>
      <c r="H303" s="1799"/>
      <c r="I303" s="1799"/>
      <c r="J303" s="1799"/>
      <c r="K303" s="1800"/>
    </row>
    <row r="304" spans="1:11" ht="13.5" customHeight="1" x14ac:dyDescent="0.2">
      <c r="A304" s="1801" t="s">
        <v>1248</v>
      </c>
      <c r="B304" s="1799"/>
      <c r="C304" s="1799"/>
      <c r="D304" s="1799"/>
      <c r="E304" s="1799"/>
      <c r="F304" s="1799"/>
      <c r="G304" s="1799"/>
      <c r="H304" s="1799"/>
      <c r="I304" s="1799"/>
      <c r="J304" s="1799"/>
      <c r="K304" s="1800"/>
    </row>
    <row r="305" spans="1:15" ht="36" customHeight="1" x14ac:dyDescent="0.2">
      <c r="A305" s="1798" t="s">
        <v>2110</v>
      </c>
      <c r="B305" s="1799"/>
      <c r="C305" s="1799"/>
      <c r="D305" s="1799"/>
      <c r="E305" s="1799"/>
      <c r="F305" s="1799"/>
      <c r="G305" s="1799"/>
      <c r="H305" s="1799"/>
      <c r="I305" s="1800"/>
      <c r="J305" s="1801"/>
      <c r="K305" s="1800"/>
      <c r="N305" s="17"/>
    </row>
    <row r="306" spans="1:15" ht="12" customHeight="1" x14ac:dyDescent="0.2">
      <c r="A306" s="1801" t="s">
        <v>2080</v>
      </c>
      <c r="B306" s="1799"/>
      <c r="C306" s="1799"/>
      <c r="D306" s="1799"/>
      <c r="E306" s="1799"/>
      <c r="F306" s="1799"/>
      <c r="G306" s="1799"/>
      <c r="H306" s="1799"/>
      <c r="I306" s="1799"/>
      <c r="J306" s="1799"/>
      <c r="K306" s="1800"/>
      <c r="L306" s="15"/>
      <c r="M306" s="15"/>
      <c r="N306" s="15"/>
      <c r="O306" s="15"/>
    </row>
    <row r="307" spans="1:15" ht="24" customHeight="1" x14ac:dyDescent="0.2">
      <c r="A307" s="1798" t="s">
        <v>2089</v>
      </c>
      <c r="B307" s="1799"/>
      <c r="C307" s="1799"/>
      <c r="D307" s="1799"/>
      <c r="E307" s="1799"/>
      <c r="F307" s="1799"/>
      <c r="G307" s="1799"/>
      <c r="H307" s="1799"/>
      <c r="I307" s="1799"/>
      <c r="J307" s="1799"/>
      <c r="K307" s="1800"/>
    </row>
    <row r="308" spans="1:15" ht="24" customHeight="1" x14ac:dyDescent="0.2">
      <c r="A308" s="1798" t="s">
        <v>1249</v>
      </c>
      <c r="B308" s="1799"/>
      <c r="C308" s="1799"/>
      <c r="D308" s="1799"/>
      <c r="E308" s="1799"/>
      <c r="F308" s="1799"/>
      <c r="G308" s="1799"/>
      <c r="H308" s="1799"/>
      <c r="I308" s="1799"/>
      <c r="J308" s="1799"/>
      <c r="K308" s="1800"/>
    </row>
    <row r="309" spans="1:15" ht="13.5" customHeight="1" x14ac:dyDescent="0.2">
      <c r="A309" s="1828" t="s">
        <v>1250</v>
      </c>
      <c r="B309" s="1829"/>
      <c r="C309" s="1829"/>
      <c r="D309" s="1829"/>
      <c r="E309" s="1829"/>
      <c r="F309" s="1829"/>
      <c r="G309" s="1829"/>
      <c r="H309" s="1829"/>
      <c r="I309" s="1829"/>
      <c r="J309" s="1829"/>
      <c r="K309" s="1830"/>
    </row>
    <row r="310" spans="1:15" ht="13.5" customHeight="1" thickBot="1" x14ac:dyDescent="0.25">
      <c r="A310" s="1795" t="s">
        <v>2134</v>
      </c>
      <c r="B310" s="1796"/>
      <c r="C310" s="1796"/>
      <c r="D310" s="1796"/>
      <c r="E310" s="1796"/>
      <c r="F310" s="1796"/>
      <c r="G310" s="1796"/>
      <c r="H310" s="1796"/>
      <c r="I310" s="1796"/>
      <c r="J310" s="1796"/>
      <c r="K310" s="1797"/>
    </row>
    <row r="312" spans="1:15" x14ac:dyDescent="0.2">
      <c r="B312" s="112"/>
      <c r="C312" s="135"/>
      <c r="D312" s="136"/>
      <c r="E312" s="136"/>
      <c r="F312" s="136"/>
      <c r="G312" s="136"/>
      <c r="H312" s="136"/>
      <c r="I312" s="136"/>
      <c r="J312" s="135"/>
      <c r="K312" s="557"/>
    </row>
    <row r="313" spans="1:15" x14ac:dyDescent="0.2">
      <c r="A313" s="46"/>
      <c r="B313" s="112"/>
      <c r="C313" s="135"/>
      <c r="D313" s="136"/>
      <c r="E313" s="136"/>
      <c r="F313" s="136"/>
      <c r="G313" s="136"/>
      <c r="H313" s="136"/>
      <c r="I313" s="136"/>
      <c r="J313" s="135"/>
      <c r="K313" s="557"/>
    </row>
    <row r="322" spans="9:9" x14ac:dyDescent="0.2">
      <c r="I322" s="16"/>
    </row>
  </sheetData>
  <mergeCells count="11">
    <mergeCell ref="A1:K1"/>
    <mergeCell ref="A2:K2"/>
    <mergeCell ref="A302:K302"/>
    <mergeCell ref="A303:K303"/>
    <mergeCell ref="A310:K310"/>
    <mergeCell ref="A307:K307"/>
    <mergeCell ref="A308:K308"/>
    <mergeCell ref="A304:K304"/>
    <mergeCell ref="A305:K305"/>
    <mergeCell ref="A306:K306"/>
    <mergeCell ref="A309:K309"/>
  </mergeCells>
  <phoneticPr fontId="2" type="noConversion"/>
  <printOptions horizontalCentered="1" gridLines="1"/>
  <pageMargins left="0.25" right="0.25" top="0.75" bottom="0.75" header="0.5" footer="0.5"/>
  <pageSetup scale="89" orientation="landscape" r:id="rId1"/>
  <headerFooter alignWithMargins="0">
    <oddHeader>&amp;C&amp;"Arial,Bold"&amp;11FY13 GEOGRAPHIC DISTRIBUTION OF VA EXPENDITURES (GDX)</oddHeader>
    <oddFooter>&amp;R&amp;8&amp;P of &amp;N</oddFooter>
  </headerFooter>
  <rowBreaks count="1" manualBreakCount="1">
    <brk id="299" max="10" man="1"/>
  </rowBreaks>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3"/>
  <sheetViews>
    <sheetView zoomScaleNormal="100" workbookViewId="0">
      <selection activeCell="A500" sqref="A500"/>
    </sheetView>
  </sheetViews>
  <sheetFormatPr defaultColWidth="15.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59" customWidth="1"/>
    <col min="12" max="33" width="8.85546875" style="2" customWidth="1"/>
    <col min="34" max="16384" width="15.85546875" style="2"/>
  </cols>
  <sheetData>
    <row r="1" spans="1:11" x14ac:dyDescent="0.2">
      <c r="A1" s="1817" t="s">
        <v>2112</v>
      </c>
      <c r="B1" s="1818"/>
      <c r="C1" s="1818"/>
      <c r="D1" s="1818"/>
      <c r="E1" s="1818"/>
      <c r="F1" s="1818"/>
      <c r="G1" s="1818"/>
      <c r="H1" s="1818"/>
      <c r="I1" s="1818"/>
      <c r="J1" s="1818"/>
      <c r="K1" s="1819"/>
    </row>
    <row r="2" spans="1:11" ht="12.75" thickBot="1" x14ac:dyDescent="0.25">
      <c r="A2" s="1805" t="s">
        <v>1946</v>
      </c>
      <c r="B2" s="1806"/>
      <c r="C2" s="1806"/>
      <c r="D2" s="1806"/>
      <c r="E2" s="1806"/>
      <c r="F2" s="1806"/>
      <c r="G2" s="1806"/>
      <c r="H2" s="1806"/>
      <c r="I2" s="1806"/>
      <c r="J2" s="1806"/>
      <c r="K2" s="1807"/>
    </row>
    <row r="3" spans="1:11" ht="57" customHeight="1" thickBot="1" x14ac:dyDescent="0.25">
      <c r="A3" s="1461" t="s">
        <v>1903</v>
      </c>
      <c r="B3" s="1462" t="s">
        <v>1947</v>
      </c>
      <c r="C3" s="22" t="s">
        <v>723</v>
      </c>
      <c r="D3" s="1462" t="s">
        <v>2083</v>
      </c>
      <c r="E3" s="22" t="s">
        <v>1899</v>
      </c>
      <c r="F3" s="1462" t="s">
        <v>284</v>
      </c>
      <c r="G3" s="1462" t="s">
        <v>2084</v>
      </c>
      <c r="H3" s="1462" t="s">
        <v>1950</v>
      </c>
      <c r="I3" s="1463" t="s">
        <v>1948</v>
      </c>
      <c r="J3" s="1461" t="s">
        <v>1949</v>
      </c>
      <c r="K3" s="1464" t="s">
        <v>1618</v>
      </c>
    </row>
    <row r="4" spans="1:11" ht="12.75" customHeight="1" x14ac:dyDescent="0.2">
      <c r="A4" s="3" t="s">
        <v>1365</v>
      </c>
      <c r="B4" s="1735">
        <v>476.91250167000004</v>
      </c>
      <c r="C4" s="1011">
        <f>SUM(D4:J4)</f>
        <v>1567.8149400908446</v>
      </c>
      <c r="D4" s="1471">
        <v>708.55499999999995</v>
      </c>
      <c r="E4" s="1385">
        <v>0</v>
      </c>
      <c r="F4" s="1385">
        <v>117.843</v>
      </c>
      <c r="G4" s="1385">
        <v>0</v>
      </c>
      <c r="H4" s="1385">
        <v>0</v>
      </c>
      <c r="I4" s="1510">
        <v>1.5385025535563448</v>
      </c>
      <c r="J4" s="1471">
        <v>739.87843753728839</v>
      </c>
      <c r="K4" s="896">
        <v>85</v>
      </c>
    </row>
    <row r="5" spans="1:11" ht="12.75" customHeight="1" x14ac:dyDescent="0.2">
      <c r="A5" s="3" t="s">
        <v>1744</v>
      </c>
      <c r="B5" s="1735">
        <v>2723.7944839199995</v>
      </c>
      <c r="C5" s="1011">
        <f t="shared" ref="C5:C32" si="0">SUM(D5:J5)</f>
        <v>12337.41825212002</v>
      </c>
      <c r="D5" s="1471">
        <v>5352.9340000000002</v>
      </c>
      <c r="E5" s="1385">
        <v>0</v>
      </c>
      <c r="F5" s="1385">
        <v>852.18799999999999</v>
      </c>
      <c r="G5" s="1385">
        <v>0</v>
      </c>
      <c r="H5" s="1385">
        <v>0</v>
      </c>
      <c r="I5" s="1511">
        <v>234.98655913111</v>
      </c>
      <c r="J5" s="1471">
        <v>5897.3096929889107</v>
      </c>
      <c r="K5" s="897">
        <v>588</v>
      </c>
    </row>
    <row r="6" spans="1:11" ht="12.75" customHeight="1" x14ac:dyDescent="0.2">
      <c r="A6" s="3" t="s">
        <v>1745</v>
      </c>
      <c r="B6" s="1735">
        <v>4605.5853766099999</v>
      </c>
      <c r="C6" s="1011">
        <f t="shared" si="0"/>
        <v>17628.388769231384</v>
      </c>
      <c r="D6" s="1471">
        <v>8878.5650000000005</v>
      </c>
      <c r="E6" s="1385">
        <v>0</v>
      </c>
      <c r="F6" s="1385">
        <v>3322.1280000000002</v>
      </c>
      <c r="G6" s="1385">
        <v>0</v>
      </c>
      <c r="H6" s="1385">
        <v>0</v>
      </c>
      <c r="I6" s="1511">
        <v>488.89701776659916</v>
      </c>
      <c r="J6" s="1471">
        <v>4938.798751464783</v>
      </c>
      <c r="K6" s="897">
        <v>702</v>
      </c>
    </row>
    <row r="7" spans="1:11" ht="12.75" customHeight="1" x14ac:dyDescent="0.2">
      <c r="A7" s="3" t="s">
        <v>1081</v>
      </c>
      <c r="B7" s="1735">
        <v>1743.8469187000001</v>
      </c>
      <c r="C7" s="1011">
        <f t="shared" si="0"/>
        <v>9868.7290327148912</v>
      </c>
      <c r="D7" s="1471">
        <v>4624.6899999999996</v>
      </c>
      <c r="E7" s="1385">
        <v>0</v>
      </c>
      <c r="F7" s="1385">
        <v>265.334</v>
      </c>
      <c r="G7" s="1385">
        <v>0</v>
      </c>
      <c r="H7" s="1385">
        <v>0</v>
      </c>
      <c r="I7" s="1511">
        <v>158.07523560353533</v>
      </c>
      <c r="J7" s="1471">
        <v>4820.6297971113563</v>
      </c>
      <c r="K7" s="897">
        <v>402</v>
      </c>
    </row>
    <row r="8" spans="1:11" ht="12.75" customHeight="1" x14ac:dyDescent="0.2">
      <c r="A8" s="3" t="s">
        <v>1746</v>
      </c>
      <c r="B8" s="1735">
        <v>119.96098750000002</v>
      </c>
      <c r="C8" s="1011">
        <f t="shared" si="0"/>
        <v>697.69275172995117</v>
      </c>
      <c r="D8" s="1471">
        <v>221.935</v>
      </c>
      <c r="E8" s="1385">
        <v>0</v>
      </c>
      <c r="F8" s="1385">
        <v>9.4510000000000005</v>
      </c>
      <c r="G8" s="1385">
        <v>0</v>
      </c>
      <c r="H8" s="1385">
        <v>0</v>
      </c>
      <c r="I8" s="1511">
        <v>1.7685317122361042</v>
      </c>
      <c r="J8" s="1471">
        <v>464.5382200177151</v>
      </c>
      <c r="K8" s="897">
        <v>41</v>
      </c>
    </row>
    <row r="9" spans="1:11" ht="12.75" customHeight="1" x14ac:dyDescent="0.2">
      <c r="A9" s="3" t="s">
        <v>663</v>
      </c>
      <c r="B9" s="1735">
        <v>20977.635189339999</v>
      </c>
      <c r="C9" s="1011">
        <f t="shared" si="0"/>
        <v>113708.98132576142</v>
      </c>
      <c r="D9" s="1471">
        <v>58039.203999999998</v>
      </c>
      <c r="E9" s="1385">
        <v>0</v>
      </c>
      <c r="F9" s="1385">
        <v>16618.325000000001</v>
      </c>
      <c r="G9" s="1385">
        <v>0</v>
      </c>
      <c r="H9" s="1385">
        <v>0</v>
      </c>
      <c r="I9" s="1511">
        <v>1434.7055950543204</v>
      </c>
      <c r="J9" s="1471">
        <v>37616.746730707098</v>
      </c>
      <c r="K9" s="897">
        <v>3939</v>
      </c>
    </row>
    <row r="10" spans="1:11" ht="12.75" customHeight="1" x14ac:dyDescent="0.2">
      <c r="A10" s="3" t="s">
        <v>1747</v>
      </c>
      <c r="B10" s="1735">
        <v>971.17821667999988</v>
      </c>
      <c r="C10" s="1011">
        <f t="shared" si="0"/>
        <v>6274.8859951514696</v>
      </c>
      <c r="D10" s="1471">
        <v>2636.4929999999999</v>
      </c>
      <c r="E10" s="1385">
        <v>0</v>
      </c>
      <c r="F10" s="1385">
        <v>165.30099999999999</v>
      </c>
      <c r="G10" s="1385">
        <v>0</v>
      </c>
      <c r="H10" s="1385">
        <v>0</v>
      </c>
      <c r="I10" s="1511">
        <v>55.672518882806877</v>
      </c>
      <c r="J10" s="1471">
        <v>3417.4194762686629</v>
      </c>
      <c r="K10" s="897">
        <v>402</v>
      </c>
    </row>
    <row r="11" spans="1:11" ht="12.75" customHeight="1" x14ac:dyDescent="0.2">
      <c r="A11" s="3" t="s">
        <v>1748</v>
      </c>
      <c r="B11" s="1735">
        <v>737.9875954900001</v>
      </c>
      <c r="C11" s="1011">
        <f t="shared" si="0"/>
        <v>2675.873641176383</v>
      </c>
      <c r="D11" s="1471">
        <v>1041.6220000000001</v>
      </c>
      <c r="E11" s="1385">
        <v>0</v>
      </c>
      <c r="F11" s="1385">
        <v>51.850999999999999</v>
      </c>
      <c r="G11" s="1385">
        <v>0</v>
      </c>
      <c r="H11" s="1385">
        <v>0</v>
      </c>
      <c r="I11" s="1511">
        <v>39.123472542297485</v>
      </c>
      <c r="J11" s="1471">
        <v>1543.2771686340852</v>
      </c>
      <c r="K11" s="897">
        <v>154</v>
      </c>
    </row>
    <row r="12" spans="1:11" ht="12.75" customHeight="1" x14ac:dyDescent="0.2">
      <c r="A12" s="3" t="s">
        <v>265</v>
      </c>
      <c r="B12" s="1735">
        <v>447.95618225000015</v>
      </c>
      <c r="C12" s="1011">
        <f t="shared" si="0"/>
        <v>1462.3267973596271</v>
      </c>
      <c r="D12" s="1471">
        <v>781.48400000000004</v>
      </c>
      <c r="E12" s="1385">
        <v>0</v>
      </c>
      <c r="F12" s="1385">
        <v>23.533000000000001</v>
      </c>
      <c r="G12" s="1385">
        <v>0</v>
      </c>
      <c r="H12" s="1385">
        <v>0</v>
      </c>
      <c r="I12" s="1511">
        <v>30.0164144889347</v>
      </c>
      <c r="J12" s="1471">
        <v>627.2933828706922</v>
      </c>
      <c r="K12" s="897">
        <v>95</v>
      </c>
    </row>
    <row r="13" spans="1:11" ht="12.75" customHeight="1" x14ac:dyDescent="0.2">
      <c r="A13" s="3" t="s">
        <v>267</v>
      </c>
      <c r="B13" s="1735">
        <v>691.67911631000038</v>
      </c>
      <c r="C13" s="1011">
        <f t="shared" si="0"/>
        <v>4444.0032900751212</v>
      </c>
      <c r="D13" s="1471">
        <v>1615.595</v>
      </c>
      <c r="E13" s="1385">
        <v>0</v>
      </c>
      <c r="F13" s="1385">
        <v>3.423</v>
      </c>
      <c r="G13" s="1385">
        <v>0</v>
      </c>
      <c r="H13" s="1385">
        <v>0</v>
      </c>
      <c r="I13" s="1511">
        <v>19.137083598559926</v>
      </c>
      <c r="J13" s="1471">
        <v>2805.8482064765608</v>
      </c>
      <c r="K13" s="897">
        <v>260</v>
      </c>
    </row>
    <row r="14" spans="1:11" ht="12.75" customHeight="1" x14ac:dyDescent="0.2">
      <c r="A14" s="3" t="s">
        <v>915</v>
      </c>
      <c r="B14" s="1735">
        <v>2720.47845702</v>
      </c>
      <c r="C14" s="1011">
        <f t="shared" si="0"/>
        <v>14088.581061772595</v>
      </c>
      <c r="D14" s="1471">
        <v>6203.8419999999996</v>
      </c>
      <c r="E14" s="1385">
        <v>0</v>
      </c>
      <c r="F14" s="1385">
        <v>1863.914</v>
      </c>
      <c r="G14" s="1385">
        <v>0</v>
      </c>
      <c r="H14" s="1385">
        <v>0</v>
      </c>
      <c r="I14" s="1511">
        <v>164.66971724628689</v>
      </c>
      <c r="J14" s="1471">
        <v>5856.1553445263089</v>
      </c>
      <c r="K14" s="897">
        <v>570</v>
      </c>
    </row>
    <row r="15" spans="1:11" ht="12.75" customHeight="1" x14ac:dyDescent="0.2">
      <c r="A15" s="3" t="s">
        <v>1749</v>
      </c>
      <c r="B15" s="1735">
        <v>639.61519743999997</v>
      </c>
      <c r="C15" s="1011">
        <f t="shared" si="0"/>
        <v>3790.3997189842303</v>
      </c>
      <c r="D15" s="1471">
        <v>1562.01</v>
      </c>
      <c r="E15" s="1385">
        <v>0</v>
      </c>
      <c r="F15" s="1385">
        <v>99.087999999999994</v>
      </c>
      <c r="G15" s="1385">
        <v>0</v>
      </c>
      <c r="H15" s="1385">
        <v>0</v>
      </c>
      <c r="I15" s="1511">
        <v>18.824099499328277</v>
      </c>
      <c r="J15" s="1471">
        <v>2110.4776194849023</v>
      </c>
      <c r="K15" s="897">
        <v>156</v>
      </c>
    </row>
    <row r="16" spans="1:11" ht="12.75" customHeight="1" x14ac:dyDescent="0.2">
      <c r="A16" s="3" t="s">
        <v>580</v>
      </c>
      <c r="B16" s="1735">
        <v>670.80674711999995</v>
      </c>
      <c r="C16" s="1011">
        <f t="shared" si="0"/>
        <v>3205.6311342756453</v>
      </c>
      <c r="D16" s="1471">
        <v>1803.92</v>
      </c>
      <c r="E16" s="1385">
        <v>0</v>
      </c>
      <c r="F16" s="1385">
        <v>65.08</v>
      </c>
      <c r="G16" s="1385">
        <v>0</v>
      </c>
      <c r="H16" s="1385">
        <v>0</v>
      </c>
      <c r="I16" s="1511">
        <v>99.698154429217325</v>
      </c>
      <c r="J16" s="1471">
        <v>1236.9329798464282</v>
      </c>
      <c r="K16" s="897">
        <v>158</v>
      </c>
    </row>
    <row r="17" spans="1:11" ht="12.75" customHeight="1" x14ac:dyDescent="0.2">
      <c r="A17" s="3" t="s">
        <v>1750</v>
      </c>
      <c r="B17" s="1735">
        <v>828.01491425999984</v>
      </c>
      <c r="C17" s="1011">
        <f t="shared" si="0"/>
        <v>3322.2517702172645</v>
      </c>
      <c r="D17" s="1471">
        <v>1420.9639999999999</v>
      </c>
      <c r="E17" s="1385">
        <v>0</v>
      </c>
      <c r="F17" s="1385">
        <v>105.239</v>
      </c>
      <c r="G17" s="1385">
        <v>0</v>
      </c>
      <c r="H17" s="1385">
        <v>0</v>
      </c>
      <c r="I17" s="1511">
        <v>39.591523262587309</v>
      </c>
      <c r="J17" s="1471">
        <v>1756.4572469546774</v>
      </c>
      <c r="K17" s="897">
        <v>142</v>
      </c>
    </row>
    <row r="18" spans="1:11" ht="12.75" customHeight="1" x14ac:dyDescent="0.2">
      <c r="A18" s="3" t="s">
        <v>100</v>
      </c>
      <c r="B18" s="1735">
        <v>612.00554096999974</v>
      </c>
      <c r="C18" s="1011">
        <f t="shared" si="0"/>
        <v>2885.3425342811488</v>
      </c>
      <c r="D18" s="1471">
        <v>1778.6980000000001</v>
      </c>
      <c r="E18" s="1385">
        <v>0</v>
      </c>
      <c r="F18" s="1385">
        <v>232.99</v>
      </c>
      <c r="G18" s="1385">
        <v>0</v>
      </c>
      <c r="H18" s="1385">
        <v>0</v>
      </c>
      <c r="I18" s="1511">
        <v>22.234024699464968</v>
      </c>
      <c r="J18" s="1471">
        <v>851.42050958168397</v>
      </c>
      <c r="K18" s="897">
        <v>127</v>
      </c>
    </row>
    <row r="19" spans="1:11" ht="12.75" customHeight="1" x14ac:dyDescent="0.2">
      <c r="A19" s="3" t="s">
        <v>1751</v>
      </c>
      <c r="B19" s="1735">
        <v>137.53047702000001</v>
      </c>
      <c r="C19" s="1011">
        <f t="shared" si="0"/>
        <v>617.53006755743547</v>
      </c>
      <c r="D19" s="1471">
        <v>354.87200000000001</v>
      </c>
      <c r="E19" s="1385">
        <v>0</v>
      </c>
      <c r="F19" s="1385">
        <v>7.9550000000000001</v>
      </c>
      <c r="G19" s="1385">
        <v>0</v>
      </c>
      <c r="H19" s="1385">
        <v>0</v>
      </c>
      <c r="I19" s="1511">
        <v>0.88322554334614856</v>
      </c>
      <c r="J19" s="1471">
        <v>253.81984201408935</v>
      </c>
      <c r="K19" s="897">
        <v>36</v>
      </c>
    </row>
    <row r="20" spans="1:11" ht="12.75" customHeight="1" x14ac:dyDescent="0.2">
      <c r="A20" s="3" t="s">
        <v>1752</v>
      </c>
      <c r="B20" s="1735">
        <v>122.07967539000001</v>
      </c>
      <c r="C20" s="1011">
        <f t="shared" si="0"/>
        <v>600.5561558281936</v>
      </c>
      <c r="D20" s="1471">
        <v>306.62299999999999</v>
      </c>
      <c r="E20" s="1385">
        <v>0</v>
      </c>
      <c r="F20" s="1385">
        <v>15.891</v>
      </c>
      <c r="G20" s="1385">
        <v>0</v>
      </c>
      <c r="H20" s="1385">
        <v>0</v>
      </c>
      <c r="I20" s="1511">
        <v>13.782463722475656</v>
      </c>
      <c r="J20" s="1471">
        <v>264.25969210571799</v>
      </c>
      <c r="K20" s="897">
        <v>34</v>
      </c>
    </row>
    <row r="21" spans="1:11" ht="12.75" customHeight="1" x14ac:dyDescent="0.2">
      <c r="A21" s="3" t="s">
        <v>1753</v>
      </c>
      <c r="B21" s="1735">
        <v>50133.573038369992</v>
      </c>
      <c r="C21" s="1011">
        <f t="shared" si="0"/>
        <v>410113.27931294322</v>
      </c>
      <c r="D21" s="1471">
        <v>116684.734</v>
      </c>
      <c r="E21" s="1385">
        <v>6163.3225400000001</v>
      </c>
      <c r="F21" s="1385">
        <v>33009.593999999997</v>
      </c>
      <c r="G21" s="1385">
        <v>0</v>
      </c>
      <c r="H21" s="1385">
        <v>53144.806369999998</v>
      </c>
      <c r="I21" s="1511">
        <v>3863.9002260537027</v>
      </c>
      <c r="J21" s="1471">
        <v>197246.92217688955</v>
      </c>
      <c r="K21" s="897">
        <v>13869</v>
      </c>
    </row>
    <row r="22" spans="1:11" ht="12.75" customHeight="1" x14ac:dyDescent="0.2">
      <c r="A22" s="3" t="s">
        <v>347</v>
      </c>
      <c r="B22" s="1735">
        <v>602.7839859500001</v>
      </c>
      <c r="C22" s="1011">
        <f t="shared" si="0"/>
        <v>2829.3959250211374</v>
      </c>
      <c r="D22" s="1471">
        <v>1194.4570000000001</v>
      </c>
      <c r="E22" s="1385">
        <v>0</v>
      </c>
      <c r="F22" s="1385">
        <v>72.89</v>
      </c>
      <c r="G22" s="1385">
        <v>0</v>
      </c>
      <c r="H22" s="1385">
        <v>0</v>
      </c>
      <c r="I22" s="1511">
        <v>13.819174759714945</v>
      </c>
      <c r="J22" s="1471">
        <v>1548.2297502614222</v>
      </c>
      <c r="K22" s="897">
        <v>151</v>
      </c>
    </row>
    <row r="23" spans="1:11" ht="12.75" customHeight="1" x14ac:dyDescent="0.2">
      <c r="A23" s="3" t="s">
        <v>1754</v>
      </c>
      <c r="B23" s="1735">
        <v>1695.4121229300001</v>
      </c>
      <c r="C23" s="1011">
        <f t="shared" si="0"/>
        <v>8462.5446704528986</v>
      </c>
      <c r="D23" s="1471">
        <v>3549.4279999999999</v>
      </c>
      <c r="E23" s="1385">
        <v>0</v>
      </c>
      <c r="F23" s="1385">
        <v>397.72399999999999</v>
      </c>
      <c r="G23" s="1385">
        <v>0</v>
      </c>
      <c r="H23" s="1385">
        <v>0</v>
      </c>
      <c r="I23" s="1511">
        <v>60.23664025409569</v>
      </c>
      <c r="J23" s="1471">
        <v>4455.1560301988038</v>
      </c>
      <c r="K23" s="897">
        <v>385</v>
      </c>
    </row>
    <row r="24" spans="1:11" ht="12.75" customHeight="1" x14ac:dyDescent="0.2">
      <c r="A24" s="3" t="s">
        <v>177</v>
      </c>
      <c r="B24" s="1735">
        <v>1490.8674465900001</v>
      </c>
      <c r="C24" s="1011">
        <f t="shared" si="0"/>
        <v>6593.4296729070848</v>
      </c>
      <c r="D24" s="1471">
        <v>3508.97</v>
      </c>
      <c r="E24" s="1385">
        <v>0</v>
      </c>
      <c r="F24" s="1385">
        <v>330.97500000000002</v>
      </c>
      <c r="G24" s="1385">
        <v>0</v>
      </c>
      <c r="H24" s="1385">
        <v>0</v>
      </c>
      <c r="I24" s="1511">
        <v>44.279442693985281</v>
      </c>
      <c r="J24" s="1471">
        <v>2709.2052302130992</v>
      </c>
      <c r="K24" s="897">
        <v>307</v>
      </c>
    </row>
    <row r="25" spans="1:11" ht="12.75" customHeight="1" x14ac:dyDescent="0.2">
      <c r="A25" s="3" t="s">
        <v>350</v>
      </c>
      <c r="B25" s="1735">
        <v>1961.9998627400005</v>
      </c>
      <c r="C25" s="1011">
        <f t="shared" si="0"/>
        <v>7200.3120111760318</v>
      </c>
      <c r="D25" s="1471">
        <v>3042.5659999999998</v>
      </c>
      <c r="E25" s="1385">
        <v>0</v>
      </c>
      <c r="F25" s="1385">
        <v>486.77499999999998</v>
      </c>
      <c r="G25" s="1385">
        <v>0</v>
      </c>
      <c r="H25" s="1385">
        <v>0</v>
      </c>
      <c r="I25" s="1511">
        <v>253.81344754893166</v>
      </c>
      <c r="J25" s="1471">
        <v>3417.1575636271</v>
      </c>
      <c r="K25" s="897">
        <v>351</v>
      </c>
    </row>
    <row r="26" spans="1:11" ht="12.75" customHeight="1" x14ac:dyDescent="0.2">
      <c r="A26" s="3" t="s">
        <v>1755</v>
      </c>
      <c r="B26" s="1735">
        <v>4660.2997215299993</v>
      </c>
      <c r="C26" s="1011">
        <f t="shared" si="0"/>
        <v>24585.300792891041</v>
      </c>
      <c r="D26" s="1471">
        <v>10793.527</v>
      </c>
      <c r="E26" s="1385">
        <v>0</v>
      </c>
      <c r="F26" s="1385">
        <v>1710.5129999999999</v>
      </c>
      <c r="G26" s="1385">
        <v>0</v>
      </c>
      <c r="H26" s="1385">
        <v>0</v>
      </c>
      <c r="I26" s="1511">
        <v>149.61534212136345</v>
      </c>
      <c r="J26" s="1471">
        <v>11931.645450769676</v>
      </c>
      <c r="K26" s="897">
        <v>971</v>
      </c>
    </row>
    <row r="27" spans="1:11" ht="12.75" customHeight="1" x14ac:dyDescent="0.2">
      <c r="A27" s="3" t="s">
        <v>1756</v>
      </c>
      <c r="B27" s="1735">
        <v>2073.9224140600004</v>
      </c>
      <c r="C27" s="1011">
        <f t="shared" si="0"/>
        <v>7155.0427137757479</v>
      </c>
      <c r="D27" s="1471">
        <v>2971.252</v>
      </c>
      <c r="E27" s="1385">
        <v>0</v>
      </c>
      <c r="F27" s="1385">
        <v>172.46</v>
      </c>
      <c r="G27" s="1385">
        <v>0</v>
      </c>
      <c r="H27" s="1385">
        <v>0</v>
      </c>
      <c r="I27" s="1511">
        <v>16.642783362713498</v>
      </c>
      <c r="J27" s="1471">
        <v>3994.6879304130343</v>
      </c>
      <c r="K27" s="897">
        <v>501</v>
      </c>
    </row>
    <row r="28" spans="1:11" ht="12.75" customHeight="1" x14ac:dyDescent="0.2">
      <c r="A28" s="3" t="s">
        <v>2060</v>
      </c>
      <c r="B28" s="1735">
        <v>18950.875066450004</v>
      </c>
      <c r="C28" s="1011">
        <f t="shared" si="0"/>
        <v>77155.798264668483</v>
      </c>
      <c r="D28" s="1471">
        <v>35825.578999999998</v>
      </c>
      <c r="E28" s="1385">
        <v>0</v>
      </c>
      <c r="F28" s="1385">
        <v>11494.986999999999</v>
      </c>
      <c r="G28" s="1385">
        <v>0</v>
      </c>
      <c r="H28" s="1385">
        <v>0</v>
      </c>
      <c r="I28" s="1511">
        <v>1241.8497830580159</v>
      </c>
      <c r="J28" s="1471">
        <v>28593.382481610464</v>
      </c>
      <c r="K28" s="897">
        <v>3393</v>
      </c>
    </row>
    <row r="29" spans="1:11" ht="12.75" customHeight="1" x14ac:dyDescent="0.2">
      <c r="A29" s="3" t="s">
        <v>1757</v>
      </c>
      <c r="B29" s="1735">
        <v>1024.7474994899999</v>
      </c>
      <c r="C29" s="1011">
        <f t="shared" si="0"/>
        <v>4058.8820874740277</v>
      </c>
      <c r="D29" s="1471">
        <v>1715.9010000000001</v>
      </c>
      <c r="E29" s="1385">
        <v>0</v>
      </c>
      <c r="F29" s="1385">
        <v>265.86700000000002</v>
      </c>
      <c r="G29" s="1385">
        <v>0</v>
      </c>
      <c r="H29" s="1385">
        <v>0</v>
      </c>
      <c r="I29" s="1511">
        <v>88.203795309500606</v>
      </c>
      <c r="J29" s="1471">
        <v>1988.9102921645269</v>
      </c>
      <c r="K29" s="897">
        <v>207</v>
      </c>
    </row>
    <row r="30" spans="1:11" ht="12.75" customHeight="1" x14ac:dyDescent="0.2">
      <c r="A30" s="3" t="s">
        <v>2074</v>
      </c>
      <c r="B30" s="1735">
        <v>11037.352625649997</v>
      </c>
      <c r="C30" s="1011">
        <f t="shared" si="0"/>
        <v>48312.530587407782</v>
      </c>
      <c r="D30" s="1471">
        <v>26493.963</v>
      </c>
      <c r="E30" s="1385">
        <v>0</v>
      </c>
      <c r="F30" s="1385">
        <v>3649.5650000000001</v>
      </c>
      <c r="G30" s="1385">
        <v>0</v>
      </c>
      <c r="H30" s="1385">
        <v>0</v>
      </c>
      <c r="I30" s="1511">
        <v>563.94518393256647</v>
      </c>
      <c r="J30" s="1471">
        <v>17605.057403475217</v>
      </c>
      <c r="K30" s="897">
        <v>2461</v>
      </c>
    </row>
    <row r="31" spans="1:11" ht="12.75" customHeight="1" x14ac:dyDescent="0.2">
      <c r="A31" s="3" t="s">
        <v>515</v>
      </c>
      <c r="B31" s="1735">
        <v>221.31078856000002</v>
      </c>
      <c r="C31" s="1011">
        <f t="shared" si="0"/>
        <v>578.87348865656054</v>
      </c>
      <c r="D31" s="1471">
        <v>348.65499999999997</v>
      </c>
      <c r="E31" s="1385">
        <v>0</v>
      </c>
      <c r="F31" s="1385">
        <v>10.301</v>
      </c>
      <c r="G31" s="1385">
        <v>0</v>
      </c>
      <c r="H31" s="1385">
        <v>0</v>
      </c>
      <c r="I31" s="1511">
        <v>6.9248819782059403</v>
      </c>
      <c r="J31" s="1471">
        <v>212.9926066783546</v>
      </c>
      <c r="K31" s="897">
        <v>36</v>
      </c>
    </row>
    <row r="32" spans="1:11" ht="12.75" customHeight="1" x14ac:dyDescent="0.2">
      <c r="A32" s="3" t="s">
        <v>1758</v>
      </c>
      <c r="B32" s="1735">
        <v>17690.814907879998</v>
      </c>
      <c r="C32" s="1011">
        <f t="shared" si="0"/>
        <v>91294.637830922104</v>
      </c>
      <c r="D32" s="1471">
        <v>47462.451999999997</v>
      </c>
      <c r="E32" s="1385">
        <v>0</v>
      </c>
      <c r="F32" s="1385">
        <v>10552.33</v>
      </c>
      <c r="G32" s="1385">
        <v>0</v>
      </c>
      <c r="H32" s="1385">
        <v>0</v>
      </c>
      <c r="I32" s="1511">
        <v>905.89922919052628</v>
      </c>
      <c r="J32" s="1471">
        <v>32373.956601731577</v>
      </c>
      <c r="K32" s="897">
        <v>3539</v>
      </c>
    </row>
    <row r="33" spans="1:14" ht="12.75" customHeight="1" x14ac:dyDescent="0.2">
      <c r="A33" s="638"/>
      <c r="B33" s="639"/>
      <c r="C33" s="1015"/>
      <c r="D33" s="1015"/>
      <c r="E33" s="1015"/>
      <c r="F33" s="1015"/>
      <c r="G33" s="1015"/>
      <c r="H33" s="1015"/>
      <c r="I33" s="1242"/>
      <c r="J33" s="1016"/>
      <c r="K33" s="892"/>
    </row>
    <row r="34" spans="1:14" ht="12.75" customHeight="1" x14ac:dyDescent="0.2">
      <c r="A34" s="640" t="s">
        <v>2061</v>
      </c>
      <c r="B34" s="641">
        <f>SUM(B4:B32)</f>
        <v>150771.02705788997</v>
      </c>
      <c r="C34" s="1386">
        <f t="shared" ref="C34:K34" si="1">SUM(C4:C32)</f>
        <v>887516.43459662376</v>
      </c>
      <c r="D34" s="1386">
        <f t="shared" si="1"/>
        <v>350923.49</v>
      </c>
      <c r="E34" s="1386">
        <f t="shared" si="1"/>
        <v>6163.3225400000001</v>
      </c>
      <c r="F34" s="1386">
        <f t="shared" si="1"/>
        <v>85973.514999999999</v>
      </c>
      <c r="G34" s="1386">
        <f t="shared" si="1"/>
        <v>0</v>
      </c>
      <c r="H34" s="1386">
        <f t="shared" si="1"/>
        <v>53144.806369999998</v>
      </c>
      <c r="I34" s="1387">
        <f t="shared" si="1"/>
        <v>10032.734069999986</v>
      </c>
      <c r="J34" s="1388">
        <f t="shared" si="1"/>
        <v>381278.56661662384</v>
      </c>
      <c r="K34" s="1004">
        <f t="shared" si="1"/>
        <v>34062</v>
      </c>
    </row>
    <row r="35" spans="1:14" ht="12.75" customHeight="1" thickBot="1" x14ac:dyDescent="0.25">
      <c r="A35" s="642"/>
      <c r="B35" s="643"/>
      <c r="C35" s="1020"/>
      <c r="D35" s="1389"/>
      <c r="E35" s="1389"/>
      <c r="F35" s="1389"/>
      <c r="G35" s="1389"/>
      <c r="H35" s="1389"/>
      <c r="I35" s="1512"/>
      <c r="J35" s="1390"/>
      <c r="K35" s="788"/>
    </row>
    <row r="36" spans="1:14" ht="12.75" customHeight="1" x14ac:dyDescent="0.2">
      <c r="A36" s="154" t="s">
        <v>285</v>
      </c>
      <c r="B36" s="1738">
        <v>46274.427680563545</v>
      </c>
      <c r="C36" s="1011">
        <f>SUM(D36:J36)</f>
        <v>220873.61650581795</v>
      </c>
      <c r="D36" s="1471">
        <v>110802.39234966185</v>
      </c>
      <c r="E36" s="1023">
        <v>0</v>
      </c>
      <c r="F36" s="1013">
        <v>26733.227374443322</v>
      </c>
      <c r="G36" s="1012">
        <v>0</v>
      </c>
      <c r="H36" s="1023">
        <v>0</v>
      </c>
      <c r="I36" s="1483">
        <v>2956.0713491011097</v>
      </c>
      <c r="J36" s="1471">
        <v>80381.925432611664</v>
      </c>
      <c r="K36" s="897">
        <v>9023</v>
      </c>
    </row>
    <row r="37" spans="1:14" ht="12.75" customHeight="1" x14ac:dyDescent="0.2">
      <c r="A37" s="107" t="s">
        <v>286</v>
      </c>
      <c r="B37" s="1738">
        <v>41772.988601028388</v>
      </c>
      <c r="C37" s="1011">
        <f>SUM(D37:J37)</f>
        <v>335631.35885469872</v>
      </c>
      <c r="D37" s="1471">
        <v>116008.27161079398</v>
      </c>
      <c r="E37" s="1011">
        <v>6163.3225400000001</v>
      </c>
      <c r="F37" s="1012">
        <v>25574.245319572634</v>
      </c>
      <c r="G37" s="1012">
        <v>0</v>
      </c>
      <c r="H37" s="1011">
        <v>51303.456119999995</v>
      </c>
      <c r="I37" s="1496">
        <v>2675.4234009213619</v>
      </c>
      <c r="J37" s="1471">
        <v>133906.63986341073</v>
      </c>
      <c r="K37" s="897">
        <v>10370</v>
      </c>
      <c r="M37" s="16"/>
    </row>
    <row r="38" spans="1:14" ht="12.75" customHeight="1" x14ac:dyDescent="0.2">
      <c r="A38" s="107" t="s">
        <v>287</v>
      </c>
      <c r="B38" s="1738">
        <v>30782.916862605976</v>
      </c>
      <c r="C38" s="1011">
        <f>SUM(D38:J38)</f>
        <v>131040.33698197536</v>
      </c>
      <c r="D38" s="1471">
        <v>53788.114071860466</v>
      </c>
      <c r="E38" s="1011">
        <v>0</v>
      </c>
      <c r="F38" s="1012">
        <v>14120.798332605962</v>
      </c>
      <c r="G38" s="1012">
        <v>0</v>
      </c>
      <c r="H38" s="1391">
        <v>1841.3502500000002</v>
      </c>
      <c r="I38" s="1496">
        <v>2286.1402348081988</v>
      </c>
      <c r="J38" s="1471">
        <v>59003.934092700722</v>
      </c>
      <c r="K38" s="897">
        <v>5992</v>
      </c>
    </row>
    <row r="39" spans="1:14" ht="12.75" customHeight="1" x14ac:dyDescent="0.2">
      <c r="A39" s="474" t="s">
        <v>288</v>
      </c>
      <c r="B39" s="1738">
        <v>31940.693913692074</v>
      </c>
      <c r="C39" s="1011">
        <f>SUM(D39:J39)</f>
        <v>199971.12225413154</v>
      </c>
      <c r="D39" s="1471">
        <v>70324.711967683674</v>
      </c>
      <c r="E39" s="1011">
        <v>0</v>
      </c>
      <c r="F39" s="1012">
        <v>19545.243973378074</v>
      </c>
      <c r="G39" s="1012">
        <v>0</v>
      </c>
      <c r="H39" s="1391">
        <v>0</v>
      </c>
      <c r="I39" s="1496">
        <v>2115.0990851693173</v>
      </c>
      <c r="J39" s="1471">
        <v>107986.06722790045</v>
      </c>
      <c r="K39" s="897">
        <v>8677</v>
      </c>
    </row>
    <row r="40" spans="1:14" ht="12.75" customHeight="1" x14ac:dyDescent="0.2">
      <c r="A40" s="638"/>
      <c r="B40" s="639"/>
      <c r="C40" s="1015"/>
      <c r="D40" s="1015"/>
      <c r="E40" s="1015"/>
      <c r="F40" s="1015"/>
      <c r="G40" s="1015"/>
      <c r="H40" s="1015"/>
      <c r="I40" s="1242"/>
      <c r="J40" s="1016"/>
      <c r="K40" s="892"/>
    </row>
    <row r="41" spans="1:14" ht="12.75" customHeight="1" x14ac:dyDescent="0.2">
      <c r="A41" s="640" t="s">
        <v>2061</v>
      </c>
      <c r="B41" s="646">
        <f t="shared" ref="B41:K41" si="2">SUM(B36:B39)</f>
        <v>150771.02705788999</v>
      </c>
      <c r="C41" s="1392">
        <f t="shared" si="2"/>
        <v>887516.43459662353</v>
      </c>
      <c r="D41" s="1392">
        <f t="shared" si="2"/>
        <v>350923.49</v>
      </c>
      <c r="E41" s="1392">
        <f t="shared" si="2"/>
        <v>6163.3225400000001</v>
      </c>
      <c r="F41" s="1392">
        <f t="shared" si="2"/>
        <v>85973.514999999999</v>
      </c>
      <c r="G41" s="1392">
        <f t="shared" si="2"/>
        <v>0</v>
      </c>
      <c r="H41" s="1392">
        <f t="shared" si="2"/>
        <v>53144.806369999998</v>
      </c>
      <c r="I41" s="1387">
        <f t="shared" si="2"/>
        <v>10032.734069999988</v>
      </c>
      <c r="J41" s="1388">
        <f t="shared" si="2"/>
        <v>381278.56661662355</v>
      </c>
      <c r="K41" s="1004">
        <f t="shared" si="2"/>
        <v>34062</v>
      </c>
    </row>
    <row r="42" spans="1:14" ht="12.75" thickBot="1" x14ac:dyDescent="0.25">
      <c r="A42" s="642"/>
      <c r="B42" s="643"/>
      <c r="C42" s="644"/>
      <c r="D42" s="644"/>
      <c r="E42" s="644"/>
      <c r="F42" s="644"/>
      <c r="G42" s="644"/>
      <c r="H42" s="644"/>
      <c r="I42" s="1513"/>
      <c r="J42" s="645"/>
      <c r="K42" s="788"/>
    </row>
    <row r="43" spans="1:14" x14ac:dyDescent="0.2">
      <c r="A43" s="652"/>
      <c r="B43" s="653"/>
      <c r="C43" s="654"/>
      <c r="D43" s="654"/>
      <c r="E43" s="654"/>
      <c r="F43" s="654"/>
      <c r="G43" s="654"/>
      <c r="H43" s="654"/>
      <c r="I43" s="654"/>
      <c r="J43" s="654"/>
      <c r="K43" s="662"/>
    </row>
    <row r="44" spans="1:14" x14ac:dyDescent="0.2">
      <c r="A44" s="656" t="s">
        <v>2064</v>
      </c>
      <c r="B44" s="595"/>
      <c r="C44" s="266"/>
      <c r="D44" s="266"/>
      <c r="E44" s="266"/>
      <c r="F44" s="266"/>
      <c r="G44" s="266"/>
      <c r="H44" s="266"/>
      <c r="I44" s="1704"/>
      <c r="J44" s="1704"/>
      <c r="K44" s="663"/>
    </row>
    <row r="45" spans="1:14" ht="12" customHeight="1" x14ac:dyDescent="0.2">
      <c r="A45" s="1801" t="s">
        <v>2111</v>
      </c>
      <c r="B45" s="1799"/>
      <c r="C45" s="1799"/>
      <c r="D45" s="1799"/>
      <c r="E45" s="1799"/>
      <c r="F45" s="1799"/>
      <c r="G45" s="1799"/>
      <c r="H45" s="1799"/>
      <c r="I45" s="1800"/>
      <c r="J45" s="1801"/>
      <c r="K45" s="1800"/>
    </row>
    <row r="46" spans="1:14" ht="36" customHeight="1" x14ac:dyDescent="0.2">
      <c r="A46" s="1798" t="s">
        <v>2085</v>
      </c>
      <c r="B46" s="1799"/>
      <c r="C46" s="1799"/>
      <c r="D46" s="1799"/>
      <c r="E46" s="1799"/>
      <c r="F46" s="1799"/>
      <c r="G46" s="1799"/>
      <c r="H46" s="1799"/>
      <c r="I46" s="1800"/>
      <c r="J46" s="1801"/>
      <c r="K46" s="1800"/>
    </row>
    <row r="47" spans="1:14" x14ac:dyDescent="0.2">
      <c r="A47" s="1801" t="s">
        <v>1248</v>
      </c>
      <c r="B47" s="1799"/>
      <c r="C47" s="1799"/>
      <c r="D47" s="1799"/>
      <c r="E47" s="1799"/>
      <c r="F47" s="1799"/>
      <c r="G47" s="1799"/>
      <c r="H47" s="1799"/>
      <c r="I47" s="1800"/>
      <c r="J47" s="1801"/>
      <c r="K47" s="1800"/>
    </row>
    <row r="48" spans="1:14" ht="36" customHeight="1" x14ac:dyDescent="0.2">
      <c r="A48" s="1798" t="s">
        <v>2110</v>
      </c>
      <c r="B48" s="1799"/>
      <c r="C48" s="1799"/>
      <c r="D48" s="1799"/>
      <c r="E48" s="1799"/>
      <c r="F48" s="1799"/>
      <c r="G48" s="1799"/>
      <c r="H48" s="1799"/>
      <c r="I48" s="1800"/>
      <c r="J48" s="1801"/>
      <c r="K48" s="1800"/>
      <c r="N48" s="17"/>
    </row>
    <row r="49" spans="1:15" ht="12" customHeight="1" x14ac:dyDescent="0.2">
      <c r="A49" s="1801" t="s">
        <v>2080</v>
      </c>
      <c r="B49" s="1799"/>
      <c r="C49" s="1799"/>
      <c r="D49" s="1799"/>
      <c r="E49" s="1799"/>
      <c r="F49" s="1799"/>
      <c r="G49" s="1799"/>
      <c r="H49" s="1799"/>
      <c r="I49" s="1800"/>
      <c r="J49" s="1801"/>
      <c r="K49" s="1800"/>
      <c r="L49" s="15"/>
      <c r="M49" s="15"/>
      <c r="N49" s="15"/>
      <c r="O49" s="15"/>
    </row>
    <row r="50" spans="1:15" ht="24" customHeight="1" x14ac:dyDescent="0.2">
      <c r="A50" s="1798" t="s">
        <v>2089</v>
      </c>
      <c r="B50" s="1799"/>
      <c r="C50" s="1799"/>
      <c r="D50" s="1799"/>
      <c r="E50" s="1799"/>
      <c r="F50" s="1799"/>
      <c r="G50" s="1799"/>
      <c r="H50" s="1799"/>
      <c r="I50" s="1800"/>
      <c r="J50" s="1801"/>
      <c r="K50" s="1800"/>
    </row>
    <row r="51" spans="1:15" ht="26.1" customHeight="1" x14ac:dyDescent="0.2">
      <c r="A51" s="1798" t="s">
        <v>1249</v>
      </c>
      <c r="B51" s="1799"/>
      <c r="C51" s="1799"/>
      <c r="D51" s="1799"/>
      <c r="E51" s="1799"/>
      <c r="F51" s="1799"/>
      <c r="G51" s="1799"/>
      <c r="H51" s="1799"/>
      <c r="I51" s="1800"/>
      <c r="J51" s="1801"/>
      <c r="K51" s="1800"/>
    </row>
    <row r="52" spans="1:15" x14ac:dyDescent="0.2">
      <c r="A52" s="1801" t="s">
        <v>1250</v>
      </c>
      <c r="B52" s="1799"/>
      <c r="C52" s="1799"/>
      <c r="D52" s="1799"/>
      <c r="E52" s="1799"/>
      <c r="F52" s="1799"/>
      <c r="G52" s="1799"/>
      <c r="H52" s="1799"/>
      <c r="I52" s="1800"/>
      <c r="J52" s="1801"/>
      <c r="K52" s="1800"/>
    </row>
    <row r="53" spans="1:15" ht="13.5" customHeight="1" thickBot="1" x14ac:dyDescent="0.25">
      <c r="A53" s="1795" t="s">
        <v>2134</v>
      </c>
      <c r="B53" s="1796"/>
      <c r="C53" s="1796"/>
      <c r="D53" s="1796"/>
      <c r="E53" s="1796"/>
      <c r="F53" s="1796"/>
      <c r="G53" s="1796"/>
      <c r="H53" s="1796"/>
      <c r="I53" s="1796"/>
      <c r="J53" s="1796"/>
      <c r="K53" s="1797"/>
    </row>
    <row r="54" spans="1:15" x14ac:dyDescent="0.2">
      <c r="A54" s="245"/>
      <c r="B54" s="246" t="s">
        <v>1902</v>
      </c>
      <c r="C54" s="647"/>
      <c r="D54" s="648"/>
      <c r="E54" s="648"/>
      <c r="F54" s="648"/>
      <c r="G54" s="648"/>
      <c r="H54" s="648"/>
      <c r="I54" s="1679"/>
      <c r="J54" s="1679"/>
      <c r="K54" s="789"/>
    </row>
    <row r="55" spans="1:15" x14ac:dyDescent="0.2">
      <c r="B55" s="112"/>
      <c r="C55" s="301"/>
      <c r="D55" s="302"/>
      <c r="E55" s="302"/>
      <c r="F55" s="302"/>
      <c r="G55" s="302"/>
      <c r="H55" s="302"/>
      <c r="I55" s="302"/>
      <c r="J55" s="397"/>
      <c r="K55" s="557"/>
    </row>
    <row r="56" spans="1:15" x14ac:dyDescent="0.2">
      <c r="A56" s="46"/>
      <c r="B56" s="112"/>
      <c r="C56" s="301"/>
      <c r="D56" s="302"/>
      <c r="E56" s="302"/>
      <c r="F56" s="302"/>
      <c r="G56" s="302"/>
      <c r="H56" s="302"/>
      <c r="I56" s="302"/>
      <c r="J56" s="397"/>
      <c r="K56" s="557"/>
    </row>
    <row r="57" spans="1:15" x14ac:dyDescent="0.2">
      <c r="I57" s="19"/>
      <c r="J57" s="19"/>
    </row>
    <row r="58" spans="1:15" x14ac:dyDescent="0.2">
      <c r="I58" s="19"/>
      <c r="J58" s="19"/>
    </row>
    <row r="59" spans="1:15" x14ac:dyDescent="0.2">
      <c r="I59" s="19"/>
      <c r="J59" s="19"/>
    </row>
    <row r="60" spans="1:15" x14ac:dyDescent="0.2">
      <c r="I60" s="19"/>
      <c r="J60" s="19"/>
    </row>
    <row r="61" spans="1:15" x14ac:dyDescent="0.2">
      <c r="I61" s="19"/>
      <c r="J61" s="19"/>
    </row>
    <row r="62" spans="1:15" x14ac:dyDescent="0.2">
      <c r="I62" s="19"/>
      <c r="J62" s="19"/>
    </row>
    <row r="63" spans="1:15" x14ac:dyDescent="0.2">
      <c r="I63" s="19"/>
      <c r="J63" s="19"/>
    </row>
    <row r="64" spans="1:15" x14ac:dyDescent="0.2">
      <c r="I64" s="19"/>
      <c r="J64" s="19"/>
    </row>
    <row r="65" spans="9:10" x14ac:dyDescent="0.2">
      <c r="I65" s="19"/>
      <c r="J65" s="19"/>
    </row>
    <row r="66" spans="9:10" x14ac:dyDescent="0.2">
      <c r="I66" s="19"/>
      <c r="J66" s="19"/>
    </row>
    <row r="67" spans="9:10" x14ac:dyDescent="0.2">
      <c r="I67" s="19"/>
      <c r="J67" s="19"/>
    </row>
    <row r="68" spans="9:10" x14ac:dyDescent="0.2">
      <c r="I68" s="19"/>
      <c r="J68" s="19"/>
    </row>
    <row r="69" spans="9:10" x14ac:dyDescent="0.2">
      <c r="I69" s="19"/>
      <c r="J69" s="19"/>
    </row>
    <row r="70" spans="9:10" x14ac:dyDescent="0.2">
      <c r="I70" s="19"/>
      <c r="J70" s="19"/>
    </row>
    <row r="71" spans="9:10" x14ac:dyDescent="0.2">
      <c r="I71" s="19"/>
      <c r="J71" s="19"/>
    </row>
    <row r="72" spans="9:10" x14ac:dyDescent="0.2">
      <c r="I72" s="19"/>
      <c r="J72" s="19"/>
    </row>
    <row r="73" spans="9:10" x14ac:dyDescent="0.2">
      <c r="I73" s="19"/>
      <c r="J73" s="19"/>
    </row>
  </sheetData>
  <mergeCells count="11">
    <mergeCell ref="A53:K53"/>
    <mergeCell ref="A1:K1"/>
    <mergeCell ref="A2:K2"/>
    <mergeCell ref="A45:K45"/>
    <mergeCell ref="A46:K46"/>
    <mergeCell ref="A52:K52"/>
    <mergeCell ref="A50:K50"/>
    <mergeCell ref="A51:K51"/>
    <mergeCell ref="A47:K47"/>
    <mergeCell ref="A48:K48"/>
    <mergeCell ref="A49:K49"/>
  </mergeCells>
  <phoneticPr fontId="2" type="noConversion"/>
  <printOptions horizontalCentered="1" gridLines="1"/>
  <pageMargins left="0.25" right="0.25" top="0.75" bottom="0.75" header="0.5" footer="0.5"/>
  <pageSetup scale="89" orientation="landscape" r:id="rId1"/>
  <headerFooter alignWithMargins="0">
    <oddHeader>&amp;C&amp;"Arial,Bold"&amp;11FY13 GEOGRAPHIC DISTRIBUTION OF VA EXPENDITURES (GDX)</oddHeader>
    <oddFooter>&amp;R&amp;8&amp;P of &amp;N</oddFooter>
  </headerFooter>
  <rowBreaks count="1" manualBreakCount="1">
    <brk id="42" max="10" man="1"/>
  </rowBreaks>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69"/>
  <sheetViews>
    <sheetView zoomScaleNormal="100" workbookViewId="0">
      <selection activeCell="A500" sqref="A500"/>
    </sheetView>
  </sheetViews>
  <sheetFormatPr defaultColWidth="13.2851562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59" customWidth="1"/>
    <col min="12" max="16384" width="13.28515625" style="2"/>
  </cols>
  <sheetData>
    <row r="1" spans="1:23" x14ac:dyDescent="0.2">
      <c r="A1" s="1817" t="s">
        <v>2112</v>
      </c>
      <c r="B1" s="1818"/>
      <c r="C1" s="1818"/>
      <c r="D1" s="1818"/>
      <c r="E1" s="1818"/>
      <c r="F1" s="1818"/>
      <c r="G1" s="1818"/>
      <c r="H1" s="1818"/>
      <c r="I1" s="1818"/>
      <c r="J1" s="1818"/>
      <c r="K1" s="1819"/>
    </row>
    <row r="2" spans="1:23" ht="13.5" customHeight="1" thickBot="1" x14ac:dyDescent="0.25">
      <c r="A2" s="1805" t="s">
        <v>1946</v>
      </c>
      <c r="B2" s="1806"/>
      <c r="C2" s="1806"/>
      <c r="D2" s="1806"/>
      <c r="E2" s="1806"/>
      <c r="F2" s="1806"/>
      <c r="G2" s="1806"/>
      <c r="H2" s="1806"/>
      <c r="I2" s="1806"/>
      <c r="J2" s="1806"/>
      <c r="K2" s="1807"/>
    </row>
    <row r="3" spans="1:23" ht="57" customHeight="1" thickBot="1" x14ac:dyDescent="0.25">
      <c r="A3" s="1461" t="s">
        <v>1903</v>
      </c>
      <c r="B3" s="1462" t="s">
        <v>1947</v>
      </c>
      <c r="C3" s="22" t="s">
        <v>723</v>
      </c>
      <c r="D3" s="1462" t="s">
        <v>2083</v>
      </c>
      <c r="E3" s="22" t="s">
        <v>1899</v>
      </c>
      <c r="F3" s="1462" t="s">
        <v>284</v>
      </c>
      <c r="G3" s="1462" t="s">
        <v>2084</v>
      </c>
      <c r="H3" s="1462" t="s">
        <v>1950</v>
      </c>
      <c r="I3" s="1463" t="s">
        <v>1948</v>
      </c>
      <c r="J3" s="1461" t="s">
        <v>1949</v>
      </c>
      <c r="K3" s="1464" t="s">
        <v>1618</v>
      </c>
    </row>
    <row r="4" spans="1:23" ht="12.75" customHeight="1" x14ac:dyDescent="0.2">
      <c r="A4" s="3" t="s">
        <v>1768</v>
      </c>
      <c r="B4" s="1735">
        <v>3980.0875889700001</v>
      </c>
      <c r="C4" s="1011">
        <f>SUM(D4:J4)</f>
        <v>12855.253469157049</v>
      </c>
      <c r="D4" s="1471">
        <v>7736.5659999999998</v>
      </c>
      <c r="E4" s="1393">
        <v>0</v>
      </c>
      <c r="F4" s="1393">
        <v>854.07</v>
      </c>
      <c r="G4" s="1393">
        <v>0</v>
      </c>
      <c r="H4" s="1393">
        <v>0</v>
      </c>
      <c r="I4" s="1681">
        <v>171.99611150518007</v>
      </c>
      <c r="J4" s="1479">
        <v>4092.6213576518699</v>
      </c>
      <c r="K4" s="897">
        <v>620</v>
      </c>
    </row>
    <row r="5" spans="1:23" ht="12.75" customHeight="1" x14ac:dyDescent="0.2">
      <c r="A5" s="3" t="s">
        <v>1769</v>
      </c>
      <c r="B5" s="1735">
        <v>7618.3923592100009</v>
      </c>
      <c r="C5" s="1011">
        <f t="shared" ref="C5:C68" si="0">SUM(D5:J5)</f>
        <v>21699.141314659599</v>
      </c>
      <c r="D5" s="1471">
        <v>12032.512000000001</v>
      </c>
      <c r="E5" s="1393">
        <v>0</v>
      </c>
      <c r="F5" s="1393">
        <v>3267.07</v>
      </c>
      <c r="G5" s="1393">
        <v>0</v>
      </c>
      <c r="H5" s="1393">
        <v>0</v>
      </c>
      <c r="I5" s="1393">
        <v>776.47451477236882</v>
      </c>
      <c r="J5" s="1481">
        <v>5623.0847998872305</v>
      </c>
      <c r="K5" s="897">
        <v>960</v>
      </c>
    </row>
    <row r="6" spans="1:23" ht="12.75" customHeight="1" x14ac:dyDescent="0.2">
      <c r="A6" s="3" t="s">
        <v>1233</v>
      </c>
      <c r="B6" s="1735">
        <v>1838.2583422899995</v>
      </c>
      <c r="C6" s="1011">
        <f t="shared" si="0"/>
        <v>7408.2687405402012</v>
      </c>
      <c r="D6" s="1471">
        <v>1978.8019999999999</v>
      </c>
      <c r="E6" s="1393">
        <v>0</v>
      </c>
      <c r="F6" s="1393">
        <v>139.976</v>
      </c>
      <c r="G6" s="1393">
        <v>0</v>
      </c>
      <c r="H6" s="1393">
        <v>0</v>
      </c>
      <c r="I6" s="1393">
        <v>84.385704877011165</v>
      </c>
      <c r="J6" s="1481">
        <v>5205.1050356631904</v>
      </c>
      <c r="K6" s="897">
        <v>527</v>
      </c>
    </row>
    <row r="7" spans="1:23" ht="12.75" customHeight="1" x14ac:dyDescent="0.2">
      <c r="A7" s="3" t="s">
        <v>1770</v>
      </c>
      <c r="B7" s="1735">
        <v>1223.2955482300001</v>
      </c>
      <c r="C7" s="1011">
        <f t="shared" si="0"/>
        <v>8145.6155039676978</v>
      </c>
      <c r="D7" s="1471">
        <v>3140.6329999999998</v>
      </c>
      <c r="E7" s="1393">
        <v>0</v>
      </c>
      <c r="F7" s="1393">
        <v>240.88399999999999</v>
      </c>
      <c r="G7" s="1393">
        <v>0</v>
      </c>
      <c r="H7" s="1393">
        <v>0</v>
      </c>
      <c r="I7" s="1393">
        <v>25.125033182839065</v>
      </c>
      <c r="J7" s="1481">
        <v>4738.9734707848584</v>
      </c>
      <c r="K7" s="897">
        <v>328</v>
      </c>
    </row>
    <row r="8" spans="1:23" ht="12.75" customHeight="1" x14ac:dyDescent="0.2">
      <c r="A8" s="3" t="s">
        <v>1771</v>
      </c>
      <c r="B8" s="1735">
        <v>2929.0600332900012</v>
      </c>
      <c r="C8" s="1011">
        <f t="shared" si="0"/>
        <v>14087.079864281204</v>
      </c>
      <c r="D8" s="1471">
        <v>6521.308</v>
      </c>
      <c r="E8" s="1393">
        <v>0</v>
      </c>
      <c r="F8" s="1393">
        <v>881.62699999999995</v>
      </c>
      <c r="G8" s="1393">
        <v>0</v>
      </c>
      <c r="H8" s="1393">
        <v>0</v>
      </c>
      <c r="I8" s="1393">
        <v>112.52066354453564</v>
      </c>
      <c r="J8" s="1481">
        <v>6571.6242007366682</v>
      </c>
      <c r="K8" s="897">
        <v>756</v>
      </c>
    </row>
    <row r="9" spans="1:23" ht="12.75" customHeight="1" x14ac:dyDescent="0.2">
      <c r="A9" s="3" t="s">
        <v>1772</v>
      </c>
      <c r="B9" s="1735">
        <v>1237.1265951399998</v>
      </c>
      <c r="C9" s="1011">
        <f t="shared" si="0"/>
        <v>7137.2402885891042</v>
      </c>
      <c r="D9" s="1471">
        <v>3340.8110000000001</v>
      </c>
      <c r="E9" s="1393">
        <v>0</v>
      </c>
      <c r="F9" s="1393">
        <v>230.33699999999999</v>
      </c>
      <c r="G9" s="1393">
        <v>0</v>
      </c>
      <c r="H9" s="1393">
        <v>0</v>
      </c>
      <c r="I9" s="1393">
        <v>153.03299737331005</v>
      </c>
      <c r="J9" s="1481">
        <v>3413.059291215794</v>
      </c>
      <c r="K9" s="897">
        <v>375</v>
      </c>
    </row>
    <row r="10" spans="1:23" ht="12.75" customHeight="1" x14ac:dyDescent="0.2">
      <c r="A10" s="3" t="s">
        <v>1773</v>
      </c>
      <c r="B10" s="1735">
        <v>14551.86040697</v>
      </c>
      <c r="C10" s="1011">
        <f t="shared" si="0"/>
        <v>65634.009399035538</v>
      </c>
      <c r="D10" s="1471">
        <v>31496.44</v>
      </c>
      <c r="E10" s="1393">
        <v>0</v>
      </c>
      <c r="F10" s="1393">
        <v>22494.672999999999</v>
      </c>
      <c r="G10" s="1393">
        <v>0</v>
      </c>
      <c r="H10" s="1393">
        <v>0</v>
      </c>
      <c r="I10" s="1393">
        <v>1797.8957015167703</v>
      </c>
      <c r="J10" s="1481">
        <v>9845.0006975187734</v>
      </c>
      <c r="K10" s="897">
        <v>1173</v>
      </c>
    </row>
    <row r="11" spans="1:23" ht="12.75" customHeight="1" x14ac:dyDescent="0.2">
      <c r="A11" s="3" t="s">
        <v>1774</v>
      </c>
      <c r="B11" s="1735">
        <v>7722.3408912000014</v>
      </c>
      <c r="C11" s="1011">
        <f t="shared" si="0"/>
        <v>24041.950794886401</v>
      </c>
      <c r="D11" s="1471">
        <v>9766.6630000000005</v>
      </c>
      <c r="E11" s="1393">
        <v>0</v>
      </c>
      <c r="F11" s="1393">
        <v>929.70399999999995</v>
      </c>
      <c r="G11" s="1393">
        <v>0</v>
      </c>
      <c r="H11" s="1393">
        <v>0</v>
      </c>
      <c r="I11" s="1393">
        <v>594.50875308330592</v>
      </c>
      <c r="J11" s="1481">
        <v>12751.075041803095</v>
      </c>
      <c r="K11" s="897">
        <v>1571</v>
      </c>
    </row>
    <row r="12" spans="1:23" ht="12.75" customHeight="1" x14ac:dyDescent="0.2">
      <c r="A12" s="3" t="s">
        <v>766</v>
      </c>
      <c r="B12" s="1735">
        <v>492.07900334999999</v>
      </c>
      <c r="C12" s="1011">
        <f t="shared" si="0"/>
        <v>2118.1000248178384</v>
      </c>
      <c r="D12" s="1471">
        <v>1140.5070000000001</v>
      </c>
      <c r="E12" s="1393">
        <v>0</v>
      </c>
      <c r="F12" s="1393">
        <v>34.536000000000001</v>
      </c>
      <c r="G12" s="1393">
        <v>0</v>
      </c>
      <c r="H12" s="1393">
        <v>0</v>
      </c>
      <c r="I12" s="1393">
        <v>62.364319861362603</v>
      </c>
      <c r="J12" s="1481">
        <v>880.69270495647561</v>
      </c>
      <c r="K12" s="897">
        <v>113</v>
      </c>
    </row>
    <row r="13" spans="1:23" ht="12.75" customHeight="1" x14ac:dyDescent="0.2">
      <c r="A13" s="3" t="s">
        <v>1419</v>
      </c>
      <c r="B13" s="1735">
        <v>7695.1242112100008</v>
      </c>
      <c r="C13" s="1011">
        <v>40675.718486471204</v>
      </c>
      <c r="D13" s="1471">
        <v>15918.94</v>
      </c>
      <c r="E13" s="1393">
        <v>0</v>
      </c>
      <c r="F13" s="1393">
        <v>1812.059</v>
      </c>
      <c r="G13" s="1393">
        <v>0</v>
      </c>
      <c r="H13" s="1393">
        <v>0</v>
      </c>
      <c r="I13" s="1393">
        <v>701.48205185783195</v>
      </c>
      <c r="J13" s="1481">
        <v>22243.237434613373</v>
      </c>
      <c r="K13" s="897">
        <v>2004</v>
      </c>
    </row>
    <row r="14" spans="1:23" ht="12.75" customHeight="1" x14ac:dyDescent="0.2">
      <c r="A14" s="3" t="s">
        <v>1775</v>
      </c>
      <c r="B14" s="1735">
        <v>795.0350849900002</v>
      </c>
      <c r="C14" s="1011">
        <f t="shared" si="0"/>
        <v>4238.9420331753936</v>
      </c>
      <c r="D14" s="1471">
        <v>2352.2139999999999</v>
      </c>
      <c r="E14" s="1393">
        <v>0</v>
      </c>
      <c r="F14" s="1393">
        <v>68.77</v>
      </c>
      <c r="G14" s="1393">
        <v>0</v>
      </c>
      <c r="H14" s="1393">
        <v>0</v>
      </c>
      <c r="I14" s="1393">
        <v>18.023722853958219</v>
      </c>
      <c r="J14" s="1481">
        <v>1799.9343103214351</v>
      </c>
      <c r="K14" s="897">
        <v>215</v>
      </c>
      <c r="N14" s="1785"/>
      <c r="O14" s="1785"/>
      <c r="P14" s="1785"/>
      <c r="Q14" s="1785"/>
      <c r="R14" s="1785"/>
      <c r="S14" s="1785"/>
      <c r="T14" s="1785"/>
      <c r="U14" s="1785"/>
      <c r="V14" s="1785"/>
      <c r="W14" s="1785"/>
    </row>
    <row r="15" spans="1:23" ht="12.75" customHeight="1" x14ac:dyDescent="0.2">
      <c r="A15" s="3" t="s">
        <v>1776</v>
      </c>
      <c r="B15" s="1735">
        <v>3536.8012217100004</v>
      </c>
      <c r="C15" s="1011">
        <f t="shared" si="0"/>
        <v>21058.076696714968</v>
      </c>
      <c r="D15" s="1471">
        <v>7419.6880000000001</v>
      </c>
      <c r="E15" s="1393">
        <v>0</v>
      </c>
      <c r="F15" s="1393">
        <v>439.72</v>
      </c>
      <c r="G15" s="1393">
        <v>0</v>
      </c>
      <c r="H15" s="1393">
        <v>0</v>
      </c>
      <c r="I15" s="1393">
        <v>216.05906700910788</v>
      </c>
      <c r="J15" s="1481">
        <v>12982.609629705859</v>
      </c>
      <c r="K15" s="897">
        <v>971</v>
      </c>
    </row>
    <row r="16" spans="1:23" ht="12.75" customHeight="1" x14ac:dyDescent="0.2">
      <c r="A16" s="3" t="s">
        <v>1240</v>
      </c>
      <c r="B16" s="1735">
        <v>1755.6605532200001</v>
      </c>
      <c r="C16" s="1011">
        <f t="shared" si="0"/>
        <v>9140.8263357801734</v>
      </c>
      <c r="D16" s="1471">
        <v>4280.4059999999999</v>
      </c>
      <c r="E16" s="1393">
        <v>0</v>
      </c>
      <c r="F16" s="1393">
        <v>320.42099999999999</v>
      </c>
      <c r="G16" s="1393">
        <v>0</v>
      </c>
      <c r="H16" s="1393">
        <v>0</v>
      </c>
      <c r="I16" s="1393">
        <v>40.241229432138653</v>
      </c>
      <c r="J16" s="1481">
        <v>4499.7581063480338</v>
      </c>
      <c r="K16" s="897">
        <v>425</v>
      </c>
    </row>
    <row r="17" spans="1:11" ht="12.75" customHeight="1" x14ac:dyDescent="0.2">
      <c r="A17" s="3" t="s">
        <v>658</v>
      </c>
      <c r="B17" s="1735">
        <v>1256.10789211</v>
      </c>
      <c r="C17" s="1011">
        <f t="shared" si="0"/>
        <v>10399.449435033172</v>
      </c>
      <c r="D17" s="1471">
        <v>7418.8239999999996</v>
      </c>
      <c r="E17" s="1393">
        <v>0</v>
      </c>
      <c r="F17" s="1393">
        <v>209.87799999999999</v>
      </c>
      <c r="G17" s="1393">
        <v>0</v>
      </c>
      <c r="H17" s="1393">
        <v>0</v>
      </c>
      <c r="I17" s="1393">
        <v>27.947319152726092</v>
      </c>
      <c r="J17" s="1481">
        <v>2742.8001158804468</v>
      </c>
      <c r="K17" s="897">
        <v>367</v>
      </c>
    </row>
    <row r="18" spans="1:11" ht="12.75" customHeight="1" x14ac:dyDescent="0.2">
      <c r="A18" s="3" t="s">
        <v>1777</v>
      </c>
      <c r="B18" s="1735">
        <v>1388.7270970300006</v>
      </c>
      <c r="C18" s="1011">
        <f t="shared" si="0"/>
        <v>5838.5424161881929</v>
      </c>
      <c r="D18" s="1471">
        <v>2610.221</v>
      </c>
      <c r="E18" s="1393">
        <v>0</v>
      </c>
      <c r="F18" s="1393">
        <v>47.587000000000003</v>
      </c>
      <c r="G18" s="1393">
        <v>0</v>
      </c>
      <c r="H18" s="1393">
        <v>0</v>
      </c>
      <c r="I18" s="1393">
        <v>23.657605245492022</v>
      </c>
      <c r="J18" s="1481">
        <v>3157.0768109427004</v>
      </c>
      <c r="K18" s="897">
        <v>275</v>
      </c>
    </row>
    <row r="19" spans="1:11" ht="12.75" customHeight="1" x14ac:dyDescent="0.2">
      <c r="A19" s="3" t="s">
        <v>776</v>
      </c>
      <c r="B19" s="1735">
        <v>4954.0811967199998</v>
      </c>
      <c r="C19" s="1011">
        <f t="shared" si="0"/>
        <v>20835.835427717822</v>
      </c>
      <c r="D19" s="1471">
        <v>7909.4049999999997</v>
      </c>
      <c r="E19" s="1393">
        <v>0</v>
      </c>
      <c r="F19" s="1393">
        <v>667.274</v>
      </c>
      <c r="G19" s="1393">
        <v>0</v>
      </c>
      <c r="H19" s="1393">
        <v>0</v>
      </c>
      <c r="I19" s="1393">
        <v>366.05373988218162</v>
      </c>
      <c r="J19" s="1481">
        <v>11893.102687835642</v>
      </c>
      <c r="K19" s="897">
        <v>1347</v>
      </c>
    </row>
    <row r="20" spans="1:11" ht="12.75" customHeight="1" x14ac:dyDescent="0.2">
      <c r="A20" s="3" t="s">
        <v>868</v>
      </c>
      <c r="B20" s="1735">
        <v>3629.1659021700002</v>
      </c>
      <c r="C20" s="1011">
        <f t="shared" si="0"/>
        <v>18752.758716157514</v>
      </c>
      <c r="D20" s="1471">
        <v>8540.3379999999997</v>
      </c>
      <c r="E20" s="1393">
        <v>0</v>
      </c>
      <c r="F20" s="1393">
        <v>1636.838</v>
      </c>
      <c r="G20" s="1393">
        <v>0</v>
      </c>
      <c r="H20" s="1393">
        <v>0</v>
      </c>
      <c r="I20" s="1393">
        <v>207.72680372534697</v>
      </c>
      <c r="J20" s="1481">
        <v>8367.8559124321691</v>
      </c>
      <c r="K20" s="897">
        <v>707</v>
      </c>
    </row>
    <row r="21" spans="1:11" ht="12.75" customHeight="1" x14ac:dyDescent="0.2">
      <c r="A21" s="3" t="s">
        <v>137</v>
      </c>
      <c r="B21" s="1735">
        <v>2470.1617109900008</v>
      </c>
      <c r="C21" s="1011">
        <f t="shared" si="0"/>
        <v>14586.889063281822</v>
      </c>
      <c r="D21" s="1471">
        <v>5549.1239999999998</v>
      </c>
      <c r="E21" s="1393">
        <v>0</v>
      </c>
      <c r="F21" s="1393">
        <v>428.42899999999997</v>
      </c>
      <c r="G21" s="1393">
        <v>0</v>
      </c>
      <c r="H21" s="1393">
        <v>0</v>
      </c>
      <c r="I21" s="1393">
        <v>132.09119004160576</v>
      </c>
      <c r="J21" s="1481">
        <v>8477.2448732402154</v>
      </c>
      <c r="K21" s="897">
        <v>994</v>
      </c>
    </row>
    <row r="22" spans="1:11" ht="12.75" customHeight="1" x14ac:dyDescent="0.2">
      <c r="A22" s="3" t="s">
        <v>1778</v>
      </c>
      <c r="B22" s="1735">
        <v>760.8574835500001</v>
      </c>
      <c r="C22" s="1011">
        <f t="shared" si="0"/>
        <v>4163.1082288407315</v>
      </c>
      <c r="D22" s="1471">
        <v>1337.9949999999999</v>
      </c>
      <c r="E22" s="1393">
        <v>0</v>
      </c>
      <c r="F22" s="1393">
        <v>169.727</v>
      </c>
      <c r="G22" s="1393">
        <v>0</v>
      </c>
      <c r="H22" s="1393">
        <v>0</v>
      </c>
      <c r="I22" s="1393">
        <v>8.8979791444694509</v>
      </c>
      <c r="J22" s="1481">
        <v>2646.4882496962623</v>
      </c>
      <c r="K22" s="897">
        <v>203</v>
      </c>
    </row>
    <row r="23" spans="1:11" ht="12.75" customHeight="1" x14ac:dyDescent="0.2">
      <c r="A23" s="3" t="s">
        <v>370</v>
      </c>
      <c r="B23" s="1735">
        <v>1025.7969234800003</v>
      </c>
      <c r="C23" s="1011">
        <f t="shared" si="0"/>
        <v>7108.7020692788919</v>
      </c>
      <c r="D23" s="1471">
        <v>3806.5509999999999</v>
      </c>
      <c r="E23" s="1393">
        <v>0</v>
      </c>
      <c r="F23" s="1393">
        <v>306.05799999999999</v>
      </c>
      <c r="G23" s="1393">
        <v>0</v>
      </c>
      <c r="H23" s="1393">
        <v>0</v>
      </c>
      <c r="I23" s="1393">
        <v>17.844483555329841</v>
      </c>
      <c r="J23" s="1481">
        <v>2978.248585723562</v>
      </c>
      <c r="K23" s="897">
        <v>333</v>
      </c>
    </row>
    <row r="24" spans="1:11" ht="12.75" customHeight="1" x14ac:dyDescent="0.2">
      <c r="A24" s="3" t="s">
        <v>1456</v>
      </c>
      <c r="B24" s="1735">
        <v>32414.492588669997</v>
      </c>
      <c r="C24" s="1011">
        <f t="shared" si="0"/>
        <v>174331.7428681532</v>
      </c>
      <c r="D24" s="1471">
        <v>81310.080000000002</v>
      </c>
      <c r="E24" s="1393">
        <v>0</v>
      </c>
      <c r="F24" s="1393">
        <v>19293.303</v>
      </c>
      <c r="G24" s="1393">
        <v>0</v>
      </c>
      <c r="H24" s="1393">
        <v>0</v>
      </c>
      <c r="I24" s="1393">
        <v>2922.8502701342559</v>
      </c>
      <c r="J24" s="1481">
        <v>70805.509598018936</v>
      </c>
      <c r="K24" s="897">
        <v>6524</v>
      </c>
    </row>
    <row r="25" spans="1:11" ht="12.75" customHeight="1" x14ac:dyDescent="0.2">
      <c r="A25" s="3" t="s">
        <v>61</v>
      </c>
      <c r="B25" s="1735">
        <v>1576.7915239299996</v>
      </c>
      <c r="C25" s="1011">
        <f t="shared" si="0"/>
        <v>6607.6718704245559</v>
      </c>
      <c r="D25" s="1471">
        <v>2733.6750000000002</v>
      </c>
      <c r="E25" s="1393">
        <v>0</v>
      </c>
      <c r="F25" s="1393">
        <v>647.54999999999995</v>
      </c>
      <c r="G25" s="1393">
        <v>0</v>
      </c>
      <c r="H25" s="1393">
        <v>0</v>
      </c>
      <c r="I25" s="1393">
        <v>145.98421195859828</v>
      </c>
      <c r="J25" s="1481">
        <v>3080.4626584659568</v>
      </c>
      <c r="K25" s="897">
        <v>282</v>
      </c>
    </row>
    <row r="26" spans="1:11" ht="12.75" customHeight="1" x14ac:dyDescent="0.2">
      <c r="A26" s="3" t="s">
        <v>1371</v>
      </c>
      <c r="B26" s="1735">
        <v>475.87846454000015</v>
      </c>
      <c r="C26" s="1011">
        <f t="shared" si="0"/>
        <v>4090.6938841032161</v>
      </c>
      <c r="D26" s="1471">
        <v>1827.037</v>
      </c>
      <c r="E26" s="1393">
        <v>0</v>
      </c>
      <c r="F26" s="1393">
        <v>97.728999999999999</v>
      </c>
      <c r="G26" s="1393">
        <v>0</v>
      </c>
      <c r="H26" s="1393">
        <v>0</v>
      </c>
      <c r="I26" s="1393">
        <v>28.886241270347114</v>
      </c>
      <c r="J26" s="1481">
        <v>2137.041642832869</v>
      </c>
      <c r="K26" s="897">
        <v>173</v>
      </c>
    </row>
    <row r="27" spans="1:11" ht="12.75" customHeight="1" x14ac:dyDescent="0.2">
      <c r="A27" s="3" t="s">
        <v>1779</v>
      </c>
      <c r="B27" s="1735">
        <v>4517.5077043099991</v>
      </c>
      <c r="C27" s="1011">
        <f t="shared" si="0"/>
        <v>16129.480417820239</v>
      </c>
      <c r="D27" s="1471">
        <v>8413.8040000000001</v>
      </c>
      <c r="E27" s="1393">
        <v>0</v>
      </c>
      <c r="F27" s="1393">
        <v>1466.181</v>
      </c>
      <c r="G27" s="1393">
        <v>0</v>
      </c>
      <c r="H27" s="1393">
        <v>1392.6676300000001</v>
      </c>
      <c r="I27" s="1393">
        <v>181.44800850274632</v>
      </c>
      <c r="J27" s="1481">
        <v>4675.3797793174926</v>
      </c>
      <c r="K27" s="897">
        <v>540</v>
      </c>
    </row>
    <row r="28" spans="1:11" ht="12.75" customHeight="1" x14ac:dyDescent="0.2">
      <c r="A28" s="3" t="s">
        <v>567</v>
      </c>
      <c r="B28" s="1735">
        <v>710.6602282800003</v>
      </c>
      <c r="C28" s="1011">
        <f t="shared" si="0"/>
        <v>3641.3455040326962</v>
      </c>
      <c r="D28" s="1471">
        <v>1290.4459999999999</v>
      </c>
      <c r="E28" s="1393">
        <v>0</v>
      </c>
      <c r="F28" s="1393">
        <v>85.451999999999998</v>
      </c>
      <c r="G28" s="1393">
        <v>0</v>
      </c>
      <c r="H28" s="1393">
        <v>0</v>
      </c>
      <c r="I28" s="1393">
        <v>21.63396161553808</v>
      </c>
      <c r="J28" s="1481">
        <v>2243.8135424171583</v>
      </c>
      <c r="K28" s="897">
        <v>229</v>
      </c>
    </row>
    <row r="29" spans="1:11" ht="12.75" customHeight="1" x14ac:dyDescent="0.2">
      <c r="A29" s="3" t="s">
        <v>1780</v>
      </c>
      <c r="B29" s="1735">
        <v>987.73084629000016</v>
      </c>
      <c r="C29" s="1011">
        <f t="shared" si="0"/>
        <v>10110.034417104063</v>
      </c>
      <c r="D29" s="1471">
        <v>5432.9629999999997</v>
      </c>
      <c r="E29" s="1393">
        <v>0</v>
      </c>
      <c r="F29" s="1393">
        <v>260.27600000000001</v>
      </c>
      <c r="G29" s="1393">
        <v>0</v>
      </c>
      <c r="H29" s="1393">
        <v>0</v>
      </c>
      <c r="I29" s="1393">
        <v>50.862452520564503</v>
      </c>
      <c r="J29" s="1481">
        <v>4365.9329645834987</v>
      </c>
      <c r="K29" s="897">
        <v>403</v>
      </c>
    </row>
    <row r="30" spans="1:11" ht="12.75" customHeight="1" x14ac:dyDescent="0.2">
      <c r="A30" s="3" t="s">
        <v>1781</v>
      </c>
      <c r="B30" s="1735">
        <v>3115.7203752899991</v>
      </c>
      <c r="C30" s="1011">
        <f t="shared" si="0"/>
        <v>15406.467818422752</v>
      </c>
      <c r="D30" s="1471">
        <v>5435.7049999999999</v>
      </c>
      <c r="E30" s="1393">
        <v>0</v>
      </c>
      <c r="F30" s="1393">
        <v>696.12699999999995</v>
      </c>
      <c r="G30" s="1393">
        <v>0</v>
      </c>
      <c r="H30" s="1393">
        <v>0</v>
      </c>
      <c r="I30" s="1393">
        <v>171.51111384427631</v>
      </c>
      <c r="J30" s="1481">
        <v>9103.1247045784748</v>
      </c>
      <c r="K30" s="897">
        <v>750</v>
      </c>
    </row>
    <row r="31" spans="1:11" ht="12.75" customHeight="1" x14ac:dyDescent="0.2">
      <c r="A31" s="3" t="s">
        <v>883</v>
      </c>
      <c r="B31" s="1735">
        <v>1035.90859669</v>
      </c>
      <c r="C31" s="1011">
        <f t="shared" si="0"/>
        <v>5232.4216475625644</v>
      </c>
      <c r="D31" s="1471">
        <v>2555.6570000000002</v>
      </c>
      <c r="E31" s="1393">
        <v>0</v>
      </c>
      <c r="F31" s="1393">
        <v>285.68900000000002</v>
      </c>
      <c r="G31" s="1393">
        <v>0</v>
      </c>
      <c r="H31" s="1393">
        <v>0</v>
      </c>
      <c r="I31" s="1393">
        <v>150.18068994901432</v>
      </c>
      <c r="J31" s="1481">
        <v>2240.8949576135501</v>
      </c>
      <c r="K31" s="897">
        <v>232</v>
      </c>
    </row>
    <row r="32" spans="1:11" ht="12.75" customHeight="1" x14ac:dyDescent="0.2">
      <c r="A32" s="3" t="s">
        <v>1782</v>
      </c>
      <c r="B32" s="1735">
        <v>84306.382593360031</v>
      </c>
      <c r="C32" s="1011">
        <f t="shared" si="0"/>
        <v>367401.03818919318</v>
      </c>
      <c r="D32" s="1471">
        <v>211536.46599999999</v>
      </c>
      <c r="E32" s="1393">
        <v>0</v>
      </c>
      <c r="F32" s="1393">
        <v>107085.114</v>
      </c>
      <c r="G32" s="1393">
        <v>0</v>
      </c>
      <c r="H32" s="1393">
        <v>0</v>
      </c>
      <c r="I32" s="1393">
        <v>9755.5023183203848</v>
      </c>
      <c r="J32" s="1481">
        <v>39023.955870872851</v>
      </c>
      <c r="K32" s="897">
        <v>5987</v>
      </c>
    </row>
    <row r="33" spans="1:11" ht="12.75" customHeight="1" x14ac:dyDescent="0.2">
      <c r="A33" s="3" t="s">
        <v>1783</v>
      </c>
      <c r="B33" s="1735">
        <v>8128.5758218799983</v>
      </c>
      <c r="C33" s="1011">
        <f t="shared" si="0"/>
        <v>20038.606202429099</v>
      </c>
      <c r="D33" s="1471">
        <v>10513.823</v>
      </c>
      <c r="E33" s="1393">
        <v>0</v>
      </c>
      <c r="F33" s="1393">
        <v>3304.77</v>
      </c>
      <c r="G33" s="1393">
        <v>0</v>
      </c>
      <c r="H33" s="1393">
        <v>0</v>
      </c>
      <c r="I33" s="1393">
        <v>590.68901095651972</v>
      </c>
      <c r="J33" s="1481">
        <v>5629.3241914725795</v>
      </c>
      <c r="K33" s="897">
        <v>593</v>
      </c>
    </row>
    <row r="34" spans="1:11" ht="12.75" customHeight="1" x14ac:dyDescent="0.2">
      <c r="A34" s="3" t="s">
        <v>455</v>
      </c>
      <c r="B34" s="1735">
        <v>1063.5165057800002</v>
      </c>
      <c r="C34" s="1011">
        <f t="shared" si="0"/>
        <v>7328.5150008000146</v>
      </c>
      <c r="D34" s="1471">
        <v>2828.0680000000002</v>
      </c>
      <c r="E34" s="1393">
        <v>0</v>
      </c>
      <c r="F34" s="1393">
        <v>114.23099999999999</v>
      </c>
      <c r="G34" s="1393">
        <v>0</v>
      </c>
      <c r="H34" s="1393">
        <v>0</v>
      </c>
      <c r="I34" s="1393">
        <v>70.679781621829378</v>
      </c>
      <c r="J34" s="1481">
        <v>4315.5362191781851</v>
      </c>
      <c r="K34" s="897">
        <v>417</v>
      </c>
    </row>
    <row r="35" spans="1:11" ht="12.75" customHeight="1" x14ac:dyDescent="0.2">
      <c r="A35" s="3" t="s">
        <v>1784</v>
      </c>
      <c r="B35" s="1735">
        <v>3162.6961699600001</v>
      </c>
      <c r="C35" s="1011">
        <f t="shared" si="0"/>
        <v>8472.9021049399926</v>
      </c>
      <c r="D35" s="1471">
        <v>4571.0119999999997</v>
      </c>
      <c r="E35" s="1393">
        <v>0</v>
      </c>
      <c r="F35" s="1393">
        <v>1013.4690000000001</v>
      </c>
      <c r="G35" s="1393">
        <v>0</v>
      </c>
      <c r="H35" s="1393">
        <v>0</v>
      </c>
      <c r="I35" s="1393">
        <v>142.43197809355016</v>
      </c>
      <c r="J35" s="1481">
        <v>2745.9891268464421</v>
      </c>
      <c r="K35" s="897">
        <v>428</v>
      </c>
    </row>
    <row r="36" spans="1:11" ht="12.75" customHeight="1" x14ac:dyDescent="0.2">
      <c r="A36" s="3" t="s">
        <v>78</v>
      </c>
      <c r="B36" s="1735">
        <v>5100.9411416099992</v>
      </c>
      <c r="C36" s="1011">
        <f t="shared" si="0"/>
        <v>35611.992528630813</v>
      </c>
      <c r="D36" s="1471">
        <v>14033.775</v>
      </c>
      <c r="E36" s="1393">
        <v>0</v>
      </c>
      <c r="F36" s="1393">
        <v>910.98</v>
      </c>
      <c r="G36" s="1393">
        <v>0</v>
      </c>
      <c r="H36" s="1393">
        <v>0</v>
      </c>
      <c r="I36" s="1393">
        <v>82.770242490348735</v>
      </c>
      <c r="J36" s="1481">
        <v>20584.467286140469</v>
      </c>
      <c r="K36" s="897">
        <v>1623</v>
      </c>
    </row>
    <row r="37" spans="1:11" ht="12.75" customHeight="1" x14ac:dyDescent="0.2">
      <c r="A37" s="3" t="s">
        <v>872</v>
      </c>
      <c r="B37" s="1735">
        <v>8464.2380326300008</v>
      </c>
      <c r="C37" s="1011">
        <f t="shared" si="0"/>
        <v>35621.723053620488</v>
      </c>
      <c r="D37" s="1471">
        <v>15506.075999999999</v>
      </c>
      <c r="E37" s="1393">
        <v>0</v>
      </c>
      <c r="F37" s="1393">
        <v>2641.7379999999998</v>
      </c>
      <c r="G37" s="1393">
        <v>0</v>
      </c>
      <c r="H37" s="1393">
        <v>0</v>
      </c>
      <c r="I37" s="1393">
        <v>681.54907320854556</v>
      </c>
      <c r="J37" s="1481">
        <v>16792.359980411944</v>
      </c>
      <c r="K37" s="897">
        <v>1701</v>
      </c>
    </row>
    <row r="38" spans="1:11" ht="12.75" customHeight="1" x14ac:dyDescent="0.2">
      <c r="A38" s="3" t="s">
        <v>1520</v>
      </c>
      <c r="B38" s="1735">
        <v>1372.2147426799997</v>
      </c>
      <c r="C38" s="1011">
        <f t="shared" si="0"/>
        <v>9779.2094815745222</v>
      </c>
      <c r="D38" s="1471">
        <v>4477.4440000000004</v>
      </c>
      <c r="E38" s="1393">
        <v>0</v>
      </c>
      <c r="F38" s="1393">
        <v>248.054</v>
      </c>
      <c r="G38" s="1393">
        <v>0</v>
      </c>
      <c r="H38" s="1393">
        <v>0</v>
      </c>
      <c r="I38" s="1393">
        <v>158.58844494190137</v>
      </c>
      <c r="J38" s="1481">
        <v>4895.123036632619</v>
      </c>
      <c r="K38" s="897">
        <v>405</v>
      </c>
    </row>
    <row r="39" spans="1:11" ht="12.75" customHeight="1" x14ac:dyDescent="0.2">
      <c r="A39" s="3" t="s">
        <v>1175</v>
      </c>
      <c r="B39" s="1735">
        <v>5489.8590206199997</v>
      </c>
      <c r="C39" s="1011">
        <f t="shared" si="0"/>
        <v>25624.945500616384</v>
      </c>
      <c r="D39" s="1471">
        <v>15608.759</v>
      </c>
      <c r="E39" s="1393">
        <v>0</v>
      </c>
      <c r="F39" s="1393">
        <v>3945.402</v>
      </c>
      <c r="G39" s="1393">
        <v>0</v>
      </c>
      <c r="H39" s="1393">
        <v>0</v>
      </c>
      <c r="I39" s="1393">
        <v>731.32833650679788</v>
      </c>
      <c r="J39" s="1481">
        <v>5339.4561641095861</v>
      </c>
      <c r="K39" s="897">
        <v>677</v>
      </c>
    </row>
    <row r="40" spans="1:11" ht="12.75" customHeight="1" x14ac:dyDescent="0.2">
      <c r="A40" s="3" t="s">
        <v>1785</v>
      </c>
      <c r="B40" s="1735">
        <v>1925.2765273399996</v>
      </c>
      <c r="C40" s="1011">
        <f t="shared" si="0"/>
        <v>7458.2361153368638</v>
      </c>
      <c r="D40" s="1471">
        <v>3031.614</v>
      </c>
      <c r="E40" s="1393">
        <v>0</v>
      </c>
      <c r="F40" s="1393">
        <v>465.22800000000001</v>
      </c>
      <c r="G40" s="1393">
        <v>0</v>
      </c>
      <c r="H40" s="1393">
        <v>0</v>
      </c>
      <c r="I40" s="1393">
        <v>139.38975909749331</v>
      </c>
      <c r="J40" s="1481">
        <v>3822.0043562393703</v>
      </c>
      <c r="K40" s="897">
        <v>345</v>
      </c>
    </row>
    <row r="41" spans="1:11" ht="12.75" customHeight="1" x14ac:dyDescent="0.2">
      <c r="A41" s="3" t="s">
        <v>786</v>
      </c>
      <c r="B41" s="1735">
        <v>1365.5113897499998</v>
      </c>
      <c r="C41" s="1011">
        <f t="shared" si="0"/>
        <v>7090.6662057515587</v>
      </c>
      <c r="D41" s="1471">
        <v>2894.0529999999999</v>
      </c>
      <c r="E41" s="1393">
        <v>0</v>
      </c>
      <c r="F41" s="1393">
        <v>86.884</v>
      </c>
      <c r="G41" s="1393">
        <v>0</v>
      </c>
      <c r="H41" s="1393">
        <v>0</v>
      </c>
      <c r="I41" s="1393">
        <v>90.269398343712368</v>
      </c>
      <c r="J41" s="1481">
        <v>4019.4598074078458</v>
      </c>
      <c r="K41" s="897">
        <v>560</v>
      </c>
    </row>
    <row r="42" spans="1:11" ht="12.75" customHeight="1" x14ac:dyDescent="0.2">
      <c r="A42" s="3" t="s">
        <v>80</v>
      </c>
      <c r="B42" s="1735">
        <v>1938.3702094900002</v>
      </c>
      <c r="C42" s="1011">
        <f t="shared" si="0"/>
        <v>6608.0891568959505</v>
      </c>
      <c r="D42" s="1471">
        <v>3242.0839999999998</v>
      </c>
      <c r="E42" s="1393">
        <v>0</v>
      </c>
      <c r="F42" s="1393">
        <v>928.76599999999996</v>
      </c>
      <c r="G42" s="1393">
        <v>0</v>
      </c>
      <c r="H42" s="1393">
        <v>0</v>
      </c>
      <c r="I42" s="1393">
        <v>67.516946314209335</v>
      </c>
      <c r="J42" s="1481">
        <v>2369.7222105817414</v>
      </c>
      <c r="K42" s="897">
        <v>289</v>
      </c>
    </row>
    <row r="43" spans="1:11" ht="12.75" customHeight="1" x14ac:dyDescent="0.2">
      <c r="A43" s="3" t="s">
        <v>1786</v>
      </c>
      <c r="B43" s="1735">
        <v>1352.6220385700003</v>
      </c>
      <c r="C43" s="1011">
        <f t="shared" si="0"/>
        <v>7788.9114384583281</v>
      </c>
      <c r="D43" s="1471">
        <v>2949.05</v>
      </c>
      <c r="E43" s="1393">
        <v>0</v>
      </c>
      <c r="F43" s="1393">
        <v>262.89184999999998</v>
      </c>
      <c r="G43" s="1393">
        <v>0</v>
      </c>
      <c r="H43" s="1393">
        <v>0</v>
      </c>
      <c r="I43" s="1393">
        <v>109.18812091420553</v>
      </c>
      <c r="J43" s="1481">
        <v>4467.7814675441223</v>
      </c>
      <c r="K43" s="897">
        <v>242</v>
      </c>
    </row>
    <row r="44" spans="1:11" ht="12.75" customHeight="1" x14ac:dyDescent="0.2">
      <c r="A44" s="3" t="s">
        <v>1264</v>
      </c>
      <c r="B44" s="1735">
        <v>3016.4949421200004</v>
      </c>
      <c r="C44" s="1011">
        <f t="shared" si="0"/>
        <v>19641.72250460121</v>
      </c>
      <c r="D44" s="1471">
        <v>10583.669</v>
      </c>
      <c r="E44" s="1393">
        <v>0</v>
      </c>
      <c r="F44" s="1393">
        <v>413.536</v>
      </c>
      <c r="G44" s="1393">
        <v>0</v>
      </c>
      <c r="H44" s="1393">
        <v>0</v>
      </c>
      <c r="I44" s="1393">
        <v>126.75653609179116</v>
      </c>
      <c r="J44" s="1481">
        <v>8517.7609685094212</v>
      </c>
      <c r="K44" s="897">
        <v>926</v>
      </c>
    </row>
    <row r="45" spans="1:11" ht="12.75" customHeight="1" x14ac:dyDescent="0.2">
      <c r="A45" s="3" t="s">
        <v>1787</v>
      </c>
      <c r="B45" s="1735">
        <v>9957.6590553099995</v>
      </c>
      <c r="C45" s="1011">
        <f t="shared" si="0"/>
        <v>30966.422438689988</v>
      </c>
      <c r="D45" s="1471">
        <v>14360.374</v>
      </c>
      <c r="E45" s="1393">
        <v>0</v>
      </c>
      <c r="F45" s="1393">
        <v>2758.8449999999998</v>
      </c>
      <c r="G45" s="1393">
        <v>0</v>
      </c>
      <c r="H45" s="1393">
        <v>0</v>
      </c>
      <c r="I45" s="1393">
        <v>439.85243810377477</v>
      </c>
      <c r="J45" s="1481">
        <v>13407.35100058621</v>
      </c>
      <c r="K45" s="897">
        <v>1230</v>
      </c>
    </row>
    <row r="46" spans="1:11" ht="12.75" customHeight="1" x14ac:dyDescent="0.2">
      <c r="A46" s="3" t="s">
        <v>1788</v>
      </c>
      <c r="B46" s="1735">
        <v>23002.441922390008</v>
      </c>
      <c r="C46" s="1011">
        <f t="shared" si="0"/>
        <v>112458.16538517879</v>
      </c>
      <c r="D46" s="1471">
        <v>45166.292999999998</v>
      </c>
      <c r="E46" s="1393">
        <v>0</v>
      </c>
      <c r="F46" s="1393">
        <v>10210.683999999999</v>
      </c>
      <c r="G46" s="1393">
        <v>0</v>
      </c>
      <c r="H46" s="1393">
        <v>0</v>
      </c>
      <c r="I46" s="1393">
        <v>1549.8885766027015</v>
      </c>
      <c r="J46" s="1481">
        <v>55531.299808576092</v>
      </c>
      <c r="K46" s="897">
        <v>4912</v>
      </c>
    </row>
    <row r="47" spans="1:11" ht="12.75" customHeight="1" x14ac:dyDescent="0.2">
      <c r="A47" s="3" t="s">
        <v>82</v>
      </c>
      <c r="B47" s="1735">
        <v>4833.1566227499998</v>
      </c>
      <c r="C47" s="1011">
        <f t="shared" si="0"/>
        <v>27018.107793529969</v>
      </c>
      <c r="D47" s="1471">
        <v>8402.9719999999998</v>
      </c>
      <c r="E47" s="1393">
        <v>0</v>
      </c>
      <c r="F47" s="1393">
        <v>755.89099999999996</v>
      </c>
      <c r="G47" s="1393">
        <v>0</v>
      </c>
      <c r="H47" s="1393">
        <v>0</v>
      </c>
      <c r="I47" s="1393">
        <v>354.97348675209446</v>
      </c>
      <c r="J47" s="1481">
        <v>17504.271306777875</v>
      </c>
      <c r="K47" s="897">
        <v>1774</v>
      </c>
    </row>
    <row r="48" spans="1:11" ht="12.75" customHeight="1" x14ac:dyDescent="0.2">
      <c r="A48" s="3" t="s">
        <v>1342</v>
      </c>
      <c r="B48" s="1735">
        <v>318.50121137000002</v>
      </c>
      <c r="C48" s="1011">
        <f t="shared" si="0"/>
        <v>1114.9004004902035</v>
      </c>
      <c r="D48" s="1471">
        <v>612.66200000000003</v>
      </c>
      <c r="E48" s="1393">
        <v>0</v>
      </c>
      <c r="F48" s="1393">
        <v>37.328000000000003</v>
      </c>
      <c r="G48" s="1393">
        <v>0</v>
      </c>
      <c r="H48" s="1393">
        <v>0</v>
      </c>
      <c r="I48" s="1393">
        <v>3.6079352170805654</v>
      </c>
      <c r="J48" s="1481">
        <v>461.30246527312306</v>
      </c>
      <c r="K48" s="897">
        <v>67</v>
      </c>
    </row>
    <row r="49" spans="1:11" ht="12.75" customHeight="1" x14ac:dyDescent="0.2">
      <c r="A49" s="3" t="s">
        <v>1789</v>
      </c>
      <c r="B49" s="1735">
        <v>4836.3732642799996</v>
      </c>
      <c r="C49" s="1011">
        <f t="shared" si="0"/>
        <v>23120.308394849071</v>
      </c>
      <c r="D49" s="1471">
        <v>13918.28</v>
      </c>
      <c r="E49" s="1393">
        <v>0</v>
      </c>
      <c r="F49" s="1393">
        <v>4610.3810000000003</v>
      </c>
      <c r="G49" s="1393">
        <v>0</v>
      </c>
      <c r="H49" s="1393">
        <v>0</v>
      </c>
      <c r="I49" s="1393">
        <v>307.30042125920124</v>
      </c>
      <c r="J49" s="1481">
        <v>4284.346973589868</v>
      </c>
      <c r="K49" s="897">
        <v>649</v>
      </c>
    </row>
    <row r="50" spans="1:11" ht="12.75" customHeight="1" x14ac:dyDescent="0.2">
      <c r="A50" s="3" t="s">
        <v>1790</v>
      </c>
      <c r="B50" s="1735">
        <v>10028.268267050003</v>
      </c>
      <c r="C50" s="1011">
        <f t="shared" si="0"/>
        <v>55214.921596558335</v>
      </c>
      <c r="D50" s="1471">
        <v>36232.595999999998</v>
      </c>
      <c r="E50" s="1393">
        <v>0</v>
      </c>
      <c r="F50" s="1393">
        <v>10870.832</v>
      </c>
      <c r="G50" s="1393">
        <v>0</v>
      </c>
      <c r="H50" s="1393">
        <v>0</v>
      </c>
      <c r="I50" s="1393">
        <v>823.49499137221483</v>
      </c>
      <c r="J50" s="1481">
        <v>7287.9986051861169</v>
      </c>
      <c r="K50" s="897">
        <v>1115</v>
      </c>
    </row>
    <row r="51" spans="1:11" ht="12.75" customHeight="1" x14ac:dyDescent="0.2">
      <c r="A51" s="3" t="s">
        <v>1791</v>
      </c>
      <c r="B51" s="1735">
        <v>758.19665646000021</v>
      </c>
      <c r="C51" s="1011">
        <f t="shared" si="0"/>
        <v>3103.8563188527505</v>
      </c>
      <c r="D51" s="1471">
        <v>1304.942</v>
      </c>
      <c r="E51" s="1393">
        <v>0</v>
      </c>
      <c r="F51" s="1393">
        <v>123.351</v>
      </c>
      <c r="G51" s="1393">
        <v>0</v>
      </c>
      <c r="H51" s="1393">
        <v>0</v>
      </c>
      <c r="I51" s="1393">
        <v>140.6465327030887</v>
      </c>
      <c r="J51" s="1481">
        <v>1534.9167861496619</v>
      </c>
      <c r="K51" s="897">
        <v>138</v>
      </c>
    </row>
    <row r="52" spans="1:11" ht="12.75" customHeight="1" x14ac:dyDescent="0.2">
      <c r="A52" s="3" t="s">
        <v>1792</v>
      </c>
      <c r="B52" s="1735">
        <v>4158.0656546</v>
      </c>
      <c r="C52" s="1011">
        <f t="shared" si="0"/>
        <v>15029.815887330646</v>
      </c>
      <c r="D52" s="1471">
        <v>8659.8189999999995</v>
      </c>
      <c r="E52" s="1393">
        <v>0</v>
      </c>
      <c r="F52" s="1393">
        <v>2935.4769999999999</v>
      </c>
      <c r="G52" s="1393">
        <v>0</v>
      </c>
      <c r="H52" s="1393">
        <v>0</v>
      </c>
      <c r="I52" s="1393">
        <v>131.90215901990462</v>
      </c>
      <c r="J52" s="1481">
        <v>3302.6177283107427</v>
      </c>
      <c r="K52" s="897">
        <v>446</v>
      </c>
    </row>
    <row r="53" spans="1:11" ht="12.75" customHeight="1" x14ac:dyDescent="0.2">
      <c r="A53" s="3" t="s">
        <v>1793</v>
      </c>
      <c r="B53" s="1735">
        <v>1482.0481889199996</v>
      </c>
      <c r="C53" s="1011">
        <f t="shared" si="0"/>
        <v>6205.0490360939566</v>
      </c>
      <c r="D53" s="1471">
        <v>3017.8530000000001</v>
      </c>
      <c r="E53" s="1393">
        <v>0</v>
      </c>
      <c r="F53" s="1393">
        <v>449.68099999999998</v>
      </c>
      <c r="G53" s="1393">
        <v>0</v>
      </c>
      <c r="H53" s="1393">
        <v>0</v>
      </c>
      <c r="I53" s="1393">
        <v>58.880724612262945</v>
      </c>
      <c r="J53" s="1481">
        <v>2678.6343114816932</v>
      </c>
      <c r="K53" s="897">
        <v>263</v>
      </c>
    </row>
    <row r="54" spans="1:11" ht="12.75" customHeight="1" x14ac:dyDescent="0.2">
      <c r="A54" s="3" t="s">
        <v>1138</v>
      </c>
      <c r="B54" s="1735">
        <v>1848.107602</v>
      </c>
      <c r="C54" s="1011">
        <f t="shared" si="0"/>
        <v>6141.2984225075179</v>
      </c>
      <c r="D54" s="1471">
        <v>3180.8440000000001</v>
      </c>
      <c r="E54" s="1393">
        <v>0</v>
      </c>
      <c r="F54" s="1393">
        <v>175.98599999999999</v>
      </c>
      <c r="G54" s="1393">
        <v>0</v>
      </c>
      <c r="H54" s="1393">
        <v>0</v>
      </c>
      <c r="I54" s="1393">
        <v>225.95317544010007</v>
      </c>
      <c r="J54" s="1481">
        <v>2558.5152470674184</v>
      </c>
      <c r="K54" s="897">
        <v>255</v>
      </c>
    </row>
    <row r="55" spans="1:11" ht="12.75" customHeight="1" x14ac:dyDescent="0.2">
      <c r="A55" s="3" t="s">
        <v>89</v>
      </c>
      <c r="B55" s="1735">
        <v>2035.2608192600005</v>
      </c>
      <c r="C55" s="1011">
        <f t="shared" si="0"/>
        <v>15508.097217623828</v>
      </c>
      <c r="D55" s="1471">
        <v>8392.9410000000007</v>
      </c>
      <c r="E55" s="1393">
        <v>0</v>
      </c>
      <c r="F55" s="1393">
        <v>297.22300000000001</v>
      </c>
      <c r="G55" s="1393">
        <v>0</v>
      </c>
      <c r="H55" s="1393">
        <v>0</v>
      </c>
      <c r="I55" s="1393">
        <v>63.088684473822688</v>
      </c>
      <c r="J55" s="1481">
        <v>6754.8445331500034</v>
      </c>
      <c r="K55" s="897">
        <v>634</v>
      </c>
    </row>
    <row r="56" spans="1:11" ht="12.75" customHeight="1" x14ac:dyDescent="0.2">
      <c r="A56" s="3" t="s">
        <v>1794</v>
      </c>
      <c r="B56" s="1735">
        <v>25105.366328460001</v>
      </c>
      <c r="C56" s="1011">
        <f t="shared" si="0"/>
        <v>72449.940083388487</v>
      </c>
      <c r="D56" s="1471">
        <v>40662.182999999997</v>
      </c>
      <c r="E56" s="1393">
        <v>0</v>
      </c>
      <c r="F56" s="1393">
        <v>19595.161</v>
      </c>
      <c r="G56" s="1393">
        <v>0</v>
      </c>
      <c r="H56" s="1393">
        <v>0</v>
      </c>
      <c r="I56" s="1393">
        <v>1999.4919823877995</v>
      </c>
      <c r="J56" s="1481">
        <v>10193.10410100069</v>
      </c>
      <c r="K56" s="897">
        <v>1507</v>
      </c>
    </row>
    <row r="57" spans="1:11" ht="12.75" customHeight="1" x14ac:dyDescent="0.2">
      <c r="A57" s="3" t="s">
        <v>673</v>
      </c>
      <c r="B57" s="1735">
        <v>3771.7471845500017</v>
      </c>
      <c r="C57" s="1011">
        <f t="shared" si="0"/>
        <v>13732.732072498091</v>
      </c>
      <c r="D57" s="1471">
        <v>6429.2110000000002</v>
      </c>
      <c r="E57" s="1393">
        <v>0</v>
      </c>
      <c r="F57" s="1393">
        <v>791.96</v>
      </c>
      <c r="G57" s="1393">
        <v>0</v>
      </c>
      <c r="H57" s="1393">
        <v>0</v>
      </c>
      <c r="I57" s="1393">
        <v>500.83902131475315</v>
      </c>
      <c r="J57" s="1481">
        <v>6010.7220511833375</v>
      </c>
      <c r="K57" s="897">
        <v>543</v>
      </c>
    </row>
    <row r="58" spans="1:11" ht="12.75" customHeight="1" x14ac:dyDescent="0.2">
      <c r="A58" s="3" t="s">
        <v>1795</v>
      </c>
      <c r="B58" s="1735">
        <v>1556.4835712000001</v>
      </c>
      <c r="C58" s="1011">
        <f t="shared" si="0"/>
        <v>8326.6194255694663</v>
      </c>
      <c r="D58" s="1471">
        <v>3071.393</v>
      </c>
      <c r="E58" s="1393">
        <v>0</v>
      </c>
      <c r="F58" s="1393">
        <v>198.52</v>
      </c>
      <c r="G58" s="1393">
        <v>0</v>
      </c>
      <c r="H58" s="1393">
        <v>0</v>
      </c>
      <c r="I58" s="1393">
        <v>50.854353798057176</v>
      </c>
      <c r="J58" s="1481">
        <v>5005.8520717714091</v>
      </c>
      <c r="K58" s="897">
        <v>358</v>
      </c>
    </row>
    <row r="59" spans="1:11" ht="12.75" customHeight="1" x14ac:dyDescent="0.2">
      <c r="A59" s="3" t="s">
        <v>93</v>
      </c>
      <c r="B59" s="1735">
        <v>1262.8062453199996</v>
      </c>
      <c r="C59" s="1011">
        <f t="shared" si="0"/>
        <v>3597.905132805814</v>
      </c>
      <c r="D59" s="1471">
        <v>2133.4850000000001</v>
      </c>
      <c r="E59" s="1393">
        <v>0</v>
      </c>
      <c r="F59" s="1393">
        <v>210.19</v>
      </c>
      <c r="G59" s="1393">
        <v>0</v>
      </c>
      <c r="H59" s="1393">
        <v>0</v>
      </c>
      <c r="I59" s="1393">
        <v>55.503313893823098</v>
      </c>
      <c r="J59" s="1481">
        <v>1198.7268189119911</v>
      </c>
      <c r="K59" s="897">
        <v>180</v>
      </c>
    </row>
    <row r="60" spans="1:11" ht="12.75" customHeight="1" x14ac:dyDescent="0.2">
      <c r="A60" s="3" t="s">
        <v>1796</v>
      </c>
      <c r="B60" s="1735">
        <v>1280.6827996399998</v>
      </c>
      <c r="C60" s="1011">
        <f t="shared" si="0"/>
        <v>4774.62185963907</v>
      </c>
      <c r="D60" s="1471">
        <v>3120.4479999999999</v>
      </c>
      <c r="E60" s="1393">
        <v>0</v>
      </c>
      <c r="F60" s="1393">
        <v>298.79300000000001</v>
      </c>
      <c r="G60" s="1393">
        <v>0</v>
      </c>
      <c r="H60" s="1393">
        <v>0</v>
      </c>
      <c r="I60" s="1393">
        <v>52.540065219013577</v>
      </c>
      <c r="J60" s="1481">
        <v>1302.8407944200558</v>
      </c>
      <c r="K60" s="897">
        <v>165</v>
      </c>
    </row>
    <row r="61" spans="1:11" ht="12.75" customHeight="1" x14ac:dyDescent="0.2">
      <c r="A61" s="3" t="s">
        <v>1273</v>
      </c>
      <c r="B61" s="1735">
        <v>3168.36359167</v>
      </c>
      <c r="C61" s="1011">
        <f t="shared" si="0"/>
        <v>20710.484867188101</v>
      </c>
      <c r="D61" s="1471">
        <v>9390.1659999999993</v>
      </c>
      <c r="E61" s="1393">
        <v>0</v>
      </c>
      <c r="F61" s="1393">
        <v>842.33100000000002</v>
      </c>
      <c r="G61" s="1393">
        <v>0</v>
      </c>
      <c r="H61" s="1393">
        <v>0</v>
      </c>
      <c r="I61" s="1393">
        <v>476.16144839555528</v>
      </c>
      <c r="J61" s="1481">
        <v>10001.826418792547</v>
      </c>
      <c r="K61" s="897">
        <v>860</v>
      </c>
    </row>
    <row r="62" spans="1:11" ht="12.75" customHeight="1" x14ac:dyDescent="0.2">
      <c r="A62" s="3" t="s">
        <v>356</v>
      </c>
      <c r="B62" s="1735">
        <v>1499.9272479600002</v>
      </c>
      <c r="C62" s="1011">
        <f t="shared" si="0"/>
        <v>6919.3937171888192</v>
      </c>
      <c r="D62" s="1471">
        <v>3482.4349999999999</v>
      </c>
      <c r="E62" s="1393">
        <v>0</v>
      </c>
      <c r="F62" s="1393">
        <v>413.53399999999999</v>
      </c>
      <c r="G62" s="1393">
        <v>0</v>
      </c>
      <c r="H62" s="1393">
        <v>0</v>
      </c>
      <c r="I62" s="1393">
        <v>165.49659721990508</v>
      </c>
      <c r="J62" s="1481">
        <v>2857.9281199689144</v>
      </c>
      <c r="K62" s="897">
        <v>257</v>
      </c>
    </row>
    <row r="63" spans="1:11" ht="12.75" customHeight="1" x14ac:dyDescent="0.2">
      <c r="A63" s="3" t="s">
        <v>99</v>
      </c>
      <c r="B63" s="1735">
        <v>5959.0940133900021</v>
      </c>
      <c r="C63" s="1011">
        <f t="shared" si="0"/>
        <v>29088.360659700127</v>
      </c>
      <c r="D63" s="1471">
        <v>11728.661</v>
      </c>
      <c r="E63" s="1393">
        <v>0</v>
      </c>
      <c r="F63" s="1393">
        <v>3737.1190000000001</v>
      </c>
      <c r="G63" s="1393">
        <v>0</v>
      </c>
      <c r="H63" s="1393">
        <v>0</v>
      </c>
      <c r="I63" s="1393">
        <v>158.38986429885057</v>
      </c>
      <c r="J63" s="1481">
        <v>13464.190795401275</v>
      </c>
      <c r="K63" s="897">
        <v>1177</v>
      </c>
    </row>
    <row r="64" spans="1:11" ht="12.75" customHeight="1" x14ac:dyDescent="0.2">
      <c r="A64" s="3" t="s">
        <v>803</v>
      </c>
      <c r="B64" s="1735">
        <v>1523.7711698800003</v>
      </c>
      <c r="C64" s="1011">
        <f t="shared" si="0"/>
        <v>6673.6134136097016</v>
      </c>
      <c r="D64" s="1471">
        <v>4113.0309999999999</v>
      </c>
      <c r="E64" s="1393">
        <v>0</v>
      </c>
      <c r="F64" s="1393">
        <v>386.95</v>
      </c>
      <c r="G64" s="1393">
        <v>0</v>
      </c>
      <c r="H64" s="1393">
        <v>0</v>
      </c>
      <c r="I64" s="1393">
        <v>142.72860324863916</v>
      </c>
      <c r="J64" s="1481">
        <v>2030.9038103610631</v>
      </c>
      <c r="K64" s="897">
        <v>273</v>
      </c>
    </row>
    <row r="65" spans="1:11" ht="12.75" customHeight="1" x14ac:dyDescent="0.2">
      <c r="A65" s="3" t="s">
        <v>1797</v>
      </c>
      <c r="B65" s="1735">
        <v>1717.31463551</v>
      </c>
      <c r="C65" s="1011">
        <f t="shared" si="0"/>
        <v>10710.223045630504</v>
      </c>
      <c r="D65" s="1471">
        <v>6127.9970000000003</v>
      </c>
      <c r="E65" s="1393">
        <v>0</v>
      </c>
      <c r="F65" s="1393">
        <v>982.61099999999999</v>
      </c>
      <c r="G65" s="1393">
        <v>0</v>
      </c>
      <c r="H65" s="1393">
        <v>0</v>
      </c>
      <c r="I65" s="1393">
        <v>114.60068313648297</v>
      </c>
      <c r="J65" s="1481">
        <v>3485.0143624940201</v>
      </c>
      <c r="K65" s="897">
        <v>370</v>
      </c>
    </row>
    <row r="66" spans="1:11" ht="12.75" customHeight="1" x14ac:dyDescent="0.2">
      <c r="A66" s="3" t="s">
        <v>1277</v>
      </c>
      <c r="B66" s="1735">
        <v>1220.5301308099997</v>
      </c>
      <c r="C66" s="1011">
        <f t="shared" si="0"/>
        <v>4492.1596849180196</v>
      </c>
      <c r="D66" s="1471">
        <v>2657.47</v>
      </c>
      <c r="E66" s="1393">
        <v>0</v>
      </c>
      <c r="F66" s="1393">
        <v>248.709</v>
      </c>
      <c r="G66" s="1393">
        <v>0</v>
      </c>
      <c r="H66" s="1393">
        <v>0</v>
      </c>
      <c r="I66" s="1393">
        <v>61.166450578866886</v>
      </c>
      <c r="J66" s="1481">
        <v>1524.814234339153</v>
      </c>
      <c r="K66" s="897">
        <v>199</v>
      </c>
    </row>
    <row r="67" spans="1:11" ht="12.75" customHeight="1" x14ac:dyDescent="0.2">
      <c r="A67" s="3" t="s">
        <v>1439</v>
      </c>
      <c r="B67" s="1735">
        <v>1913.6435319499999</v>
      </c>
      <c r="C67" s="1011">
        <f t="shared" si="0"/>
        <v>5027.0549641648313</v>
      </c>
      <c r="D67" s="1471">
        <v>2372.951</v>
      </c>
      <c r="E67" s="1393">
        <v>0</v>
      </c>
      <c r="F67" s="1393">
        <v>187.37799999999999</v>
      </c>
      <c r="G67" s="1393">
        <v>0</v>
      </c>
      <c r="H67" s="1393">
        <v>0</v>
      </c>
      <c r="I67" s="1393">
        <v>311.10097911893291</v>
      </c>
      <c r="J67" s="1481">
        <v>2155.624985045898</v>
      </c>
      <c r="K67" s="897">
        <v>266</v>
      </c>
    </row>
    <row r="68" spans="1:11" ht="12.75" customHeight="1" x14ac:dyDescent="0.2">
      <c r="A68" s="3" t="s">
        <v>1798</v>
      </c>
      <c r="B68" s="1735">
        <v>1644.0148453431</v>
      </c>
      <c r="C68" s="1011">
        <f t="shared" si="0"/>
        <v>9932.3788503637043</v>
      </c>
      <c r="D68" s="1471">
        <v>4640.1450000000004</v>
      </c>
      <c r="E68" s="1393">
        <v>0</v>
      </c>
      <c r="F68" s="1393">
        <v>609.73599999999999</v>
      </c>
      <c r="G68" s="1393">
        <v>0</v>
      </c>
      <c r="H68" s="1393">
        <v>0</v>
      </c>
      <c r="I68" s="1393">
        <v>41.621862245279566</v>
      </c>
      <c r="J68" s="1481">
        <v>4640.8759881184251</v>
      </c>
      <c r="K68" s="897">
        <v>449</v>
      </c>
    </row>
    <row r="69" spans="1:11" ht="12.75" customHeight="1" x14ac:dyDescent="0.2">
      <c r="A69" s="3" t="s">
        <v>214</v>
      </c>
      <c r="B69" s="1735">
        <v>4199.0637173399991</v>
      </c>
      <c r="C69" s="1011">
        <f t="shared" ref="C69:C131" si="1">SUM(D69:J69)</f>
        <v>16246.725519257576</v>
      </c>
      <c r="D69" s="1471">
        <v>10005.486999999999</v>
      </c>
      <c r="E69" s="1393">
        <v>0</v>
      </c>
      <c r="F69" s="1393">
        <v>2119.4160000000002</v>
      </c>
      <c r="G69" s="1393">
        <v>0</v>
      </c>
      <c r="H69" s="1393">
        <v>0</v>
      </c>
      <c r="I69" s="1393">
        <v>204.4490644016893</v>
      </c>
      <c r="J69" s="1481">
        <v>3917.3734548558887</v>
      </c>
      <c r="K69" s="897">
        <v>595</v>
      </c>
    </row>
    <row r="70" spans="1:11" ht="12.75" customHeight="1" x14ac:dyDescent="0.2">
      <c r="A70" s="3" t="s">
        <v>681</v>
      </c>
      <c r="B70" s="1735">
        <v>2166.71399621</v>
      </c>
      <c r="C70" s="1011">
        <f t="shared" si="1"/>
        <v>9940.0362437772019</v>
      </c>
      <c r="D70" s="1471">
        <v>4356.1980000000003</v>
      </c>
      <c r="E70" s="1393">
        <v>0</v>
      </c>
      <c r="F70" s="1393">
        <v>469.00799999999998</v>
      </c>
      <c r="G70" s="1393">
        <v>0</v>
      </c>
      <c r="H70" s="1393">
        <v>0</v>
      </c>
      <c r="I70" s="1393">
        <v>124.5217506437682</v>
      </c>
      <c r="J70" s="1481">
        <v>4990.3084931334333</v>
      </c>
      <c r="K70" s="897">
        <v>565</v>
      </c>
    </row>
    <row r="71" spans="1:11" ht="12.75" customHeight="1" x14ac:dyDescent="0.2">
      <c r="A71" s="3" t="s">
        <v>1799</v>
      </c>
      <c r="B71" s="1735">
        <v>1462.4384641999998</v>
      </c>
      <c r="C71" s="1011">
        <f t="shared" si="1"/>
        <v>10405.123492399995</v>
      </c>
      <c r="D71" s="1471">
        <v>4249.3339999999998</v>
      </c>
      <c r="E71" s="1393">
        <v>0</v>
      </c>
      <c r="F71" s="1393">
        <v>252.00299999999999</v>
      </c>
      <c r="G71" s="1393">
        <v>0</v>
      </c>
      <c r="H71" s="1393">
        <v>0</v>
      </c>
      <c r="I71" s="1393">
        <v>197.92895417481972</v>
      </c>
      <c r="J71" s="1481">
        <v>5705.8575382251765</v>
      </c>
      <c r="K71" s="897">
        <v>608</v>
      </c>
    </row>
    <row r="72" spans="1:11" ht="12.75" customHeight="1" x14ac:dyDescent="0.2">
      <c r="A72" s="3" t="s">
        <v>1800</v>
      </c>
      <c r="B72" s="1735">
        <v>5554.8487874299999</v>
      </c>
      <c r="C72" s="1011">
        <f t="shared" si="1"/>
        <v>28121.009652374472</v>
      </c>
      <c r="D72" s="1471">
        <v>10813.545</v>
      </c>
      <c r="E72" s="1393">
        <v>0</v>
      </c>
      <c r="F72" s="1393">
        <v>1071.7059999999999</v>
      </c>
      <c r="G72" s="1393">
        <v>0</v>
      </c>
      <c r="H72" s="1393">
        <v>0</v>
      </c>
      <c r="I72" s="1393">
        <v>113.06768278464666</v>
      </c>
      <c r="J72" s="1481">
        <v>16122.690969589823</v>
      </c>
      <c r="K72" s="897">
        <v>1909</v>
      </c>
    </row>
    <row r="73" spans="1:11" ht="12.75" customHeight="1" x14ac:dyDescent="0.2">
      <c r="A73" s="3" t="s">
        <v>1801</v>
      </c>
      <c r="B73" s="1735">
        <v>3263.5792515799985</v>
      </c>
      <c r="C73" s="1011">
        <f t="shared" si="1"/>
        <v>10490.168386482444</v>
      </c>
      <c r="D73" s="1471">
        <v>5008.3490000000002</v>
      </c>
      <c r="E73" s="1393">
        <v>0</v>
      </c>
      <c r="F73" s="1393">
        <v>788.35199999999998</v>
      </c>
      <c r="G73" s="1393">
        <v>0</v>
      </c>
      <c r="H73" s="1393">
        <v>0</v>
      </c>
      <c r="I73" s="1393">
        <v>150.32682310560827</v>
      </c>
      <c r="J73" s="1481">
        <v>4543.1405633768372</v>
      </c>
      <c r="K73" s="897">
        <v>421</v>
      </c>
    </row>
    <row r="74" spans="1:11" ht="12.75" customHeight="1" x14ac:dyDescent="0.2">
      <c r="A74" s="3" t="s">
        <v>1802</v>
      </c>
      <c r="B74" s="1735">
        <v>1500.7914843899998</v>
      </c>
      <c r="C74" s="1011">
        <f t="shared" si="1"/>
        <v>10389.607624912296</v>
      </c>
      <c r="D74" s="1471">
        <v>4959.835</v>
      </c>
      <c r="E74" s="1393">
        <v>0</v>
      </c>
      <c r="F74" s="1393">
        <v>867.19200000000001</v>
      </c>
      <c r="G74" s="1393">
        <v>0</v>
      </c>
      <c r="H74" s="1393">
        <v>0</v>
      </c>
      <c r="I74" s="1393">
        <v>90.036894994524232</v>
      </c>
      <c r="J74" s="1481">
        <v>4472.543729917772</v>
      </c>
      <c r="K74" s="897">
        <v>464</v>
      </c>
    </row>
    <row r="75" spans="1:11" ht="12.75" customHeight="1" x14ac:dyDescent="0.2">
      <c r="A75" s="3" t="s">
        <v>1803</v>
      </c>
      <c r="B75" s="1735">
        <v>5473.4623302599994</v>
      </c>
      <c r="C75" s="1011">
        <f t="shared" si="1"/>
        <v>33878.939348298685</v>
      </c>
      <c r="D75" s="1471">
        <v>16851.295999999998</v>
      </c>
      <c r="E75" s="1393">
        <v>0</v>
      </c>
      <c r="F75" s="1393">
        <v>5959.9430000000002</v>
      </c>
      <c r="G75" s="1393">
        <v>0</v>
      </c>
      <c r="H75" s="1393">
        <v>0</v>
      </c>
      <c r="I75" s="1393">
        <v>234.19190388562973</v>
      </c>
      <c r="J75" s="1481">
        <v>10833.508444413061</v>
      </c>
      <c r="K75" s="897">
        <v>1208</v>
      </c>
    </row>
    <row r="76" spans="1:11" ht="12.75" customHeight="1" x14ac:dyDescent="0.2">
      <c r="A76" s="3" t="s">
        <v>1804</v>
      </c>
      <c r="B76" s="1735">
        <v>46987.962863579996</v>
      </c>
      <c r="C76" s="1011">
        <f t="shared" si="1"/>
        <v>249029.72010027128</v>
      </c>
      <c r="D76" s="1471">
        <v>140406.986</v>
      </c>
      <c r="E76" s="1393">
        <v>1929.7162599999999</v>
      </c>
      <c r="F76" s="1393">
        <v>75120.69</v>
      </c>
      <c r="G76" s="1393">
        <v>0</v>
      </c>
      <c r="H76" s="1393">
        <v>2227.0268599999999</v>
      </c>
      <c r="I76" s="1393">
        <v>2203.3697284392815</v>
      </c>
      <c r="J76" s="1481">
        <v>27141.931251832</v>
      </c>
      <c r="K76" s="897">
        <v>4411</v>
      </c>
    </row>
    <row r="77" spans="1:11" ht="12.75" customHeight="1" x14ac:dyDescent="0.2">
      <c r="A77" s="3" t="s">
        <v>171</v>
      </c>
      <c r="B77" s="1735">
        <v>3432.5780671900006</v>
      </c>
      <c r="C77" s="1011">
        <f t="shared" si="1"/>
        <v>16376.844574118737</v>
      </c>
      <c r="D77" s="1471">
        <v>7231.4809999999998</v>
      </c>
      <c r="E77" s="1393">
        <v>0</v>
      </c>
      <c r="F77" s="1393">
        <v>512.12300000000005</v>
      </c>
      <c r="G77" s="1393">
        <v>0</v>
      </c>
      <c r="H77" s="1393">
        <v>0</v>
      </c>
      <c r="I77" s="1393">
        <v>122.62892167405307</v>
      </c>
      <c r="J77" s="1481">
        <v>8510.6116524446843</v>
      </c>
      <c r="K77" s="897">
        <v>927</v>
      </c>
    </row>
    <row r="78" spans="1:11" ht="12.75" customHeight="1" x14ac:dyDescent="0.2">
      <c r="A78" s="3" t="s">
        <v>1805</v>
      </c>
      <c r="B78" s="1735">
        <v>779.93778430999987</v>
      </c>
      <c r="C78" s="1011">
        <f t="shared" si="1"/>
        <v>1641.1088442158534</v>
      </c>
      <c r="D78" s="1471">
        <v>821.44</v>
      </c>
      <c r="E78" s="1393">
        <v>0</v>
      </c>
      <c r="F78" s="1393">
        <v>115.38</v>
      </c>
      <c r="G78" s="1393">
        <v>0</v>
      </c>
      <c r="H78" s="1393">
        <v>0</v>
      </c>
      <c r="I78" s="1393">
        <v>14.576061699998965</v>
      </c>
      <c r="J78" s="1481">
        <v>689.71278251585431</v>
      </c>
      <c r="K78" s="897">
        <v>92</v>
      </c>
    </row>
    <row r="79" spans="1:11" ht="12.75" customHeight="1" x14ac:dyDescent="0.2">
      <c r="A79" s="3" t="s">
        <v>492</v>
      </c>
      <c r="B79" s="1735">
        <v>1077.0316100299997</v>
      </c>
      <c r="C79" s="1011">
        <f t="shared" si="1"/>
        <v>4918.3795134661268</v>
      </c>
      <c r="D79" s="1471">
        <v>2081.8220000000001</v>
      </c>
      <c r="E79" s="1393">
        <v>0</v>
      </c>
      <c r="F79" s="1393">
        <v>150.422</v>
      </c>
      <c r="G79" s="1393">
        <v>0</v>
      </c>
      <c r="H79" s="1393">
        <v>0</v>
      </c>
      <c r="I79" s="1393">
        <v>36.845823776738733</v>
      </c>
      <c r="J79" s="1481">
        <v>2649.2896896893885</v>
      </c>
      <c r="K79" s="897">
        <v>155</v>
      </c>
    </row>
    <row r="80" spans="1:11" ht="12.75" customHeight="1" x14ac:dyDescent="0.2">
      <c r="A80" s="3" t="s">
        <v>1806</v>
      </c>
      <c r="B80" s="1735">
        <v>8960.8611543900042</v>
      </c>
      <c r="C80" s="1011">
        <f t="shared" si="1"/>
        <v>57151.811254613065</v>
      </c>
      <c r="D80" s="1471">
        <v>22695.82</v>
      </c>
      <c r="E80" s="1393">
        <v>0</v>
      </c>
      <c r="F80" s="1393">
        <v>2346.0219999999999</v>
      </c>
      <c r="G80" s="1393">
        <v>0</v>
      </c>
      <c r="H80" s="1393">
        <v>0</v>
      </c>
      <c r="I80" s="1393">
        <v>774.51857849395219</v>
      </c>
      <c r="J80" s="1481">
        <v>31335.450676119111</v>
      </c>
      <c r="K80" s="897">
        <v>2541</v>
      </c>
    </row>
    <row r="81" spans="1:11" ht="12.75" customHeight="1" x14ac:dyDescent="0.2">
      <c r="A81" s="3" t="s">
        <v>1807</v>
      </c>
      <c r="B81" s="1735">
        <v>1934.9550893099997</v>
      </c>
      <c r="C81" s="1011">
        <f t="shared" si="1"/>
        <v>10999.872219596331</v>
      </c>
      <c r="D81" s="1471">
        <v>3318.6840000000002</v>
      </c>
      <c r="E81" s="1393">
        <v>0</v>
      </c>
      <c r="F81" s="1393">
        <v>257.89100000000002</v>
      </c>
      <c r="G81" s="1393">
        <v>0</v>
      </c>
      <c r="H81" s="1393">
        <v>0</v>
      </c>
      <c r="I81" s="1393">
        <v>137.95570591709028</v>
      </c>
      <c r="J81" s="1481">
        <v>7285.3415136792401</v>
      </c>
      <c r="K81" s="897">
        <v>568</v>
      </c>
    </row>
    <row r="82" spans="1:11" ht="12.75" customHeight="1" x14ac:dyDescent="0.2">
      <c r="A82" s="3" t="s">
        <v>1169</v>
      </c>
      <c r="B82" s="1735">
        <v>5676.2998948300001</v>
      </c>
      <c r="C82" s="1011">
        <f t="shared" si="1"/>
        <v>19348.010267785194</v>
      </c>
      <c r="D82" s="1471">
        <v>8739.3449999999993</v>
      </c>
      <c r="E82" s="1393">
        <v>0</v>
      </c>
      <c r="F82" s="1393">
        <v>1008.361</v>
      </c>
      <c r="G82" s="1393">
        <v>0</v>
      </c>
      <c r="H82" s="1393">
        <v>0</v>
      </c>
      <c r="I82" s="1393">
        <v>274.95093003215106</v>
      </c>
      <c r="J82" s="1481">
        <v>9325.3533377530421</v>
      </c>
      <c r="K82" s="897">
        <v>1423</v>
      </c>
    </row>
    <row r="83" spans="1:11" ht="12.75" customHeight="1" x14ac:dyDescent="0.2">
      <c r="A83" s="3" t="s">
        <v>105</v>
      </c>
      <c r="B83" s="1735">
        <v>2174.4446682400007</v>
      </c>
      <c r="C83" s="1011">
        <f t="shared" si="1"/>
        <v>9168.8338690965502</v>
      </c>
      <c r="D83" s="1471">
        <v>5594.3010000000004</v>
      </c>
      <c r="E83" s="1393">
        <v>0</v>
      </c>
      <c r="F83" s="1393">
        <v>236.477</v>
      </c>
      <c r="G83" s="1393">
        <v>0</v>
      </c>
      <c r="H83" s="1393">
        <v>0</v>
      </c>
      <c r="I83" s="1393">
        <v>26.137562521560803</v>
      </c>
      <c r="J83" s="1481">
        <v>3311.9183065749894</v>
      </c>
      <c r="K83" s="897">
        <v>475</v>
      </c>
    </row>
    <row r="84" spans="1:11" ht="12.75" customHeight="1" x14ac:dyDescent="0.2">
      <c r="A84" s="3" t="s">
        <v>174</v>
      </c>
      <c r="B84" s="1735">
        <v>2015.5711878300001</v>
      </c>
      <c r="C84" s="1011">
        <f t="shared" si="1"/>
        <v>12841.718180417523</v>
      </c>
      <c r="D84" s="1471">
        <v>6747.2870000000003</v>
      </c>
      <c r="E84" s="1393">
        <v>0</v>
      </c>
      <c r="F84" s="1393">
        <v>241.90700000000001</v>
      </c>
      <c r="G84" s="1393">
        <v>0</v>
      </c>
      <c r="H84" s="1393">
        <v>0</v>
      </c>
      <c r="I84" s="1393">
        <v>64.799507685581162</v>
      </c>
      <c r="J84" s="1481">
        <v>5787.7246727319416</v>
      </c>
      <c r="K84" s="897">
        <v>599</v>
      </c>
    </row>
    <row r="85" spans="1:11" ht="12.75" customHeight="1" x14ac:dyDescent="0.2">
      <c r="A85" s="3" t="s">
        <v>1808</v>
      </c>
      <c r="B85" s="1735">
        <v>4265.1654489100001</v>
      </c>
      <c r="C85" s="1011">
        <f t="shared" si="1"/>
        <v>19813.965345872915</v>
      </c>
      <c r="D85" s="1471">
        <v>9086.7219999999998</v>
      </c>
      <c r="E85" s="1393">
        <v>0</v>
      </c>
      <c r="F85" s="1393">
        <v>986.46199999999999</v>
      </c>
      <c r="G85" s="1393">
        <v>0</v>
      </c>
      <c r="H85" s="1393">
        <v>0</v>
      </c>
      <c r="I85" s="1393">
        <v>635.25548502828337</v>
      </c>
      <c r="J85" s="1481">
        <v>9105.5258608446311</v>
      </c>
      <c r="K85" s="897">
        <v>1104</v>
      </c>
    </row>
    <row r="86" spans="1:11" ht="12.75" customHeight="1" x14ac:dyDescent="0.2">
      <c r="A86" s="3" t="s">
        <v>1809</v>
      </c>
      <c r="B86" s="1735">
        <v>2758.6107579300005</v>
      </c>
      <c r="C86" s="1011">
        <f t="shared" si="1"/>
        <v>17587.041953812761</v>
      </c>
      <c r="D86" s="1471">
        <v>9062.3109999999997</v>
      </c>
      <c r="E86" s="1393">
        <v>0</v>
      </c>
      <c r="F86" s="1393">
        <v>270.39699999999999</v>
      </c>
      <c r="G86" s="1393">
        <v>0</v>
      </c>
      <c r="H86" s="1393">
        <v>0</v>
      </c>
      <c r="I86" s="1393">
        <v>65.561223662614282</v>
      </c>
      <c r="J86" s="1481">
        <v>8188.7727301501454</v>
      </c>
      <c r="K86" s="897">
        <v>890</v>
      </c>
    </row>
    <row r="87" spans="1:11" ht="12.75" customHeight="1" x14ac:dyDescent="0.2">
      <c r="A87" s="3" t="s">
        <v>1810</v>
      </c>
      <c r="B87" s="1735">
        <v>2246.9066388400006</v>
      </c>
      <c r="C87" s="1011">
        <f t="shared" si="1"/>
        <v>6864.8059875001454</v>
      </c>
      <c r="D87" s="1471">
        <v>3453.864</v>
      </c>
      <c r="E87" s="1393">
        <v>0</v>
      </c>
      <c r="F87" s="1393">
        <v>627.39499999999998</v>
      </c>
      <c r="G87" s="1393">
        <v>0</v>
      </c>
      <c r="H87" s="1393">
        <v>0</v>
      </c>
      <c r="I87" s="1393">
        <v>96.663251756277702</v>
      </c>
      <c r="J87" s="1481">
        <v>2686.8837357438679</v>
      </c>
      <c r="K87" s="897">
        <v>337</v>
      </c>
    </row>
    <row r="88" spans="1:11" ht="12.75" customHeight="1" x14ac:dyDescent="0.2">
      <c r="A88" s="3" t="s">
        <v>1811</v>
      </c>
      <c r="B88" s="1735">
        <v>16491.949237120003</v>
      </c>
      <c r="C88" s="1011">
        <f t="shared" si="1"/>
        <v>76771.991620371875</v>
      </c>
      <c r="D88" s="1471">
        <v>42717.56</v>
      </c>
      <c r="E88" s="1393">
        <v>0</v>
      </c>
      <c r="F88" s="1393">
        <v>15163.579</v>
      </c>
      <c r="G88" s="1393">
        <v>0</v>
      </c>
      <c r="H88" s="1393">
        <v>0</v>
      </c>
      <c r="I88" s="1393">
        <v>705.69029012286126</v>
      </c>
      <c r="J88" s="1481">
        <v>18185.162330249015</v>
      </c>
      <c r="K88" s="897">
        <v>2593</v>
      </c>
    </row>
    <row r="89" spans="1:11" ht="12.75" customHeight="1" x14ac:dyDescent="0.2">
      <c r="A89" s="3" t="s">
        <v>753</v>
      </c>
      <c r="B89" s="1735">
        <v>22414.17284463</v>
      </c>
      <c r="C89" s="1011">
        <f t="shared" si="1"/>
        <v>123645.51100633424</v>
      </c>
      <c r="D89" s="1471">
        <v>73043.240999999995</v>
      </c>
      <c r="E89" s="1393">
        <v>0</v>
      </c>
      <c r="F89" s="1393">
        <v>36699.65</v>
      </c>
      <c r="G89" s="1393">
        <v>0</v>
      </c>
      <c r="H89" s="1393">
        <v>0</v>
      </c>
      <c r="I89" s="1393">
        <v>552.07739523668238</v>
      </c>
      <c r="J89" s="1481">
        <v>13350.542611097553</v>
      </c>
      <c r="K89" s="897">
        <v>2553</v>
      </c>
    </row>
    <row r="90" spans="1:11" ht="12.75" customHeight="1" x14ac:dyDescent="0.2">
      <c r="A90" s="3" t="s">
        <v>1290</v>
      </c>
      <c r="B90" s="1735">
        <v>735.16365759999985</v>
      </c>
      <c r="C90" s="1011">
        <f t="shared" si="1"/>
        <v>3410.4419791468317</v>
      </c>
      <c r="D90" s="1471">
        <v>2050.252</v>
      </c>
      <c r="E90" s="1393">
        <v>0</v>
      </c>
      <c r="F90" s="1393">
        <v>188.90199999999999</v>
      </c>
      <c r="G90" s="1393">
        <v>0</v>
      </c>
      <c r="H90" s="1393">
        <v>0</v>
      </c>
      <c r="I90" s="1393">
        <v>15.860840536772377</v>
      </c>
      <c r="J90" s="1481">
        <v>1155.4271386100597</v>
      </c>
      <c r="K90" s="897">
        <v>157</v>
      </c>
    </row>
    <row r="91" spans="1:11" ht="12.75" customHeight="1" x14ac:dyDescent="0.2">
      <c r="A91" s="3" t="s">
        <v>363</v>
      </c>
      <c r="B91" s="1735">
        <v>1214.8857340600005</v>
      </c>
      <c r="C91" s="1011">
        <f t="shared" si="1"/>
        <v>5716.1598268147791</v>
      </c>
      <c r="D91" s="1471">
        <v>2962.5410000000002</v>
      </c>
      <c r="E91" s="1393">
        <v>0</v>
      </c>
      <c r="F91" s="1393">
        <v>440.99599999999998</v>
      </c>
      <c r="G91" s="1393">
        <v>0</v>
      </c>
      <c r="H91" s="1393">
        <v>0</v>
      </c>
      <c r="I91" s="1393">
        <v>60.792242305669632</v>
      </c>
      <c r="J91" s="1481">
        <v>2251.830584509109</v>
      </c>
      <c r="K91" s="897">
        <v>258</v>
      </c>
    </row>
    <row r="92" spans="1:11" ht="12.75" customHeight="1" x14ac:dyDescent="0.2">
      <c r="A92" s="3" t="s">
        <v>604</v>
      </c>
      <c r="B92" s="1735">
        <v>3474.8365661100001</v>
      </c>
      <c r="C92" s="1011">
        <f t="shared" si="1"/>
        <v>30346.650482804405</v>
      </c>
      <c r="D92" s="1471">
        <v>18102.621999999999</v>
      </c>
      <c r="E92" s="1393">
        <v>0</v>
      </c>
      <c r="F92" s="1393">
        <v>698.92700000000002</v>
      </c>
      <c r="G92" s="1393">
        <v>0</v>
      </c>
      <c r="H92" s="1393">
        <v>0</v>
      </c>
      <c r="I92" s="1393">
        <v>179.58760043580915</v>
      </c>
      <c r="J92" s="1481">
        <v>11365.513882368594</v>
      </c>
      <c r="K92" s="897">
        <v>1302</v>
      </c>
    </row>
    <row r="93" spans="1:11" ht="12.75" customHeight="1" x14ac:dyDescent="0.2">
      <c r="A93" s="3" t="s">
        <v>514</v>
      </c>
      <c r="B93" s="1735">
        <v>4141.5705497199997</v>
      </c>
      <c r="C93" s="1011">
        <f t="shared" si="1"/>
        <v>16490.360527810415</v>
      </c>
      <c r="D93" s="1471">
        <v>7017.5420000000004</v>
      </c>
      <c r="E93" s="1393">
        <v>0</v>
      </c>
      <c r="F93" s="1393">
        <v>1235.9559999999999</v>
      </c>
      <c r="G93" s="1393">
        <v>0</v>
      </c>
      <c r="H93" s="1393">
        <v>0</v>
      </c>
      <c r="I93" s="1393">
        <v>223.04068171158454</v>
      </c>
      <c r="J93" s="1481">
        <v>8013.8218460988319</v>
      </c>
      <c r="K93" s="897">
        <v>802</v>
      </c>
    </row>
    <row r="94" spans="1:11" ht="12.75" customHeight="1" x14ac:dyDescent="0.2">
      <c r="A94" s="3" t="s">
        <v>2074</v>
      </c>
      <c r="B94" s="1735">
        <v>4542.6869782100021</v>
      </c>
      <c r="C94" s="1011">
        <f t="shared" si="1"/>
        <v>27552.674388881773</v>
      </c>
      <c r="D94" s="1471">
        <v>15023.356</v>
      </c>
      <c r="E94" s="1393">
        <v>0</v>
      </c>
      <c r="F94" s="1393">
        <v>778.88300000000004</v>
      </c>
      <c r="G94" s="1393">
        <v>0</v>
      </c>
      <c r="H94" s="1393">
        <v>0</v>
      </c>
      <c r="I94" s="1393">
        <v>140.63839818928108</v>
      </c>
      <c r="J94" s="1481">
        <v>11609.79699069249</v>
      </c>
      <c r="K94" s="897">
        <v>1503</v>
      </c>
    </row>
    <row r="95" spans="1:11" ht="12.75" customHeight="1" x14ac:dyDescent="0.2">
      <c r="A95" s="3" t="s">
        <v>1446</v>
      </c>
      <c r="B95" s="1735">
        <v>2003.7465327899999</v>
      </c>
      <c r="C95" s="1011">
        <f t="shared" si="1"/>
        <v>8149.1583543882307</v>
      </c>
      <c r="D95" s="1471">
        <v>3740.1909999999998</v>
      </c>
      <c r="E95" s="1393">
        <v>0</v>
      </c>
      <c r="F95" s="1393">
        <v>472.31</v>
      </c>
      <c r="G95" s="1393">
        <v>0</v>
      </c>
      <c r="H95" s="1393">
        <v>0</v>
      </c>
      <c r="I95" s="1393">
        <v>499.03757884450079</v>
      </c>
      <c r="J95" s="1481">
        <v>3437.6197755437297</v>
      </c>
      <c r="K95" s="897">
        <v>349</v>
      </c>
    </row>
    <row r="96" spans="1:11" ht="12.75" customHeight="1" x14ac:dyDescent="0.2">
      <c r="A96" s="3" t="s">
        <v>1739</v>
      </c>
      <c r="B96" s="1735">
        <v>2874.5317392200009</v>
      </c>
      <c r="C96" s="1011">
        <f t="shared" si="1"/>
        <v>21100.811284224386</v>
      </c>
      <c r="D96" s="1471">
        <v>13352.871999999999</v>
      </c>
      <c r="E96" s="1393">
        <v>0</v>
      </c>
      <c r="F96" s="1393">
        <v>559.64700000000005</v>
      </c>
      <c r="G96" s="1393">
        <v>0</v>
      </c>
      <c r="H96" s="1393">
        <v>0</v>
      </c>
      <c r="I96" s="1393">
        <v>41.916318283429</v>
      </c>
      <c r="J96" s="1481">
        <v>7146.375965940957</v>
      </c>
      <c r="K96" s="897">
        <v>955</v>
      </c>
    </row>
    <row r="97" spans="1:11" ht="12.75" customHeight="1" x14ac:dyDescent="0.2">
      <c r="A97" s="3" t="s">
        <v>1812</v>
      </c>
      <c r="B97" s="1735">
        <v>2700.080485129999</v>
      </c>
      <c r="C97" s="1011">
        <f t="shared" si="1"/>
        <v>15914.214297976527</v>
      </c>
      <c r="D97" s="1471">
        <v>8134.7759999999998</v>
      </c>
      <c r="E97" s="1393">
        <v>0</v>
      </c>
      <c r="F97" s="1393">
        <v>376.68799999999999</v>
      </c>
      <c r="G97" s="1393">
        <v>0</v>
      </c>
      <c r="H97" s="1393">
        <v>0</v>
      </c>
      <c r="I97" s="1393">
        <v>83.996595372365945</v>
      </c>
      <c r="J97" s="1481">
        <v>7318.7537026041618</v>
      </c>
      <c r="K97" s="897">
        <v>839</v>
      </c>
    </row>
    <row r="98" spans="1:11" ht="12.75" customHeight="1" x14ac:dyDescent="0.2">
      <c r="A98" s="3" t="s">
        <v>863</v>
      </c>
      <c r="B98" s="1735">
        <v>9790.4493865899985</v>
      </c>
      <c r="C98" s="1011">
        <f t="shared" si="1"/>
        <v>53963.580736210548</v>
      </c>
      <c r="D98" s="1471">
        <v>31808.356</v>
      </c>
      <c r="E98" s="1393">
        <v>0</v>
      </c>
      <c r="F98" s="1393">
        <v>14220.512000000001</v>
      </c>
      <c r="G98" s="1393">
        <v>0</v>
      </c>
      <c r="H98" s="1393">
        <v>0</v>
      </c>
      <c r="I98" s="1393">
        <v>1275.6707415479034</v>
      </c>
      <c r="J98" s="1481">
        <v>6659.0419946626425</v>
      </c>
      <c r="K98" s="897">
        <v>1198</v>
      </c>
    </row>
    <row r="99" spans="1:11" ht="12.75" customHeight="1" x14ac:dyDescent="0.2">
      <c r="A99" s="3" t="s">
        <v>1583</v>
      </c>
      <c r="B99" s="1735">
        <v>11861.880617539999</v>
      </c>
      <c r="C99" s="1011">
        <f t="shared" si="1"/>
        <v>58140.895193037366</v>
      </c>
      <c r="D99" s="1471">
        <v>28399.119999999999</v>
      </c>
      <c r="E99" s="1393">
        <v>92.908249999999995</v>
      </c>
      <c r="F99" s="1393">
        <v>17576.223999999998</v>
      </c>
      <c r="G99" s="1393">
        <v>0</v>
      </c>
      <c r="H99" s="1393">
        <v>0</v>
      </c>
      <c r="I99" s="1393">
        <v>1299.9835934907494</v>
      </c>
      <c r="J99" s="1481">
        <v>10772.659349546624</v>
      </c>
      <c r="K99" s="897">
        <v>1202</v>
      </c>
    </row>
    <row r="100" spans="1:11" ht="12.75" customHeight="1" x14ac:dyDescent="0.2">
      <c r="A100" s="3" t="s">
        <v>1813</v>
      </c>
      <c r="B100" s="1735">
        <v>1438.9217128599994</v>
      </c>
      <c r="C100" s="1011">
        <f t="shared" si="1"/>
        <v>9833.5205456138392</v>
      </c>
      <c r="D100" s="1471">
        <v>4932.1940000000004</v>
      </c>
      <c r="E100" s="1393">
        <v>0</v>
      </c>
      <c r="F100" s="1393">
        <v>275.49</v>
      </c>
      <c r="G100" s="1393">
        <v>0</v>
      </c>
      <c r="H100" s="1393">
        <v>0</v>
      </c>
      <c r="I100" s="1393">
        <v>111.74487627185131</v>
      </c>
      <c r="J100" s="1481">
        <v>4514.0916693419886</v>
      </c>
      <c r="K100" s="897">
        <v>591</v>
      </c>
    </row>
    <row r="101" spans="1:11" ht="12.75" customHeight="1" x14ac:dyDescent="0.2">
      <c r="A101" s="3" t="s">
        <v>1584</v>
      </c>
      <c r="B101" s="1735">
        <v>579.92712412999981</v>
      </c>
      <c r="C101" s="1011">
        <f t="shared" si="1"/>
        <v>3233.4724576628087</v>
      </c>
      <c r="D101" s="1471">
        <v>1509.0730000000001</v>
      </c>
      <c r="E101" s="1393">
        <v>0</v>
      </c>
      <c r="F101" s="1393">
        <v>125.325</v>
      </c>
      <c r="G101" s="1393">
        <v>0</v>
      </c>
      <c r="H101" s="1393">
        <v>0</v>
      </c>
      <c r="I101" s="1393">
        <v>5.2065644928247883</v>
      </c>
      <c r="J101" s="1481">
        <v>1593.867893169984</v>
      </c>
      <c r="K101" s="897">
        <v>165</v>
      </c>
    </row>
    <row r="102" spans="1:11" ht="12.75" customHeight="1" x14ac:dyDescent="0.2">
      <c r="A102" s="3" t="s">
        <v>1585</v>
      </c>
      <c r="B102" s="1735">
        <v>2356.7050963899997</v>
      </c>
      <c r="C102" s="1011">
        <f t="shared" si="1"/>
        <v>10760.071029294306</v>
      </c>
      <c r="D102" s="1471">
        <v>3923.498</v>
      </c>
      <c r="E102" s="1393">
        <v>0</v>
      </c>
      <c r="F102" s="1393">
        <v>4543.2</v>
      </c>
      <c r="G102" s="1393">
        <v>0</v>
      </c>
      <c r="H102" s="1393">
        <v>0</v>
      </c>
      <c r="I102" s="1393">
        <v>231.25786844842591</v>
      </c>
      <c r="J102" s="1481">
        <v>2062.1151608458799</v>
      </c>
      <c r="K102" s="897">
        <v>269</v>
      </c>
    </row>
    <row r="103" spans="1:11" ht="12.75" customHeight="1" x14ac:dyDescent="0.2">
      <c r="A103" s="3" t="s">
        <v>2095</v>
      </c>
      <c r="B103" s="1735">
        <v>34444.732634660002</v>
      </c>
      <c r="C103" s="1011">
        <f t="shared" si="1"/>
        <v>211018.77749153963</v>
      </c>
      <c r="D103" s="1471">
        <v>116480.965</v>
      </c>
      <c r="E103" s="1393">
        <v>0</v>
      </c>
      <c r="F103" s="1393">
        <v>59328.639000000003</v>
      </c>
      <c r="G103" s="1393">
        <v>0</v>
      </c>
      <c r="H103" s="1393">
        <v>0</v>
      </c>
      <c r="I103" s="1393">
        <v>2731.7677746450636</v>
      </c>
      <c r="J103" s="1481">
        <v>32477.405716894569</v>
      </c>
      <c r="K103" s="897">
        <v>4475</v>
      </c>
    </row>
    <row r="104" spans="1:11" ht="12.75" customHeight="1" x14ac:dyDescent="0.2">
      <c r="A104" s="3" t="s">
        <v>1586</v>
      </c>
      <c r="B104" s="1735">
        <v>1943.0682892099999</v>
      </c>
      <c r="C104" s="1011">
        <f t="shared" si="1"/>
        <v>22159.250190534603</v>
      </c>
      <c r="D104" s="1471">
        <v>13926.518</v>
      </c>
      <c r="E104" s="1393">
        <v>0</v>
      </c>
      <c r="F104" s="1393">
        <v>2581.0010000000002</v>
      </c>
      <c r="G104" s="1393">
        <v>0</v>
      </c>
      <c r="H104" s="1393">
        <v>0</v>
      </c>
      <c r="I104" s="1393">
        <v>231.42017222657665</v>
      </c>
      <c r="J104" s="1481">
        <v>5420.3110183080271</v>
      </c>
      <c r="K104" s="897">
        <v>509</v>
      </c>
    </row>
    <row r="105" spans="1:11" ht="12.75" customHeight="1" x14ac:dyDescent="0.2">
      <c r="A105" s="3" t="s">
        <v>1587</v>
      </c>
      <c r="B105" s="1735">
        <v>688.60262090000015</v>
      </c>
      <c r="C105" s="1011">
        <f t="shared" si="1"/>
        <v>6610.7871613843017</v>
      </c>
      <c r="D105" s="1471">
        <v>4347.6769999999997</v>
      </c>
      <c r="E105" s="1393">
        <v>0</v>
      </c>
      <c r="F105" s="1393">
        <v>170.45099999999999</v>
      </c>
      <c r="G105" s="1393">
        <v>0</v>
      </c>
      <c r="H105" s="1393">
        <v>0</v>
      </c>
      <c r="I105" s="1393">
        <v>76.377861535479411</v>
      </c>
      <c r="J105" s="1481">
        <v>2016.2812998488223</v>
      </c>
      <c r="K105" s="897">
        <v>209</v>
      </c>
    </row>
    <row r="106" spans="1:11" ht="12.75" customHeight="1" x14ac:dyDescent="0.2">
      <c r="A106" s="3" t="s">
        <v>1588</v>
      </c>
      <c r="B106" s="1735">
        <v>3939.1572288399993</v>
      </c>
      <c r="C106" s="1011">
        <f t="shared" si="1"/>
        <v>29425.377225676639</v>
      </c>
      <c r="D106" s="1471">
        <v>15242.433000000001</v>
      </c>
      <c r="E106" s="1393">
        <v>10.855930000000001</v>
      </c>
      <c r="F106" s="1393">
        <v>1671.798</v>
      </c>
      <c r="G106" s="1393">
        <v>0</v>
      </c>
      <c r="H106" s="1393">
        <v>97.43822999999999</v>
      </c>
      <c r="I106" s="1393">
        <v>180.37497083818994</v>
      </c>
      <c r="J106" s="1481">
        <v>12222.477094838447</v>
      </c>
      <c r="K106" s="897">
        <v>1427</v>
      </c>
    </row>
    <row r="107" spans="1:11" ht="12.75" customHeight="1" x14ac:dyDescent="0.2">
      <c r="A107" s="3" t="s">
        <v>1814</v>
      </c>
      <c r="B107" s="1735">
        <v>401.03601560000004</v>
      </c>
      <c r="C107" s="1011">
        <f t="shared" si="1"/>
        <v>3348.2451504903252</v>
      </c>
      <c r="D107" s="1752">
        <v>1587.9499999999998</v>
      </c>
      <c r="E107" s="1393">
        <v>0</v>
      </c>
      <c r="F107" s="1752">
        <v>141.55715000000001</v>
      </c>
      <c r="G107" s="1393">
        <v>0</v>
      </c>
      <c r="H107" s="1393">
        <v>0</v>
      </c>
      <c r="I107" s="1393">
        <v>51.417239193462862</v>
      </c>
      <c r="J107" s="1481">
        <v>1567.3207612968624</v>
      </c>
      <c r="K107" s="897">
        <v>137</v>
      </c>
    </row>
    <row r="108" spans="1:11" ht="12.75" customHeight="1" x14ac:dyDescent="0.2">
      <c r="A108" s="3" t="s">
        <v>1589</v>
      </c>
      <c r="B108" s="1735">
        <v>2248.3558513799999</v>
      </c>
      <c r="C108" s="1011">
        <f t="shared" si="1"/>
        <v>13163.206160764557</v>
      </c>
      <c r="D108" s="1471">
        <v>7494.0770000000002</v>
      </c>
      <c r="E108" s="1393">
        <v>0</v>
      </c>
      <c r="F108" s="1393">
        <v>4626.1639999999998</v>
      </c>
      <c r="G108" s="1393">
        <v>0</v>
      </c>
      <c r="H108" s="1393">
        <v>0</v>
      </c>
      <c r="I108" s="1393">
        <v>260.62458593557648</v>
      </c>
      <c r="J108" s="1481">
        <v>782.34057482898038</v>
      </c>
      <c r="K108" s="897">
        <v>121</v>
      </c>
    </row>
    <row r="109" spans="1:11" ht="12.75" customHeight="1" x14ac:dyDescent="0.2">
      <c r="A109" s="3" t="s">
        <v>1590</v>
      </c>
      <c r="B109" s="1735">
        <v>1052.11606293</v>
      </c>
      <c r="C109" s="1011">
        <f t="shared" si="1"/>
        <v>3521.4182582250405</v>
      </c>
      <c r="D109" s="1471">
        <v>1929.075</v>
      </c>
      <c r="E109" s="1393">
        <v>0</v>
      </c>
      <c r="F109" s="1393">
        <v>992.36099999999999</v>
      </c>
      <c r="G109" s="1393">
        <v>0</v>
      </c>
      <c r="H109" s="1393">
        <v>0</v>
      </c>
      <c r="I109" s="1393">
        <v>133.5229629979037</v>
      </c>
      <c r="J109" s="1481">
        <v>466.45929522713675</v>
      </c>
      <c r="K109" s="897">
        <v>78</v>
      </c>
    </row>
    <row r="110" spans="1:11" ht="12.75" customHeight="1" x14ac:dyDescent="0.2">
      <c r="A110" s="3" t="s">
        <v>1591</v>
      </c>
      <c r="B110" s="1735">
        <v>1032.85974128</v>
      </c>
      <c r="C110" s="1011">
        <f t="shared" si="1"/>
        <v>5998.0070727936609</v>
      </c>
      <c r="D110" s="1471">
        <v>3754.3980000000001</v>
      </c>
      <c r="E110" s="1393">
        <v>0</v>
      </c>
      <c r="F110" s="1393">
        <v>722.36599999999999</v>
      </c>
      <c r="G110" s="1393">
        <v>0</v>
      </c>
      <c r="H110" s="1393">
        <v>0</v>
      </c>
      <c r="I110" s="1393">
        <v>25.587908987703123</v>
      </c>
      <c r="J110" s="1481">
        <v>1495.6551638059575</v>
      </c>
      <c r="K110" s="897">
        <v>158</v>
      </c>
    </row>
    <row r="111" spans="1:11" ht="12.75" customHeight="1" x14ac:dyDescent="0.2">
      <c r="A111" s="3" t="s">
        <v>1592</v>
      </c>
      <c r="B111" s="1735">
        <v>2155.2586553500005</v>
      </c>
      <c r="C111" s="1011">
        <f t="shared" si="1"/>
        <v>13463.096236970177</v>
      </c>
      <c r="D111" s="1471">
        <v>6771.4309999999996</v>
      </c>
      <c r="E111" s="1393">
        <v>0</v>
      </c>
      <c r="F111" s="1393">
        <v>3333.5949999999998</v>
      </c>
      <c r="G111" s="1393">
        <v>0</v>
      </c>
      <c r="H111" s="1393">
        <v>0</v>
      </c>
      <c r="I111" s="1393">
        <v>107.06710757234066</v>
      </c>
      <c r="J111" s="1481">
        <v>3251.0031293978363</v>
      </c>
      <c r="K111" s="897">
        <v>512</v>
      </c>
    </row>
    <row r="112" spans="1:11" ht="12.75" customHeight="1" x14ac:dyDescent="0.2">
      <c r="A112" s="3" t="s">
        <v>1593</v>
      </c>
      <c r="B112" s="1735">
        <v>492.56926807999992</v>
      </c>
      <c r="C112" s="1011">
        <f t="shared" si="1"/>
        <v>6256.8608133574144</v>
      </c>
      <c r="D112" s="1471">
        <v>3973.1990000000001</v>
      </c>
      <c r="E112" s="1393">
        <v>0</v>
      </c>
      <c r="F112" s="1393">
        <v>273.87099999999998</v>
      </c>
      <c r="G112" s="1393">
        <v>0</v>
      </c>
      <c r="H112" s="1393">
        <v>0</v>
      </c>
      <c r="I112" s="1393">
        <v>19.148726373774579</v>
      </c>
      <c r="J112" s="1481">
        <v>1990.6420869836402</v>
      </c>
      <c r="K112" s="897">
        <v>205</v>
      </c>
    </row>
    <row r="113" spans="1:11" ht="12.75" customHeight="1" x14ac:dyDescent="0.2">
      <c r="A113" s="3" t="s">
        <v>2091</v>
      </c>
      <c r="B113" s="1735">
        <v>33588.757857860001</v>
      </c>
      <c r="C113" s="1011">
        <f t="shared" si="1"/>
        <v>223563.36438291392</v>
      </c>
      <c r="D113" s="1471">
        <v>96877.225999999995</v>
      </c>
      <c r="E113" s="1393">
        <v>5210.9138200000007</v>
      </c>
      <c r="F113" s="1393">
        <v>36714.466999999997</v>
      </c>
      <c r="G113" s="1393">
        <v>0</v>
      </c>
      <c r="H113" s="1393">
        <v>4276.2097200000007</v>
      </c>
      <c r="I113" s="1393">
        <v>1213.2435001703191</v>
      </c>
      <c r="J113" s="1481">
        <v>79271.304342743606</v>
      </c>
      <c r="K113" s="897">
        <v>5881</v>
      </c>
    </row>
    <row r="114" spans="1:11" ht="12.75" customHeight="1" x14ac:dyDescent="0.2">
      <c r="A114" s="3" t="s">
        <v>1594</v>
      </c>
      <c r="B114" s="1735">
        <v>2128.9176959300007</v>
      </c>
      <c r="C114" s="1011">
        <f t="shared" si="1"/>
        <v>10707.711905715438</v>
      </c>
      <c r="D114" s="1471">
        <v>5854.8819999999996</v>
      </c>
      <c r="E114" s="1393">
        <v>0</v>
      </c>
      <c r="F114" s="1393">
        <v>1644.039</v>
      </c>
      <c r="G114" s="1393">
        <v>0</v>
      </c>
      <c r="H114" s="1393">
        <v>0</v>
      </c>
      <c r="I114" s="1393">
        <v>247.57117711832916</v>
      </c>
      <c r="J114" s="1481">
        <v>2961.2197285971083</v>
      </c>
      <c r="K114" s="897">
        <v>398</v>
      </c>
    </row>
    <row r="115" spans="1:11" ht="12.75" customHeight="1" x14ac:dyDescent="0.2">
      <c r="A115" s="3" t="s">
        <v>1595</v>
      </c>
      <c r="B115" s="1735">
        <v>3199.9739246999998</v>
      </c>
      <c r="C115" s="1011">
        <f t="shared" si="1"/>
        <v>25087.963301547738</v>
      </c>
      <c r="D115" s="1471">
        <v>14005.244000000001</v>
      </c>
      <c r="E115" s="1393">
        <v>0</v>
      </c>
      <c r="F115" s="1393">
        <v>2918.5250000000001</v>
      </c>
      <c r="G115" s="1393">
        <v>0</v>
      </c>
      <c r="H115" s="1393">
        <v>0</v>
      </c>
      <c r="I115" s="1393">
        <v>267.14384376700787</v>
      </c>
      <c r="J115" s="1481">
        <v>7897.0504577807305</v>
      </c>
      <c r="K115" s="897">
        <v>834</v>
      </c>
    </row>
    <row r="116" spans="1:11" ht="12.75" customHeight="1" x14ac:dyDescent="0.2">
      <c r="A116" s="3" t="s">
        <v>1596</v>
      </c>
      <c r="B116" s="1735">
        <v>546.36987625000006</v>
      </c>
      <c r="C116" s="1011">
        <f t="shared" si="1"/>
        <v>4779.0087779760443</v>
      </c>
      <c r="D116" s="1471">
        <v>3565.67</v>
      </c>
      <c r="E116" s="1393">
        <v>0</v>
      </c>
      <c r="F116" s="1393">
        <v>565.06700000000001</v>
      </c>
      <c r="G116" s="1393">
        <v>0</v>
      </c>
      <c r="H116" s="1393">
        <v>0</v>
      </c>
      <c r="I116" s="1393">
        <v>54.317429082005198</v>
      </c>
      <c r="J116" s="1481">
        <v>593.95434889403896</v>
      </c>
      <c r="K116" s="897">
        <v>79</v>
      </c>
    </row>
    <row r="117" spans="1:11" ht="12.75" customHeight="1" x14ac:dyDescent="0.2">
      <c r="A117" s="3" t="s">
        <v>1597</v>
      </c>
      <c r="B117" s="1735">
        <v>5526.929772559999</v>
      </c>
      <c r="C117" s="1011">
        <f t="shared" si="1"/>
        <v>36014.405364413447</v>
      </c>
      <c r="D117" s="1471">
        <v>16580.991999999998</v>
      </c>
      <c r="E117" s="1393">
        <v>0</v>
      </c>
      <c r="F117" s="1393">
        <v>7099.5290000000005</v>
      </c>
      <c r="G117" s="1393">
        <v>0</v>
      </c>
      <c r="H117" s="1393">
        <v>0</v>
      </c>
      <c r="I117" s="1393">
        <v>488.70992149563898</v>
      </c>
      <c r="J117" s="1481">
        <v>11845.174442917807</v>
      </c>
      <c r="K117" s="897">
        <v>1511</v>
      </c>
    </row>
    <row r="118" spans="1:11" ht="12.75" customHeight="1" x14ac:dyDescent="0.2">
      <c r="A118" s="3" t="s">
        <v>1598</v>
      </c>
      <c r="B118" s="1735">
        <v>3001.3947364400001</v>
      </c>
      <c r="C118" s="1011">
        <f t="shared" si="1"/>
        <v>12658.310058671672</v>
      </c>
      <c r="D118" s="1471">
        <v>6591.0770000000002</v>
      </c>
      <c r="E118" s="1393">
        <v>0</v>
      </c>
      <c r="F118" s="1393">
        <v>3346.884</v>
      </c>
      <c r="G118" s="1393">
        <v>0</v>
      </c>
      <c r="H118" s="1393">
        <v>0</v>
      </c>
      <c r="I118" s="1393">
        <v>199.77074508064842</v>
      </c>
      <c r="J118" s="1481">
        <v>2520.5783135910251</v>
      </c>
      <c r="K118" s="897">
        <v>230</v>
      </c>
    </row>
    <row r="119" spans="1:11" ht="12.75" customHeight="1" x14ac:dyDescent="0.2">
      <c r="A119" s="3" t="s">
        <v>1599</v>
      </c>
      <c r="B119" s="1735">
        <v>1198.5851422399996</v>
      </c>
      <c r="C119" s="1011">
        <f t="shared" si="1"/>
        <v>1285.5362843446237</v>
      </c>
      <c r="D119" s="1471">
        <v>87.718000000000004</v>
      </c>
      <c r="E119" s="1393">
        <v>0</v>
      </c>
      <c r="F119" s="1393">
        <v>16.401</v>
      </c>
      <c r="G119" s="1393">
        <v>0</v>
      </c>
      <c r="H119" s="1393">
        <v>0</v>
      </c>
      <c r="I119" s="1393">
        <v>14.652457639894362</v>
      </c>
      <c r="J119" s="1481">
        <v>1166.7648267047293</v>
      </c>
      <c r="K119" s="897">
        <v>101</v>
      </c>
    </row>
    <row r="120" spans="1:11" ht="12.75" customHeight="1" x14ac:dyDescent="0.2">
      <c r="A120" s="3" t="s">
        <v>1600</v>
      </c>
      <c r="B120" s="1735">
        <v>1245.75759354</v>
      </c>
      <c r="C120" s="1011">
        <f t="shared" si="1"/>
        <v>11327.700824176096</v>
      </c>
      <c r="D120" s="1471">
        <v>6455.201</v>
      </c>
      <c r="E120" s="1393">
        <v>0</v>
      </c>
      <c r="F120" s="1393">
        <v>872.92600000000004</v>
      </c>
      <c r="G120" s="1393">
        <v>0</v>
      </c>
      <c r="H120" s="1393">
        <v>0</v>
      </c>
      <c r="I120" s="1393">
        <v>58.812647006930362</v>
      </c>
      <c r="J120" s="1481">
        <v>3940.7611771691654</v>
      </c>
      <c r="K120" s="897">
        <v>408</v>
      </c>
    </row>
    <row r="121" spans="1:11" ht="12.75" customHeight="1" x14ac:dyDescent="0.2">
      <c r="A121" s="3" t="s">
        <v>1601</v>
      </c>
      <c r="B121" s="1735">
        <v>26137.79217868</v>
      </c>
      <c r="C121" s="1011">
        <f t="shared" si="1"/>
        <v>187701.75554769475</v>
      </c>
      <c r="D121" s="1471">
        <v>96305.763000000006</v>
      </c>
      <c r="E121" s="1393">
        <v>0</v>
      </c>
      <c r="F121" s="1393">
        <v>45719.048999999999</v>
      </c>
      <c r="G121" s="1393">
        <v>0</v>
      </c>
      <c r="H121" s="1393">
        <v>0</v>
      </c>
      <c r="I121" s="1393">
        <v>1459.1598526888822</v>
      </c>
      <c r="J121" s="1481">
        <v>44217.78369500587</v>
      </c>
      <c r="K121" s="897">
        <v>5178</v>
      </c>
    </row>
    <row r="122" spans="1:11" ht="12.75" customHeight="1" x14ac:dyDescent="0.2">
      <c r="A122" s="3" t="s">
        <v>1602</v>
      </c>
      <c r="B122" s="1735">
        <v>35203.710182319992</v>
      </c>
      <c r="C122" s="1011">
        <f t="shared" si="1"/>
        <v>195267.25578664691</v>
      </c>
      <c r="D122" s="1471">
        <v>90005.909</v>
      </c>
      <c r="E122" s="1393">
        <v>0</v>
      </c>
      <c r="F122" s="1393">
        <v>61938.667999999998</v>
      </c>
      <c r="G122" s="1393">
        <v>0</v>
      </c>
      <c r="H122" s="1393">
        <v>0</v>
      </c>
      <c r="I122" s="1393">
        <v>2103.2285005679591</v>
      </c>
      <c r="J122" s="1481">
        <v>41219.450286078951</v>
      </c>
      <c r="K122" s="897">
        <v>5157</v>
      </c>
    </row>
    <row r="123" spans="1:11" ht="12.75" customHeight="1" x14ac:dyDescent="0.2">
      <c r="A123" s="3" t="s">
        <v>1603</v>
      </c>
      <c r="B123" s="1735">
        <v>288.50536345999996</v>
      </c>
      <c r="C123" s="1011">
        <f t="shared" si="1"/>
        <v>2080.8317367859895</v>
      </c>
      <c r="D123" s="1471">
        <v>1549.029</v>
      </c>
      <c r="E123" s="1393">
        <v>0</v>
      </c>
      <c r="F123" s="1393">
        <v>99.751000000000005</v>
      </c>
      <c r="G123" s="1393">
        <v>0</v>
      </c>
      <c r="H123" s="1393">
        <v>0</v>
      </c>
      <c r="I123" s="1393">
        <v>2.1886824799840707</v>
      </c>
      <c r="J123" s="1481">
        <v>429.86305430600538</v>
      </c>
      <c r="K123" s="897">
        <v>96</v>
      </c>
    </row>
    <row r="124" spans="1:11" ht="12.75" customHeight="1" x14ac:dyDescent="0.2">
      <c r="A124" s="3" t="s">
        <v>1604</v>
      </c>
      <c r="B124" s="1735">
        <v>3810.016065360001</v>
      </c>
      <c r="C124" s="1011">
        <f t="shared" si="1"/>
        <v>50578.553427493855</v>
      </c>
      <c r="D124" s="1471">
        <v>28883.343000000001</v>
      </c>
      <c r="E124" s="1393">
        <v>0</v>
      </c>
      <c r="F124" s="1393">
        <v>5020.9690000000001</v>
      </c>
      <c r="G124" s="1393">
        <v>0</v>
      </c>
      <c r="H124" s="1393">
        <v>0</v>
      </c>
      <c r="I124" s="1393">
        <v>350.28978701576426</v>
      </c>
      <c r="J124" s="1481">
        <v>16323.951640478093</v>
      </c>
      <c r="K124" s="897">
        <v>1310</v>
      </c>
    </row>
    <row r="125" spans="1:11" ht="12.75" customHeight="1" x14ac:dyDescent="0.2">
      <c r="A125" s="3" t="s">
        <v>1605</v>
      </c>
      <c r="B125" s="1735">
        <v>1308.7010068800003</v>
      </c>
      <c r="C125" s="1011">
        <f t="shared" si="1"/>
        <v>7852.1292151470225</v>
      </c>
      <c r="D125" s="1471">
        <v>4924.3419999999996</v>
      </c>
      <c r="E125" s="1393">
        <v>0</v>
      </c>
      <c r="F125" s="1393">
        <v>1188.01</v>
      </c>
      <c r="G125" s="1393">
        <v>0</v>
      </c>
      <c r="H125" s="1393">
        <v>0</v>
      </c>
      <c r="I125" s="1393">
        <v>120.29634029137829</v>
      </c>
      <c r="J125" s="1481">
        <v>1619.4808748556438</v>
      </c>
      <c r="K125" s="897">
        <v>158</v>
      </c>
    </row>
    <row r="126" spans="1:11" ht="12.75" customHeight="1" x14ac:dyDescent="0.2">
      <c r="A126" s="3" t="s">
        <v>1606</v>
      </c>
      <c r="B126" s="1735">
        <v>13872.222661840004</v>
      </c>
      <c r="C126" s="1011">
        <f t="shared" si="1"/>
        <v>82031.083465617427</v>
      </c>
      <c r="D126" s="1471">
        <v>41595.819000000003</v>
      </c>
      <c r="E126" s="1393">
        <v>0</v>
      </c>
      <c r="F126" s="1393">
        <v>18666.804</v>
      </c>
      <c r="G126" s="1393">
        <v>0</v>
      </c>
      <c r="H126" s="1393">
        <v>0</v>
      </c>
      <c r="I126" s="1393">
        <v>310.71914797937478</v>
      </c>
      <c r="J126" s="1481">
        <v>21457.741317638043</v>
      </c>
      <c r="K126" s="897">
        <v>2385</v>
      </c>
    </row>
    <row r="127" spans="1:11" ht="12.75" customHeight="1" x14ac:dyDescent="0.2">
      <c r="A127" s="3" t="s">
        <v>1607</v>
      </c>
      <c r="B127" s="1735">
        <v>885.50613311999996</v>
      </c>
      <c r="C127" s="1011">
        <f t="shared" si="1"/>
        <v>6061.82778393023</v>
      </c>
      <c r="D127" s="1471">
        <v>3406.067</v>
      </c>
      <c r="E127" s="1393">
        <v>0</v>
      </c>
      <c r="F127" s="1393">
        <v>819.84500000000003</v>
      </c>
      <c r="G127" s="1393">
        <v>0</v>
      </c>
      <c r="H127" s="1393">
        <v>0</v>
      </c>
      <c r="I127" s="1393">
        <v>44.519145441857155</v>
      </c>
      <c r="J127" s="1481">
        <v>1791.3966384883729</v>
      </c>
      <c r="K127" s="897">
        <v>198</v>
      </c>
    </row>
    <row r="128" spans="1:11" ht="12.75" customHeight="1" x14ac:dyDescent="0.2">
      <c r="A128" s="3" t="s">
        <v>1608</v>
      </c>
      <c r="B128" s="1735">
        <v>13282.031204229999</v>
      </c>
      <c r="C128" s="1011">
        <f t="shared" si="1"/>
        <v>135576.78235123659</v>
      </c>
      <c r="D128" s="1471">
        <v>35659.317000000003</v>
      </c>
      <c r="E128" s="1393">
        <v>6158.5690000000004</v>
      </c>
      <c r="F128" s="1393">
        <v>11111.870999999999</v>
      </c>
      <c r="G128" s="1393">
        <v>0</v>
      </c>
      <c r="H128" s="1393">
        <v>7850.2294199999997</v>
      </c>
      <c r="I128" s="1393">
        <v>988.06819331305371</v>
      </c>
      <c r="J128" s="1481">
        <v>73808.727737923531</v>
      </c>
      <c r="K128" s="897">
        <v>4657</v>
      </c>
    </row>
    <row r="129" spans="1:11" ht="12.75" customHeight="1" x14ac:dyDescent="0.2">
      <c r="A129" s="3" t="s">
        <v>1609</v>
      </c>
      <c r="B129" s="1735">
        <v>8748.7246124899993</v>
      </c>
      <c r="C129" s="1011">
        <f t="shared" si="1"/>
        <v>139197.18878616934</v>
      </c>
      <c r="D129" s="1471">
        <v>29556.922999999999</v>
      </c>
      <c r="E129" s="1393">
        <v>1058.2976899999999</v>
      </c>
      <c r="F129" s="1393">
        <v>3468.0940000000001</v>
      </c>
      <c r="G129" s="1393">
        <v>0</v>
      </c>
      <c r="H129" s="1393">
        <v>42377.846850000009</v>
      </c>
      <c r="I129" s="1393">
        <v>671.78449534482536</v>
      </c>
      <c r="J129" s="1481">
        <v>62064.242750824524</v>
      </c>
      <c r="K129" s="897">
        <v>3485</v>
      </c>
    </row>
    <row r="130" spans="1:11" ht="12.75" customHeight="1" x14ac:dyDescent="0.2">
      <c r="A130" s="3" t="s">
        <v>1815</v>
      </c>
      <c r="B130" s="1735">
        <v>2759.7444689100003</v>
      </c>
      <c r="C130" s="1011">
        <f t="shared" si="1"/>
        <v>44802.464856185732</v>
      </c>
      <c r="D130" s="1471">
        <v>10629.52</v>
      </c>
      <c r="E130" s="1393">
        <v>8299.37745</v>
      </c>
      <c r="F130" s="1393">
        <v>1398.6510000000001</v>
      </c>
      <c r="G130" s="1393">
        <v>0</v>
      </c>
      <c r="H130" s="1393">
        <v>2907.7300499999997</v>
      </c>
      <c r="I130" s="1393">
        <v>168.60365737094912</v>
      </c>
      <c r="J130" s="1481">
        <v>21398.582698814786</v>
      </c>
      <c r="K130" s="897">
        <v>848</v>
      </c>
    </row>
    <row r="131" spans="1:11" ht="12.75" customHeight="1" x14ac:dyDescent="0.2">
      <c r="A131" s="3" t="s">
        <v>1610</v>
      </c>
      <c r="B131" s="1735">
        <v>2100.0728523799999</v>
      </c>
      <c r="C131" s="1011">
        <f t="shared" si="1"/>
        <v>12384.847107512503</v>
      </c>
      <c r="D131" s="1471">
        <v>7455.5910000000003</v>
      </c>
      <c r="E131" s="1393">
        <v>0</v>
      </c>
      <c r="F131" s="1393">
        <v>799.06600000000003</v>
      </c>
      <c r="G131" s="1393">
        <v>0</v>
      </c>
      <c r="H131" s="1393">
        <v>0</v>
      </c>
      <c r="I131" s="1393">
        <v>183.20504085539403</v>
      </c>
      <c r="J131" s="1481">
        <v>3946.9850666571092</v>
      </c>
      <c r="K131" s="897">
        <v>602</v>
      </c>
    </row>
    <row r="132" spans="1:11" ht="12.75" customHeight="1" x14ac:dyDescent="0.2">
      <c r="A132" s="3" t="s">
        <v>1611</v>
      </c>
      <c r="B132" s="1735">
        <v>13290.58588124</v>
      </c>
      <c r="C132" s="1011">
        <f>SUM(D132:J132)</f>
        <v>78157.856442068864</v>
      </c>
      <c r="D132" s="1471">
        <v>43994.038999999997</v>
      </c>
      <c r="E132" s="1393">
        <v>0</v>
      </c>
      <c r="F132" s="1393">
        <v>21291.757000000001</v>
      </c>
      <c r="G132" s="1393">
        <v>0</v>
      </c>
      <c r="H132" s="1393">
        <v>0</v>
      </c>
      <c r="I132" s="1393">
        <v>698.6321788925228</v>
      </c>
      <c r="J132" s="1481">
        <v>12173.42826317634</v>
      </c>
      <c r="K132" s="897">
        <v>1878</v>
      </c>
    </row>
    <row r="133" spans="1:11" ht="12.75" customHeight="1" x14ac:dyDescent="0.2">
      <c r="A133" s="3" t="s">
        <v>1612</v>
      </c>
      <c r="B133" s="1735">
        <v>65200.683100070011</v>
      </c>
      <c r="C133" s="1011">
        <f>SUM(D133:J133)</f>
        <v>433416.02608178114</v>
      </c>
      <c r="D133" s="1471">
        <v>230804.03400000001</v>
      </c>
      <c r="E133" s="1393">
        <v>0</v>
      </c>
      <c r="F133" s="1393">
        <v>146261.43700000001</v>
      </c>
      <c r="G133" s="1393">
        <v>0</v>
      </c>
      <c r="H133" s="1393">
        <v>0</v>
      </c>
      <c r="I133" s="1393">
        <v>5632.7313128306787</v>
      </c>
      <c r="J133" s="1481">
        <v>50717.823768950409</v>
      </c>
      <c r="K133" s="897">
        <v>8581</v>
      </c>
    </row>
    <row r="134" spans="1:11" ht="12.75" customHeight="1" x14ac:dyDescent="0.2">
      <c r="A134" s="3" t="s">
        <v>1613</v>
      </c>
      <c r="B134" s="1735">
        <v>1965.79882795</v>
      </c>
      <c r="C134" s="1011">
        <f>SUM(D134:J134)</f>
        <v>10403.196542512087</v>
      </c>
      <c r="D134" s="1471">
        <v>6131.6229999999996</v>
      </c>
      <c r="E134" s="1393">
        <v>0</v>
      </c>
      <c r="F134" s="1393">
        <v>602.98800000000006</v>
      </c>
      <c r="G134" s="1393">
        <v>0</v>
      </c>
      <c r="H134" s="1393">
        <v>0</v>
      </c>
      <c r="I134" s="1393">
        <v>124.68929307323252</v>
      </c>
      <c r="J134" s="1481">
        <v>3543.8962494388547</v>
      </c>
      <c r="K134" s="897">
        <v>433</v>
      </c>
    </row>
    <row r="135" spans="1:11" ht="12.75" customHeight="1" x14ac:dyDescent="0.2">
      <c r="A135" s="3" t="s">
        <v>1614</v>
      </c>
      <c r="B135" s="1735">
        <v>930.49312983999982</v>
      </c>
      <c r="C135" s="1011">
        <f>SUM(D135:J135)</f>
        <v>1840.8882075308497</v>
      </c>
      <c r="D135" s="1471">
        <v>534.91399999999999</v>
      </c>
      <c r="E135" s="1393">
        <v>0</v>
      </c>
      <c r="F135" s="1393">
        <v>112.217</v>
      </c>
      <c r="G135" s="1393">
        <v>0</v>
      </c>
      <c r="H135" s="1393">
        <v>0</v>
      </c>
      <c r="I135" s="1393">
        <v>270.48375172847881</v>
      </c>
      <c r="J135" s="1481">
        <v>923.27345580237113</v>
      </c>
      <c r="K135" s="897">
        <v>132</v>
      </c>
    </row>
    <row r="136" spans="1:11" ht="12.75" customHeight="1" x14ac:dyDescent="0.2">
      <c r="A136" s="3" t="s">
        <v>1615</v>
      </c>
      <c r="B136" s="1735">
        <v>1962.8619213699997</v>
      </c>
      <c r="C136" s="1011">
        <f>SUM(D136:J136)</f>
        <v>9301.4396086735323</v>
      </c>
      <c r="D136" s="1471">
        <v>3784.0059999999999</v>
      </c>
      <c r="E136" s="1393">
        <v>0</v>
      </c>
      <c r="F136" s="1393">
        <v>791.26499999999999</v>
      </c>
      <c r="G136" s="1393">
        <v>0</v>
      </c>
      <c r="H136" s="1393">
        <v>0</v>
      </c>
      <c r="I136" s="1393">
        <v>106.43273976402479</v>
      </c>
      <c r="J136" s="1481">
        <v>4619.7358689095072</v>
      </c>
      <c r="K136" s="897">
        <v>529</v>
      </c>
    </row>
    <row r="137" spans="1:11" ht="12.75" customHeight="1" x14ac:dyDescent="0.2">
      <c r="A137" s="223"/>
      <c r="C137" s="1015"/>
      <c r="D137" s="1015"/>
      <c r="E137" s="1015"/>
      <c r="F137" s="1015"/>
      <c r="G137" s="1015"/>
      <c r="H137" s="1015"/>
      <c r="I137" s="1015"/>
      <c r="J137" s="1016"/>
      <c r="K137" s="871"/>
    </row>
    <row r="138" spans="1:11" ht="12.75" customHeight="1" x14ac:dyDescent="0.2">
      <c r="A138" s="225" t="s">
        <v>23</v>
      </c>
      <c r="B138" s="226">
        <f t="shared" ref="B138:K138" si="2">SUM(B4:B136)</f>
        <v>840397.85808648332</v>
      </c>
      <c r="C138" s="1394">
        <f t="shared" si="2"/>
        <v>4653544.7446047403</v>
      </c>
      <c r="D138" s="1394">
        <f t="shared" si="2"/>
        <v>2291199.6330000004</v>
      </c>
      <c r="E138" s="1394">
        <f t="shared" si="2"/>
        <v>22760.6384</v>
      </c>
      <c r="F138" s="1394">
        <f t="shared" si="2"/>
        <v>874229.19900000014</v>
      </c>
      <c r="G138" s="1394">
        <f t="shared" si="2"/>
        <v>0</v>
      </c>
      <c r="H138" s="1394">
        <f t="shared" si="2"/>
        <v>61129.148760000011</v>
      </c>
      <c r="I138" s="1682">
        <f t="shared" si="2"/>
        <v>60779.280829999887</v>
      </c>
      <c r="J138" s="1396">
        <f t="shared" si="2"/>
        <v>1343446.8446147398</v>
      </c>
      <c r="K138" s="1006">
        <f t="shared" si="2"/>
        <v>142605</v>
      </c>
    </row>
    <row r="139" spans="1:11" ht="12.75" customHeight="1" thickBot="1" x14ac:dyDescent="0.25">
      <c r="A139" s="227"/>
      <c r="B139" s="228"/>
      <c r="C139" s="1020"/>
      <c r="D139" s="1397"/>
      <c r="E139" s="1397"/>
      <c r="F139" s="1398"/>
      <c r="G139" s="1398"/>
      <c r="H139" s="1398"/>
      <c r="I139" s="1398"/>
      <c r="J139" s="1399"/>
      <c r="K139" s="793"/>
    </row>
    <row r="140" spans="1:11" ht="12.75" customHeight="1" x14ac:dyDescent="0.2">
      <c r="A140" s="107" t="s">
        <v>285</v>
      </c>
      <c r="B140" s="1738">
        <v>99112.050221600308</v>
      </c>
      <c r="C140" s="1011">
        <f>SUM(D140:J140)</f>
        <v>477247.83402622322</v>
      </c>
      <c r="D140" s="1471">
        <v>271443.34709971643</v>
      </c>
      <c r="E140" s="1011">
        <v>1929.7162599999999</v>
      </c>
      <c r="F140" s="1013">
        <v>107065.97168231031</v>
      </c>
      <c r="G140" s="1013">
        <v>0</v>
      </c>
      <c r="H140" s="1400">
        <v>2227.0268599999999</v>
      </c>
      <c r="I140" s="1023">
        <v>6830.0400723870152</v>
      </c>
      <c r="J140" s="1479">
        <v>87751.732051809449</v>
      </c>
      <c r="K140" s="872">
        <v>12200</v>
      </c>
    </row>
    <row r="141" spans="1:11" ht="12.75" customHeight="1" x14ac:dyDescent="0.2">
      <c r="A141" s="107" t="s">
        <v>286</v>
      </c>
      <c r="B141" s="1738">
        <v>113418.44437047352</v>
      </c>
      <c r="C141" s="1011">
        <f t="shared" ref="C141:C150" si="3">SUM(D141:J141)</f>
        <v>644818.97569374449</v>
      </c>
      <c r="D141" s="1471">
        <v>333489.87072782626</v>
      </c>
      <c r="E141" s="1011"/>
      <c r="F141" s="1012">
        <v>196915.08959357807</v>
      </c>
      <c r="G141" s="1012">
        <v>0</v>
      </c>
      <c r="H141" s="1401"/>
      <c r="I141" s="1011">
        <v>8432.0925555598842</v>
      </c>
      <c r="J141" s="1481">
        <v>105981.92281678029</v>
      </c>
      <c r="K141" s="872">
        <v>15466</v>
      </c>
    </row>
    <row r="142" spans="1:11" ht="12.75" customHeight="1" x14ac:dyDescent="0.2">
      <c r="A142" s="107" t="s">
        <v>287</v>
      </c>
      <c r="B142" s="1738">
        <v>90047.79012838089</v>
      </c>
      <c r="C142" s="1011">
        <f t="shared" si="3"/>
        <v>744379.00397129124</v>
      </c>
      <c r="D142" s="1471">
        <v>325008.7860323856</v>
      </c>
      <c r="E142" s="1011">
        <v>11369.482820000001</v>
      </c>
      <c r="F142" s="1012">
        <v>135377.82105726408</v>
      </c>
      <c r="G142" s="1012">
        <v>0</v>
      </c>
      <c r="H142" s="1011">
        <v>12126.43914</v>
      </c>
      <c r="I142" s="1011">
        <v>3921.5018835762312</v>
      </c>
      <c r="J142" s="1481">
        <v>256574.97303806542</v>
      </c>
      <c r="K142" s="872">
        <v>21105</v>
      </c>
    </row>
    <row r="143" spans="1:11" ht="12.75" customHeight="1" x14ac:dyDescent="0.2">
      <c r="A143" s="107" t="s">
        <v>288</v>
      </c>
      <c r="B143" s="1738">
        <v>95698.087881518673</v>
      </c>
      <c r="C143" s="1011">
        <f t="shared" si="3"/>
        <v>566007.79313633114</v>
      </c>
      <c r="D143" s="1471">
        <v>297829.98063516349</v>
      </c>
      <c r="E143" s="1011"/>
      <c r="F143" s="1012">
        <v>111125.83933879776</v>
      </c>
      <c r="G143" s="1012">
        <v>0</v>
      </c>
      <c r="H143" s="1401"/>
      <c r="I143" s="1011">
        <v>6841.9822078517691</v>
      </c>
      <c r="J143" s="1481">
        <v>150209.99095451814</v>
      </c>
      <c r="K143" s="872">
        <v>16498</v>
      </c>
    </row>
    <row r="144" spans="1:11" ht="12.75" customHeight="1" x14ac:dyDescent="0.2">
      <c r="A144" s="107" t="s">
        <v>289</v>
      </c>
      <c r="B144" s="1738">
        <v>65971.509649303815</v>
      </c>
      <c r="C144" s="1011">
        <f t="shared" si="3"/>
        <v>318337.57937101222</v>
      </c>
      <c r="D144" s="1471">
        <v>144189.68335211204</v>
      </c>
      <c r="E144" s="1011">
        <v>10.855930000000001</v>
      </c>
      <c r="F144" s="1012">
        <v>22162.89748604652</v>
      </c>
      <c r="G144" s="1012">
        <v>0</v>
      </c>
      <c r="H144" s="1011">
        <v>97.43822999999999</v>
      </c>
      <c r="I144" s="1011">
        <v>4187.2957206633091</v>
      </c>
      <c r="J144" s="1481">
        <v>147689.40865219038</v>
      </c>
      <c r="K144" s="872">
        <v>15359</v>
      </c>
    </row>
    <row r="145" spans="1:15" ht="12.75" customHeight="1" x14ac:dyDescent="0.2">
      <c r="A145" s="107" t="s">
        <v>290</v>
      </c>
      <c r="B145" s="1738">
        <v>64409.613756522842</v>
      </c>
      <c r="C145" s="1011">
        <f t="shared" si="3"/>
        <v>412458.01166926685</v>
      </c>
      <c r="D145" s="1471">
        <v>149841.84604598326</v>
      </c>
      <c r="E145" s="1011">
        <v>1058.2976899999999</v>
      </c>
      <c r="F145" s="1012">
        <v>22818.685477599691</v>
      </c>
      <c r="G145" s="1012">
        <v>0</v>
      </c>
      <c r="H145" s="1011">
        <v>42377.846850000009</v>
      </c>
      <c r="I145" s="1011">
        <v>5067.6610264307365</v>
      </c>
      <c r="J145" s="1481">
        <v>191293.67457925319</v>
      </c>
      <c r="K145" s="872">
        <v>17063</v>
      </c>
    </row>
    <row r="146" spans="1:15" ht="12.75" customHeight="1" x14ac:dyDescent="0.2">
      <c r="A146" s="107" t="s">
        <v>291</v>
      </c>
      <c r="B146" s="1738">
        <v>70284.81997734918</v>
      </c>
      <c r="C146" s="1011">
        <f t="shared" si="3"/>
        <v>276392.99246426509</v>
      </c>
      <c r="D146" s="1471">
        <v>132350.08197649146</v>
      </c>
      <c r="E146" s="1011"/>
      <c r="F146" s="1012">
        <v>32206.185654258119</v>
      </c>
      <c r="G146" s="1012">
        <v>0</v>
      </c>
      <c r="H146" s="1011">
        <v>1392.6676300000001</v>
      </c>
      <c r="I146" s="1011">
        <v>4820.9758417719031</v>
      </c>
      <c r="J146" s="1481">
        <v>105623.08136174356</v>
      </c>
      <c r="K146" s="872">
        <v>10598</v>
      </c>
    </row>
    <row r="147" spans="1:15" ht="12.75" customHeight="1" x14ac:dyDescent="0.2">
      <c r="A147" s="107" t="s">
        <v>292</v>
      </c>
      <c r="B147" s="1738">
        <v>56114.575887639512</v>
      </c>
      <c r="C147" s="1011">
        <f t="shared" si="3"/>
        <v>306484.77067161008</v>
      </c>
      <c r="D147" s="1471">
        <v>165937.30906664932</v>
      </c>
      <c r="E147" s="1011">
        <v>92.908249999999995</v>
      </c>
      <c r="F147" s="1012">
        <v>93767.729158518763</v>
      </c>
      <c r="G147" s="1012">
        <v>0</v>
      </c>
      <c r="H147" s="1401"/>
      <c r="I147" s="1011">
        <v>6681.4493521407603</v>
      </c>
      <c r="J147" s="1481">
        <v>40005.374844301223</v>
      </c>
      <c r="K147" s="872">
        <v>5286</v>
      </c>
    </row>
    <row r="148" spans="1:15" ht="12.75" customHeight="1" x14ac:dyDescent="0.2">
      <c r="A148" s="107" t="s">
        <v>293</v>
      </c>
      <c r="B148" s="1738">
        <v>58694.8401770692</v>
      </c>
      <c r="C148" s="1011">
        <f t="shared" si="3"/>
        <v>398421.78787523875</v>
      </c>
      <c r="D148" s="1471">
        <v>189486.49763698486</v>
      </c>
      <c r="E148" s="1011">
        <v>8299.37745</v>
      </c>
      <c r="F148" s="1012">
        <v>14664.426670295677</v>
      </c>
      <c r="G148" s="1012">
        <v>0</v>
      </c>
      <c r="H148" s="1401">
        <v>2907.7300499999997</v>
      </c>
      <c r="I148" s="1011">
        <v>2710.9225168780326</v>
      </c>
      <c r="J148" s="1481">
        <v>180352.83355108017</v>
      </c>
      <c r="K148" s="872">
        <v>18526</v>
      </c>
    </row>
    <row r="149" spans="1:15" ht="12.75" customHeight="1" x14ac:dyDescent="0.2">
      <c r="A149" s="107" t="s">
        <v>294</v>
      </c>
      <c r="B149" s="1738">
        <v>62432.130061587115</v>
      </c>
      <c r="C149" s="1011">
        <f t="shared" si="3"/>
        <v>207596.42931382507</v>
      </c>
      <c r="D149" s="1471">
        <v>108832.653644837</v>
      </c>
      <c r="E149" s="1011"/>
      <c r="F149" s="1012">
        <v>47471.037738455481</v>
      </c>
      <c r="G149" s="1012">
        <v>0</v>
      </c>
      <c r="H149" s="1401"/>
      <c r="I149" s="1011">
        <v>5354.8433479983132</v>
      </c>
      <c r="J149" s="1481">
        <v>45937.89458253426</v>
      </c>
      <c r="K149" s="872">
        <v>5478</v>
      </c>
    </row>
    <row r="150" spans="1:15" ht="12.75" customHeight="1" x14ac:dyDescent="0.2">
      <c r="A150" s="107" t="s">
        <v>295</v>
      </c>
      <c r="B150" s="1738">
        <v>64213.995975038008</v>
      </c>
      <c r="C150" s="1011">
        <f t="shared" si="3"/>
        <v>301399.56641193049</v>
      </c>
      <c r="D150" s="1471">
        <v>172789.57678185022</v>
      </c>
      <c r="E150" s="1011"/>
      <c r="F150" s="1012">
        <v>90653.515142875462</v>
      </c>
      <c r="G150" s="1012">
        <v>0</v>
      </c>
      <c r="H150" s="1011"/>
      <c r="I150" s="1011">
        <v>5930.5163047419028</v>
      </c>
      <c r="J150" s="1481">
        <v>32025.958182462888</v>
      </c>
      <c r="K150" s="872">
        <v>5026</v>
      </c>
    </row>
    <row r="151" spans="1:15" ht="12.75" customHeight="1" x14ac:dyDescent="0.2">
      <c r="A151" s="223"/>
      <c r="B151" s="224"/>
      <c r="C151" s="1015"/>
      <c r="D151" s="1015"/>
      <c r="E151" s="1015"/>
      <c r="F151" s="1015"/>
      <c r="G151" s="1015"/>
      <c r="H151" s="1015"/>
      <c r="I151" s="1015"/>
      <c r="J151" s="1669"/>
      <c r="K151" s="792"/>
    </row>
    <row r="152" spans="1:15" ht="12.75" customHeight="1" x14ac:dyDescent="0.2">
      <c r="A152" s="225" t="s">
        <v>23</v>
      </c>
      <c r="B152" s="226">
        <f>SUM(B140:B150)</f>
        <v>840397.85808648297</v>
      </c>
      <c r="C152" s="1394">
        <f t="shared" ref="C152:K152" si="4">SUM(C140:C150)</f>
        <v>4653544.7446047384</v>
      </c>
      <c r="D152" s="1394">
        <f t="shared" si="4"/>
        <v>2291199.6329999999</v>
      </c>
      <c r="E152" s="1394">
        <f t="shared" si="4"/>
        <v>22760.6384</v>
      </c>
      <c r="F152" s="1394">
        <f t="shared" si="4"/>
        <v>874229.19899999991</v>
      </c>
      <c r="G152" s="1394">
        <f t="shared" si="4"/>
        <v>0</v>
      </c>
      <c r="H152" s="1394">
        <f t="shared" si="4"/>
        <v>61129.148760000011</v>
      </c>
      <c r="I152" s="1395">
        <f t="shared" si="4"/>
        <v>60779.280829999858</v>
      </c>
      <c r="J152" s="1396">
        <f t="shared" si="4"/>
        <v>1343446.8446147391</v>
      </c>
      <c r="K152" s="1006">
        <f t="shared" si="4"/>
        <v>142605</v>
      </c>
    </row>
    <row r="153" spans="1:15" ht="12.75" thickBot="1" x14ac:dyDescent="0.25">
      <c r="A153" s="229"/>
      <c r="B153" s="230"/>
      <c r="C153" s="231"/>
      <c r="D153" s="231"/>
      <c r="E153" s="231"/>
      <c r="F153" s="231"/>
      <c r="G153" s="231"/>
      <c r="H153" s="231"/>
      <c r="I153" s="231"/>
      <c r="J153" s="232"/>
      <c r="K153" s="793"/>
    </row>
    <row r="154" spans="1:15" x14ac:dyDescent="0.2">
      <c r="A154" s="652"/>
      <c r="B154" s="653"/>
      <c r="C154" s="654"/>
      <c r="D154" s="654"/>
      <c r="E154" s="654"/>
      <c r="F154" s="654"/>
      <c r="G154" s="654"/>
      <c r="H154" s="654"/>
      <c r="I154" s="654"/>
      <c r="J154" s="654"/>
      <c r="K154" s="662"/>
    </row>
    <row r="155" spans="1:15" x14ac:dyDescent="0.2">
      <c r="A155" s="656" t="s">
        <v>2064</v>
      </c>
      <c r="B155" s="595"/>
      <c r="C155" s="266"/>
      <c r="D155" s="266"/>
      <c r="E155" s="266"/>
      <c r="F155" s="266"/>
      <c r="G155" s="266"/>
      <c r="H155" s="266"/>
      <c r="I155" s="266"/>
      <c r="J155" s="266"/>
      <c r="K155" s="663"/>
    </row>
    <row r="156" spans="1:15" ht="12" customHeight="1" x14ac:dyDescent="0.2">
      <c r="A156" s="1801" t="s">
        <v>2111</v>
      </c>
      <c r="B156" s="1799"/>
      <c r="C156" s="1799"/>
      <c r="D156" s="1799"/>
      <c r="E156" s="1799"/>
      <c r="F156" s="1799"/>
      <c r="G156" s="1799"/>
      <c r="H156" s="1799"/>
      <c r="I156" s="1800"/>
      <c r="J156" s="1801"/>
      <c r="K156" s="1800"/>
    </row>
    <row r="157" spans="1:15" ht="36" customHeight="1" x14ac:dyDescent="0.2">
      <c r="A157" s="1798" t="s">
        <v>2085</v>
      </c>
      <c r="B157" s="1799"/>
      <c r="C157" s="1799"/>
      <c r="D157" s="1799"/>
      <c r="E157" s="1799"/>
      <c r="F157" s="1799"/>
      <c r="G157" s="1799"/>
      <c r="H157" s="1799"/>
      <c r="I157" s="1799"/>
      <c r="J157" s="1799"/>
      <c r="K157" s="1800"/>
    </row>
    <row r="158" spans="1:15" x14ac:dyDescent="0.2">
      <c r="A158" s="1801" t="s">
        <v>1248</v>
      </c>
      <c r="B158" s="1799"/>
      <c r="C158" s="1799"/>
      <c r="D158" s="1799"/>
      <c r="E158" s="1799"/>
      <c r="F158" s="1799"/>
      <c r="G158" s="1799"/>
      <c r="H158" s="1799"/>
      <c r="I158" s="1799"/>
      <c r="J158" s="1799"/>
      <c r="K158" s="1800"/>
    </row>
    <row r="159" spans="1:15" ht="36.75" customHeight="1" x14ac:dyDescent="0.2">
      <c r="A159" s="1798" t="s">
        <v>2110</v>
      </c>
      <c r="B159" s="1799"/>
      <c r="C159" s="1799"/>
      <c r="D159" s="1799"/>
      <c r="E159" s="1799"/>
      <c r="F159" s="1799"/>
      <c r="G159" s="1799"/>
      <c r="H159" s="1799"/>
      <c r="I159" s="1800"/>
      <c r="J159" s="1801"/>
      <c r="K159" s="1800"/>
      <c r="N159" s="17"/>
    </row>
    <row r="160" spans="1:15" ht="12" customHeight="1" x14ac:dyDescent="0.2">
      <c r="A160" s="1801" t="s">
        <v>2080</v>
      </c>
      <c r="B160" s="1799"/>
      <c r="C160" s="1799"/>
      <c r="D160" s="1799"/>
      <c r="E160" s="1799"/>
      <c r="F160" s="1799"/>
      <c r="G160" s="1799"/>
      <c r="H160" s="1799"/>
      <c r="I160" s="1799"/>
      <c r="J160" s="1799"/>
      <c r="K160" s="1800"/>
      <c r="L160" s="15"/>
      <c r="M160" s="15"/>
      <c r="N160" s="15"/>
      <c r="O160" s="15"/>
    </row>
    <row r="161" spans="1:11" ht="24" customHeight="1" x14ac:dyDescent="0.2">
      <c r="A161" s="1798" t="s">
        <v>2089</v>
      </c>
      <c r="B161" s="1799"/>
      <c r="C161" s="1799"/>
      <c r="D161" s="1799"/>
      <c r="E161" s="1799"/>
      <c r="F161" s="1799"/>
      <c r="G161" s="1799"/>
      <c r="H161" s="1799"/>
      <c r="I161" s="1799"/>
      <c r="J161" s="1799"/>
      <c r="K161" s="1800"/>
    </row>
    <row r="162" spans="1:11" ht="23.25" customHeight="1" x14ac:dyDescent="0.2">
      <c r="A162" s="1798" t="s">
        <v>1249</v>
      </c>
      <c r="B162" s="1799"/>
      <c r="C162" s="1799"/>
      <c r="D162" s="1799"/>
      <c r="E162" s="1799"/>
      <c r="F162" s="1799"/>
      <c r="G162" s="1799"/>
      <c r="H162" s="1799"/>
      <c r="I162" s="1799"/>
      <c r="J162" s="1799"/>
      <c r="K162" s="1800"/>
    </row>
    <row r="163" spans="1:11" x14ac:dyDescent="0.2">
      <c r="A163" s="1801" t="s">
        <v>1250</v>
      </c>
      <c r="B163" s="1799"/>
      <c r="C163" s="1799"/>
      <c r="D163" s="1799"/>
      <c r="E163" s="1799"/>
      <c r="F163" s="1799"/>
      <c r="G163" s="1799"/>
      <c r="H163" s="1799"/>
      <c r="I163" s="1800"/>
      <c r="J163" s="1801"/>
      <c r="K163" s="1800"/>
    </row>
    <row r="164" spans="1:11" ht="13.5" customHeight="1" thickBot="1" x14ac:dyDescent="0.25">
      <c r="A164" s="1795" t="s">
        <v>2134</v>
      </c>
      <c r="B164" s="1796"/>
      <c r="C164" s="1796"/>
      <c r="D164" s="1796"/>
      <c r="E164" s="1796"/>
      <c r="F164" s="1796"/>
      <c r="G164" s="1796"/>
      <c r="H164" s="1796"/>
      <c r="I164" s="1796"/>
      <c r="J164" s="1796"/>
      <c r="K164" s="1797"/>
    </row>
    <row r="165" spans="1:11" x14ac:dyDescent="0.2">
      <c r="B165" s="190"/>
      <c r="C165" s="191"/>
      <c r="D165" s="189"/>
      <c r="E165" s="189"/>
      <c r="F165" s="189"/>
      <c r="G165" s="189"/>
      <c r="H165" s="189"/>
      <c r="I165" s="189"/>
      <c r="J165" s="191"/>
      <c r="K165" s="766"/>
    </row>
    <row r="166" spans="1:11" x14ac:dyDescent="0.2">
      <c r="A166" s="43"/>
      <c r="B166" s="190"/>
      <c r="C166" s="191"/>
      <c r="D166" s="189"/>
      <c r="E166" s="189"/>
      <c r="F166" s="189"/>
      <c r="G166" s="189"/>
      <c r="H166" s="189"/>
      <c r="I166" s="189"/>
      <c r="J166" s="191"/>
      <c r="K166" s="766"/>
    </row>
    <row r="168" spans="1:11" x14ac:dyDescent="0.2">
      <c r="B168" s="112"/>
      <c r="C168" s="135"/>
      <c r="D168" s="136"/>
      <c r="E168" s="136"/>
      <c r="F168" s="136"/>
      <c r="G168" s="136"/>
      <c r="H168" s="136"/>
      <c r="I168" s="136"/>
      <c r="J168" s="135"/>
      <c r="K168" s="557"/>
    </row>
    <row r="169" spans="1:11" x14ac:dyDescent="0.2">
      <c r="A169" s="46"/>
      <c r="B169" s="112"/>
      <c r="C169" s="135"/>
      <c r="D169" s="136"/>
      <c r="E169" s="136"/>
      <c r="F169" s="136"/>
      <c r="G169" s="136"/>
      <c r="H169" s="136"/>
      <c r="I169" s="136"/>
      <c r="J169" s="135"/>
      <c r="K169" s="557"/>
    </row>
  </sheetData>
  <mergeCells count="11">
    <mergeCell ref="A164:K164"/>
    <mergeCell ref="A1:K1"/>
    <mergeCell ref="A2:K2"/>
    <mergeCell ref="A156:K156"/>
    <mergeCell ref="A157:K157"/>
    <mergeCell ref="A163:K163"/>
    <mergeCell ref="A161:K161"/>
    <mergeCell ref="A162:K162"/>
    <mergeCell ref="A158:K158"/>
    <mergeCell ref="A159:K159"/>
    <mergeCell ref="A160:K160"/>
  </mergeCells>
  <phoneticPr fontId="2" type="noConversion"/>
  <printOptions horizontalCentered="1" gridLines="1"/>
  <pageMargins left="0.25" right="0.25" top="0.75" bottom="0.75" header="0.5" footer="0.5"/>
  <pageSetup scale="89" orientation="landscape" r:id="rId1"/>
  <headerFooter alignWithMargins="0">
    <oddHeader>&amp;C&amp;"Arial,Bold"&amp;11FY13 GEOGRAPHIC DISTRIBUTION OF VA EXPENDITURES (GDX)</oddHeader>
    <oddFooter>&amp;R&amp;8&amp;P of &amp;N</oddFooter>
  </headerFooter>
  <rowBreaks count="1" manualBreakCount="1">
    <brk id="153" max="10" man="1"/>
  </rowBreaks>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0"/>
  <sheetViews>
    <sheetView zoomScaleNormal="100" workbookViewId="0">
      <selection activeCell="A500" sqref="A500"/>
    </sheetView>
  </sheetViews>
  <sheetFormatPr defaultColWidth="14.2851562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59" customWidth="1"/>
    <col min="12" max="16384" width="14.28515625" style="2"/>
  </cols>
  <sheetData>
    <row r="1" spans="1:11" x14ac:dyDescent="0.2">
      <c r="A1" s="1817" t="s">
        <v>2112</v>
      </c>
      <c r="B1" s="1818"/>
      <c r="C1" s="1818"/>
      <c r="D1" s="1818"/>
      <c r="E1" s="1818"/>
      <c r="F1" s="1818"/>
      <c r="G1" s="1818"/>
      <c r="H1" s="1818"/>
      <c r="I1" s="1818"/>
      <c r="J1" s="1818"/>
      <c r="K1" s="1819"/>
    </row>
    <row r="2" spans="1:11" ht="13.5" customHeight="1" thickBot="1" x14ac:dyDescent="0.25">
      <c r="A2" s="1805" t="s">
        <v>1946</v>
      </c>
      <c r="B2" s="1806"/>
      <c r="C2" s="1806"/>
      <c r="D2" s="1806"/>
      <c r="E2" s="1806"/>
      <c r="F2" s="1806"/>
      <c r="G2" s="1806"/>
      <c r="H2" s="1806"/>
      <c r="I2" s="1806"/>
      <c r="J2" s="1806"/>
      <c r="K2" s="1807"/>
    </row>
    <row r="3" spans="1:11" ht="57" customHeight="1" thickBot="1" x14ac:dyDescent="0.25">
      <c r="A3" s="1461" t="s">
        <v>1903</v>
      </c>
      <c r="B3" s="1462" t="s">
        <v>1947</v>
      </c>
      <c r="C3" s="22" t="s">
        <v>723</v>
      </c>
      <c r="D3" s="1462" t="s">
        <v>2083</v>
      </c>
      <c r="E3" s="22" t="s">
        <v>1899</v>
      </c>
      <c r="F3" s="1462" t="s">
        <v>284</v>
      </c>
      <c r="G3" s="1462" t="s">
        <v>2084</v>
      </c>
      <c r="H3" s="1462" t="s">
        <v>1950</v>
      </c>
      <c r="I3" s="1463" t="s">
        <v>1948</v>
      </c>
      <c r="J3" s="1461" t="s">
        <v>1949</v>
      </c>
      <c r="K3" s="1464" t="s">
        <v>1618</v>
      </c>
    </row>
    <row r="4" spans="1:11" ht="12.75" customHeight="1" x14ac:dyDescent="0.2">
      <c r="A4" s="23" t="s">
        <v>1759</v>
      </c>
      <c r="B4" s="1735">
        <v>2415.4210639999997</v>
      </c>
      <c r="C4" s="1011">
        <f>SUM(D4:J4)</f>
        <v>9773.1133742017155</v>
      </c>
      <c r="D4" s="1471">
        <v>5072.2569999999996</v>
      </c>
      <c r="E4" s="1402">
        <v>0</v>
      </c>
      <c r="F4" s="1402">
        <v>711.56700000000001</v>
      </c>
      <c r="G4" s="1402">
        <v>0</v>
      </c>
      <c r="H4" s="1402">
        <v>0</v>
      </c>
      <c r="I4" s="1504">
        <v>90.705045310902378</v>
      </c>
      <c r="J4" s="1471">
        <v>3898.5843288908136</v>
      </c>
      <c r="K4" s="897">
        <v>660</v>
      </c>
    </row>
    <row r="5" spans="1:11" ht="12.75" customHeight="1" x14ac:dyDescent="0.2">
      <c r="A5" s="3" t="s">
        <v>1760</v>
      </c>
      <c r="B5" s="1735">
        <v>3542.9348477000003</v>
      </c>
      <c r="C5" s="1011">
        <f t="shared" ref="C5:C17" si="0">SUM(D5:J5)</f>
        <v>18330.717638378395</v>
      </c>
      <c r="D5" s="1471">
        <v>7759.3509999999997</v>
      </c>
      <c r="E5" s="1402">
        <v>0</v>
      </c>
      <c r="F5" s="1402">
        <v>386.68799999999999</v>
      </c>
      <c r="G5" s="1402">
        <v>0</v>
      </c>
      <c r="H5" s="1402">
        <v>0</v>
      </c>
      <c r="I5" s="1505">
        <v>291.52388732766281</v>
      </c>
      <c r="J5" s="1471">
        <v>9893.1547510507335</v>
      </c>
      <c r="K5" s="897">
        <v>1222</v>
      </c>
    </row>
    <row r="6" spans="1:11" ht="12.75" customHeight="1" x14ac:dyDescent="0.2">
      <c r="A6" s="3" t="s">
        <v>1761</v>
      </c>
      <c r="B6" s="1735">
        <v>2652.87405623</v>
      </c>
      <c r="C6" s="1011">
        <f t="shared" si="0"/>
        <v>16171.712440445659</v>
      </c>
      <c r="D6" s="1471">
        <v>6937.3469999999998</v>
      </c>
      <c r="E6" s="1402">
        <v>0</v>
      </c>
      <c r="F6" s="1402">
        <v>904.75699999999995</v>
      </c>
      <c r="G6" s="1402">
        <v>0</v>
      </c>
      <c r="H6" s="1402">
        <v>0</v>
      </c>
      <c r="I6" s="1505">
        <v>333.50476488739406</v>
      </c>
      <c r="J6" s="1471">
        <v>7996.1036755582645</v>
      </c>
      <c r="K6" s="897">
        <v>905</v>
      </c>
    </row>
    <row r="7" spans="1:11" ht="12.75" customHeight="1" x14ac:dyDescent="0.2">
      <c r="A7" s="3" t="s">
        <v>1762</v>
      </c>
      <c r="B7" s="1735">
        <v>9703.4089354599964</v>
      </c>
      <c r="C7" s="1011">
        <f t="shared" si="0"/>
        <v>41288.893094911487</v>
      </c>
      <c r="D7" s="1471">
        <v>20231.838</v>
      </c>
      <c r="E7" s="1402">
        <v>0</v>
      </c>
      <c r="F7" s="1402">
        <v>7062.4709999999995</v>
      </c>
      <c r="G7" s="1402">
        <v>0</v>
      </c>
      <c r="H7" s="1402">
        <v>0</v>
      </c>
      <c r="I7" s="1505">
        <v>658.26628675719132</v>
      </c>
      <c r="J7" s="1471">
        <v>13336.317808154296</v>
      </c>
      <c r="K7" s="897">
        <v>2314</v>
      </c>
    </row>
    <row r="8" spans="1:11" ht="12.75" customHeight="1" x14ac:dyDescent="0.2">
      <c r="A8" s="3" t="s">
        <v>883</v>
      </c>
      <c r="B8" s="1735">
        <v>729.76098040999989</v>
      </c>
      <c r="C8" s="1011">
        <f t="shared" si="0"/>
        <v>5436.1261566224839</v>
      </c>
      <c r="D8" s="1471">
        <v>2949.212</v>
      </c>
      <c r="E8" s="1402">
        <v>0</v>
      </c>
      <c r="F8" s="1402">
        <v>166.65700000000001</v>
      </c>
      <c r="G8" s="1402">
        <v>0</v>
      </c>
      <c r="H8" s="1402">
        <v>0</v>
      </c>
      <c r="I8" s="1505">
        <v>1.3745834689252647</v>
      </c>
      <c r="J8" s="1471">
        <v>2318.882573153558</v>
      </c>
      <c r="K8" s="897">
        <v>313</v>
      </c>
    </row>
    <row r="9" spans="1:11" ht="12.75" customHeight="1" x14ac:dyDescent="0.2">
      <c r="A9" s="3" t="s">
        <v>78</v>
      </c>
      <c r="B9" s="1735">
        <v>3947.4874220499996</v>
      </c>
      <c r="C9" s="1011">
        <f t="shared" si="0"/>
        <v>16464.277171356465</v>
      </c>
      <c r="D9" s="1471">
        <v>8361.2289999999994</v>
      </c>
      <c r="E9" s="1402">
        <v>0</v>
      </c>
      <c r="F9" s="1402">
        <v>1441.2370000000001</v>
      </c>
      <c r="G9" s="1402">
        <v>0</v>
      </c>
      <c r="H9" s="1402">
        <v>0</v>
      </c>
      <c r="I9" s="1505">
        <v>192.11199030048968</v>
      </c>
      <c r="J9" s="1471">
        <v>6469.6991810559775</v>
      </c>
      <c r="K9" s="897">
        <v>1120</v>
      </c>
    </row>
    <row r="10" spans="1:11" ht="12.75" customHeight="1" x14ac:dyDescent="0.2">
      <c r="A10" s="3" t="s">
        <v>1763</v>
      </c>
      <c r="B10" s="1735">
        <v>669.30326557999979</v>
      </c>
      <c r="C10" s="1011">
        <f t="shared" si="0"/>
        <v>2525.9695036622256</v>
      </c>
      <c r="D10" s="1471">
        <v>1563.1220000000001</v>
      </c>
      <c r="E10" s="1402">
        <v>0</v>
      </c>
      <c r="F10" s="1402">
        <v>236.43600000000001</v>
      </c>
      <c r="G10" s="1402">
        <v>0</v>
      </c>
      <c r="H10" s="1402">
        <v>0</v>
      </c>
      <c r="I10" s="1505">
        <v>48.25238383617706</v>
      </c>
      <c r="J10" s="1471">
        <v>678.15911982604837</v>
      </c>
      <c r="K10" s="897">
        <v>171</v>
      </c>
    </row>
    <row r="11" spans="1:11" ht="12.75" customHeight="1" x14ac:dyDescent="0.2">
      <c r="A11" s="3" t="s">
        <v>1764</v>
      </c>
      <c r="B11" s="1735">
        <v>1923.5178670199994</v>
      </c>
      <c r="C11" s="1011">
        <f t="shared" si="0"/>
        <v>7764.5423136294803</v>
      </c>
      <c r="D11" s="1471">
        <v>3898.98</v>
      </c>
      <c r="E11" s="1402">
        <v>0</v>
      </c>
      <c r="F11" s="1402">
        <v>785.94799999999998</v>
      </c>
      <c r="G11" s="1402">
        <v>0</v>
      </c>
      <c r="H11" s="1402">
        <v>0</v>
      </c>
      <c r="I11" s="1505">
        <v>124.38090303503225</v>
      </c>
      <c r="J11" s="1471">
        <v>2955.2334105944483</v>
      </c>
      <c r="K11" s="897">
        <v>453</v>
      </c>
    </row>
    <row r="12" spans="1:11" ht="12.75" customHeight="1" x14ac:dyDescent="0.2">
      <c r="A12" s="3" t="s">
        <v>214</v>
      </c>
      <c r="B12" s="1735">
        <v>2431.7280136400004</v>
      </c>
      <c r="C12" s="1011">
        <f t="shared" si="0"/>
        <v>16345.884533130295</v>
      </c>
      <c r="D12" s="1471">
        <v>6522.7870000000003</v>
      </c>
      <c r="E12" s="1402">
        <v>0</v>
      </c>
      <c r="F12" s="1402">
        <v>828.50900000000001</v>
      </c>
      <c r="G12" s="1402">
        <v>0</v>
      </c>
      <c r="H12" s="1402">
        <v>0</v>
      </c>
      <c r="I12" s="1505">
        <v>82.5793955177719</v>
      </c>
      <c r="J12" s="1471">
        <v>8912.009137612522</v>
      </c>
      <c r="K12" s="897">
        <v>903</v>
      </c>
    </row>
    <row r="13" spans="1:11" ht="12.75" customHeight="1" x14ac:dyDescent="0.2">
      <c r="A13" s="3" t="s">
        <v>840</v>
      </c>
      <c r="B13" s="1735">
        <v>2366.7336785400007</v>
      </c>
      <c r="C13" s="1011">
        <f t="shared" si="0"/>
        <v>14703.529055588549</v>
      </c>
      <c r="D13" s="1471">
        <v>7410.3940000000002</v>
      </c>
      <c r="E13" s="1402">
        <v>0</v>
      </c>
      <c r="F13" s="1402">
        <v>655.14099999999996</v>
      </c>
      <c r="G13" s="1402">
        <v>0</v>
      </c>
      <c r="H13" s="1402">
        <v>0</v>
      </c>
      <c r="I13" s="1505">
        <v>87.470466625383423</v>
      </c>
      <c r="J13" s="1471">
        <v>6550.5235889631658</v>
      </c>
      <c r="K13" s="897">
        <v>906</v>
      </c>
    </row>
    <row r="14" spans="1:11" ht="12.75" customHeight="1" x14ac:dyDescent="0.2">
      <c r="A14" s="3" t="s">
        <v>1765</v>
      </c>
      <c r="B14" s="1735">
        <v>5418.4392573300001</v>
      </c>
      <c r="C14" s="1011">
        <f t="shared" si="0"/>
        <v>28319.116933049125</v>
      </c>
      <c r="D14" s="1471">
        <v>12907.987999999999</v>
      </c>
      <c r="E14" s="1402">
        <v>0</v>
      </c>
      <c r="F14" s="1402">
        <v>1954.5329999999999</v>
      </c>
      <c r="G14" s="1402">
        <v>0</v>
      </c>
      <c r="H14" s="1402">
        <v>0</v>
      </c>
      <c r="I14" s="1505">
        <v>370.08006855516032</v>
      </c>
      <c r="J14" s="1471">
        <v>13086.515864493967</v>
      </c>
      <c r="K14" s="897">
        <v>1652</v>
      </c>
    </row>
    <row r="15" spans="1:11" ht="12.75" customHeight="1" x14ac:dyDescent="0.2">
      <c r="A15" s="3" t="s">
        <v>2074</v>
      </c>
      <c r="B15" s="1735">
        <v>4854.5233310400026</v>
      </c>
      <c r="C15" s="1011">
        <f t="shared" si="0"/>
        <v>23651.523875453247</v>
      </c>
      <c r="D15" s="1471">
        <v>10767.231</v>
      </c>
      <c r="E15" s="1402">
        <v>0</v>
      </c>
      <c r="F15" s="1402">
        <v>3221.585</v>
      </c>
      <c r="G15" s="1402">
        <v>0</v>
      </c>
      <c r="H15" s="1402">
        <v>0</v>
      </c>
      <c r="I15" s="1505">
        <v>386.84197554926726</v>
      </c>
      <c r="J15" s="1471">
        <v>9275.8658999039817</v>
      </c>
      <c r="K15" s="897">
        <v>1134</v>
      </c>
    </row>
    <row r="16" spans="1:11" ht="12.75" customHeight="1" x14ac:dyDescent="0.2">
      <c r="A16" s="3" t="s">
        <v>360</v>
      </c>
      <c r="B16" s="1735">
        <v>3424.9319401000007</v>
      </c>
      <c r="C16" s="1011">
        <f t="shared" si="0"/>
        <v>20429.188947563023</v>
      </c>
      <c r="D16" s="1471">
        <v>8372.8799999999992</v>
      </c>
      <c r="E16" s="1402">
        <v>0</v>
      </c>
      <c r="F16" s="1402">
        <v>725.12</v>
      </c>
      <c r="G16" s="1402">
        <v>0</v>
      </c>
      <c r="H16" s="1402">
        <v>0</v>
      </c>
      <c r="I16" s="1505">
        <v>396.63270190105146</v>
      </c>
      <c r="J16" s="1471">
        <v>10934.55624566197</v>
      </c>
      <c r="K16" s="897">
        <v>1124</v>
      </c>
    </row>
    <row r="17" spans="1:15" ht="12.75" customHeight="1" x14ac:dyDescent="0.2">
      <c r="A17" s="3" t="s">
        <v>1766</v>
      </c>
      <c r="B17" s="1735">
        <v>4731.074438210002</v>
      </c>
      <c r="C17" s="1011">
        <f t="shared" si="0"/>
        <v>52761.715111258556</v>
      </c>
      <c r="D17" s="1471">
        <v>15530.947</v>
      </c>
      <c r="E17" s="1402">
        <v>1104.8622700000001</v>
      </c>
      <c r="F17" s="1402">
        <v>1215.2</v>
      </c>
      <c r="G17" s="1402">
        <v>0</v>
      </c>
      <c r="H17" s="1402">
        <v>3991.57809</v>
      </c>
      <c r="I17" s="1505">
        <v>275.94416692759654</v>
      </c>
      <c r="J17" s="1471">
        <v>30643.18358433096</v>
      </c>
      <c r="K17" s="897">
        <v>2048</v>
      </c>
    </row>
    <row r="18" spans="1:15" ht="12.75" customHeight="1" x14ac:dyDescent="0.2">
      <c r="A18" s="233"/>
      <c r="B18" s="234"/>
      <c r="C18" s="1015"/>
      <c r="D18" s="1015"/>
      <c r="E18" s="1015"/>
      <c r="F18" s="1015"/>
      <c r="G18" s="1015"/>
      <c r="H18" s="1015"/>
      <c r="I18" s="1242"/>
      <c r="J18" s="1016"/>
      <c r="K18" s="891"/>
    </row>
    <row r="19" spans="1:15" ht="12.75" customHeight="1" x14ac:dyDescent="0.2">
      <c r="A19" s="235" t="s">
        <v>1767</v>
      </c>
      <c r="B19" s="236">
        <f>SUM(B4:B17)</f>
        <v>48812.139097309999</v>
      </c>
      <c r="C19" s="1403">
        <f t="shared" ref="C19:K19" si="1">SUM(C4:C17)</f>
        <v>273966.31014925073</v>
      </c>
      <c r="D19" s="1403">
        <f t="shared" si="1"/>
        <v>118285.56300000001</v>
      </c>
      <c r="E19" s="1403">
        <f t="shared" si="1"/>
        <v>1104.8622700000001</v>
      </c>
      <c r="F19" s="1403">
        <f t="shared" si="1"/>
        <v>20295.848999999998</v>
      </c>
      <c r="G19" s="1403">
        <f t="shared" si="1"/>
        <v>0</v>
      </c>
      <c r="H19" s="1403">
        <f t="shared" si="1"/>
        <v>3991.57809</v>
      </c>
      <c r="I19" s="1404">
        <f t="shared" si="1"/>
        <v>3339.6686200000058</v>
      </c>
      <c r="J19" s="1405">
        <f t="shared" si="1"/>
        <v>126948.7891692507</v>
      </c>
      <c r="K19" s="1005">
        <f t="shared" si="1"/>
        <v>14925</v>
      </c>
    </row>
    <row r="20" spans="1:15" ht="12.75" customHeight="1" thickBot="1" x14ac:dyDescent="0.25">
      <c r="A20" s="237"/>
      <c r="B20" s="238"/>
      <c r="C20" s="1020"/>
      <c r="D20" s="1406"/>
      <c r="E20" s="1406"/>
      <c r="F20" s="1407"/>
      <c r="G20" s="1407"/>
      <c r="H20" s="1407"/>
      <c r="I20" s="1506"/>
      <c r="J20" s="1408"/>
      <c r="K20" s="790"/>
    </row>
    <row r="21" spans="1:15" ht="12.75" customHeight="1" x14ac:dyDescent="0.2">
      <c r="A21" s="154" t="s">
        <v>285</v>
      </c>
      <c r="B21" s="1738">
        <v>48812.139097309999</v>
      </c>
      <c r="C21" s="1011">
        <f>SUM(D21:J21)</f>
        <v>273966.31014925067</v>
      </c>
      <c r="D21" s="1471">
        <v>118285.56300000001</v>
      </c>
      <c r="E21" s="1471">
        <v>1104.8622700000001</v>
      </c>
      <c r="F21" s="1279">
        <v>20295.848999999998</v>
      </c>
      <c r="G21" s="1409">
        <v>0</v>
      </c>
      <c r="H21" s="1278">
        <v>3991.57809</v>
      </c>
      <c r="I21" s="1507">
        <v>3339.6686200000058</v>
      </c>
      <c r="J21" s="1471">
        <v>126948.78916925064</v>
      </c>
      <c r="K21" s="870">
        <v>14925</v>
      </c>
    </row>
    <row r="22" spans="1:15" ht="12.75" customHeight="1" x14ac:dyDescent="0.2">
      <c r="A22" s="239"/>
      <c r="B22" s="240"/>
      <c r="C22" s="1049"/>
      <c r="D22" s="1410"/>
      <c r="E22" s="1411"/>
      <c r="F22" s="1410"/>
      <c r="G22" s="1410"/>
      <c r="H22" s="1411"/>
      <c r="I22" s="1508"/>
      <c r="J22" s="1412"/>
      <c r="K22" s="791"/>
    </row>
    <row r="23" spans="1:15" ht="12.75" customHeight="1" x14ac:dyDescent="0.2">
      <c r="A23" s="235" t="s">
        <v>1767</v>
      </c>
      <c r="B23" s="243">
        <f>SUM(B21)</f>
        <v>48812.139097309999</v>
      </c>
      <c r="C23" s="1413">
        <f t="shared" ref="C23:J23" si="2">SUM(C21)</f>
        <v>273966.31014925067</v>
      </c>
      <c r="D23" s="1413">
        <f t="shared" si="2"/>
        <v>118285.56300000001</v>
      </c>
      <c r="E23" s="1413">
        <f t="shared" si="2"/>
        <v>1104.8622700000001</v>
      </c>
      <c r="F23" s="1413">
        <f t="shared" si="2"/>
        <v>20295.848999999998</v>
      </c>
      <c r="G23" s="1413">
        <f t="shared" si="2"/>
        <v>0</v>
      </c>
      <c r="H23" s="1413">
        <f t="shared" si="2"/>
        <v>3991.57809</v>
      </c>
      <c r="I23" s="1404">
        <f t="shared" si="2"/>
        <v>3339.6686200000058</v>
      </c>
      <c r="J23" s="1405">
        <f t="shared" si="2"/>
        <v>126948.78916925064</v>
      </c>
      <c r="K23" s="1005">
        <f>SUM(K21)</f>
        <v>14925</v>
      </c>
    </row>
    <row r="24" spans="1:15" ht="12.75" thickBot="1" x14ac:dyDescent="0.25">
      <c r="A24" s="237"/>
      <c r="B24" s="238"/>
      <c r="C24" s="244"/>
      <c r="D24" s="244"/>
      <c r="E24" s="244"/>
      <c r="F24" s="244"/>
      <c r="G24" s="244"/>
      <c r="H24" s="244"/>
      <c r="I24" s="1509"/>
      <c r="J24" s="649"/>
      <c r="K24" s="790"/>
    </row>
    <row r="25" spans="1:15" x14ac:dyDescent="0.2">
      <c r="A25" s="652"/>
      <c r="B25" s="653"/>
      <c r="C25" s="654"/>
      <c r="D25" s="654"/>
      <c r="E25" s="654"/>
      <c r="F25" s="654"/>
      <c r="G25" s="654"/>
      <c r="H25" s="654"/>
      <c r="I25" s="654"/>
      <c r="J25" s="654"/>
      <c r="K25" s="662"/>
    </row>
    <row r="26" spans="1:15" x14ac:dyDescent="0.2">
      <c r="A26" s="656" t="s">
        <v>2064</v>
      </c>
      <c r="B26" s="595"/>
      <c r="C26" s="266"/>
      <c r="D26" s="266"/>
      <c r="E26" s="266"/>
      <c r="F26" s="266"/>
      <c r="G26" s="266"/>
      <c r="H26" s="266"/>
      <c r="I26" s="1704"/>
      <c r="J26" s="1704"/>
      <c r="K26" s="663"/>
    </row>
    <row r="27" spans="1:15" ht="12" customHeight="1" x14ac:dyDescent="0.2">
      <c r="A27" s="1801" t="s">
        <v>2111</v>
      </c>
      <c r="B27" s="1799"/>
      <c r="C27" s="1799"/>
      <c r="D27" s="1799"/>
      <c r="E27" s="1799"/>
      <c r="F27" s="1799"/>
      <c r="G27" s="1799"/>
      <c r="H27" s="1799"/>
      <c r="I27" s="1800"/>
      <c r="J27" s="1801"/>
      <c r="K27" s="1800"/>
    </row>
    <row r="28" spans="1:15" ht="36" customHeight="1" x14ac:dyDescent="0.2">
      <c r="A28" s="1798" t="s">
        <v>2085</v>
      </c>
      <c r="B28" s="1799"/>
      <c r="C28" s="1799"/>
      <c r="D28" s="1799"/>
      <c r="E28" s="1799"/>
      <c r="F28" s="1799"/>
      <c r="G28" s="1799"/>
      <c r="H28" s="1799"/>
      <c r="I28" s="1800"/>
      <c r="J28" s="1801"/>
      <c r="K28" s="1800"/>
    </row>
    <row r="29" spans="1:15" x14ac:dyDescent="0.2">
      <c r="A29" s="1801" t="s">
        <v>1248</v>
      </c>
      <c r="B29" s="1799"/>
      <c r="C29" s="1799"/>
      <c r="D29" s="1799"/>
      <c r="E29" s="1799"/>
      <c r="F29" s="1799"/>
      <c r="G29" s="1799"/>
      <c r="H29" s="1799"/>
      <c r="I29" s="1800"/>
      <c r="J29" s="1801"/>
      <c r="K29" s="1800"/>
    </row>
    <row r="30" spans="1:15" ht="36" customHeight="1" x14ac:dyDescent="0.2">
      <c r="A30" s="1798" t="s">
        <v>2110</v>
      </c>
      <c r="B30" s="1799"/>
      <c r="C30" s="1799"/>
      <c r="D30" s="1799"/>
      <c r="E30" s="1799"/>
      <c r="F30" s="1799"/>
      <c r="G30" s="1799"/>
      <c r="H30" s="1799"/>
      <c r="I30" s="1800"/>
      <c r="J30" s="1801"/>
      <c r="K30" s="1800"/>
      <c r="N30" s="17"/>
    </row>
    <row r="31" spans="1:15" ht="12" customHeight="1" x14ac:dyDescent="0.2">
      <c r="A31" s="1801" t="s">
        <v>2080</v>
      </c>
      <c r="B31" s="1799"/>
      <c r="C31" s="1799"/>
      <c r="D31" s="1799"/>
      <c r="E31" s="1799"/>
      <c r="F31" s="1799"/>
      <c r="G31" s="1799"/>
      <c r="H31" s="1799"/>
      <c r="I31" s="1800"/>
      <c r="J31" s="1801"/>
      <c r="K31" s="1800"/>
      <c r="L31" s="15"/>
      <c r="M31" s="15"/>
      <c r="N31" s="15"/>
      <c r="O31" s="15"/>
    </row>
    <row r="32" spans="1:15" ht="24" customHeight="1" x14ac:dyDescent="0.2">
      <c r="A32" s="1798" t="s">
        <v>2089</v>
      </c>
      <c r="B32" s="1799"/>
      <c r="C32" s="1799"/>
      <c r="D32" s="1799"/>
      <c r="E32" s="1799"/>
      <c r="F32" s="1799"/>
      <c r="G32" s="1799"/>
      <c r="H32" s="1799"/>
      <c r="I32" s="1800"/>
      <c r="J32" s="1801"/>
      <c r="K32" s="1800"/>
    </row>
    <row r="33" spans="1:11" ht="24" customHeight="1" x14ac:dyDescent="0.2">
      <c r="A33" s="1798" t="s">
        <v>1249</v>
      </c>
      <c r="B33" s="1799"/>
      <c r="C33" s="1799"/>
      <c r="D33" s="1799"/>
      <c r="E33" s="1799"/>
      <c r="F33" s="1799"/>
      <c r="G33" s="1799"/>
      <c r="H33" s="1799"/>
      <c r="I33" s="1800"/>
      <c r="J33" s="1801"/>
      <c r="K33" s="1800"/>
    </row>
    <row r="34" spans="1:11" x14ac:dyDescent="0.2">
      <c r="A34" s="1801" t="s">
        <v>1250</v>
      </c>
      <c r="B34" s="1799"/>
      <c r="C34" s="1799"/>
      <c r="D34" s="1799"/>
      <c r="E34" s="1799"/>
      <c r="F34" s="1799"/>
      <c r="G34" s="1799"/>
      <c r="H34" s="1799"/>
      <c r="I34" s="1800"/>
      <c r="J34" s="1801"/>
      <c r="K34" s="1800"/>
    </row>
    <row r="35" spans="1:11" ht="13.5" customHeight="1" thickBot="1" x14ac:dyDescent="0.25">
      <c r="A35" s="1795" t="s">
        <v>2134</v>
      </c>
      <c r="B35" s="1796"/>
      <c r="C35" s="1796"/>
      <c r="D35" s="1796"/>
      <c r="E35" s="1796"/>
      <c r="F35" s="1796"/>
      <c r="G35" s="1796"/>
      <c r="H35" s="1796"/>
      <c r="I35" s="1796"/>
      <c r="J35" s="1796"/>
      <c r="K35" s="1797"/>
    </row>
    <row r="36" spans="1:11" x14ac:dyDescent="0.2">
      <c r="B36" s="112"/>
      <c r="C36" s="247"/>
      <c r="D36" s="248"/>
      <c r="E36" s="248"/>
      <c r="F36" s="248"/>
      <c r="G36" s="248"/>
      <c r="H36" s="248"/>
      <c r="I36" s="248"/>
      <c r="J36" s="1680"/>
      <c r="K36" s="557"/>
    </row>
    <row r="37" spans="1:11" x14ac:dyDescent="0.2">
      <c r="A37" s="46"/>
      <c r="B37" s="112"/>
      <c r="C37" s="247"/>
      <c r="D37" s="248"/>
      <c r="E37" s="248"/>
      <c r="F37" s="248"/>
      <c r="G37" s="248"/>
      <c r="H37" s="248"/>
      <c r="I37" s="248"/>
      <c r="J37" s="1680"/>
      <c r="K37" s="557"/>
    </row>
    <row r="38" spans="1:11" x14ac:dyDescent="0.2">
      <c r="I38" s="19"/>
      <c r="J38" s="19"/>
    </row>
    <row r="39" spans="1:11" x14ac:dyDescent="0.2">
      <c r="I39" s="19"/>
      <c r="J39" s="19"/>
    </row>
    <row r="40" spans="1:11" x14ac:dyDescent="0.2">
      <c r="I40" s="19"/>
      <c r="J40" s="19"/>
    </row>
    <row r="41" spans="1:11" x14ac:dyDescent="0.2">
      <c r="I41" s="19"/>
      <c r="J41" s="19"/>
    </row>
    <row r="42" spans="1:11" x14ac:dyDescent="0.2">
      <c r="I42" s="19"/>
      <c r="J42" s="19"/>
    </row>
    <row r="43" spans="1:11" x14ac:dyDescent="0.2">
      <c r="I43" s="19"/>
      <c r="J43" s="19"/>
    </row>
    <row r="44" spans="1:11" x14ac:dyDescent="0.2">
      <c r="I44" s="19"/>
      <c r="J44" s="19"/>
    </row>
    <row r="45" spans="1:11" x14ac:dyDescent="0.2">
      <c r="I45" s="19"/>
      <c r="J45" s="19"/>
    </row>
    <row r="46" spans="1:11" x14ac:dyDescent="0.2">
      <c r="I46" s="19"/>
      <c r="J46" s="19"/>
    </row>
    <row r="47" spans="1:11" x14ac:dyDescent="0.2">
      <c r="I47" s="19"/>
      <c r="J47" s="19"/>
    </row>
    <row r="48" spans="1:11" x14ac:dyDescent="0.2">
      <c r="I48" s="19"/>
      <c r="J48" s="19"/>
    </row>
    <row r="49" spans="9:10" x14ac:dyDescent="0.2">
      <c r="I49" s="19"/>
      <c r="J49" s="19"/>
    </row>
    <row r="50" spans="9:10" x14ac:dyDescent="0.2">
      <c r="I50" s="19"/>
      <c r="J50" s="19"/>
    </row>
    <row r="51" spans="9:10" x14ac:dyDescent="0.2">
      <c r="I51" s="19"/>
      <c r="J51" s="19"/>
    </row>
    <row r="52" spans="9:10" x14ac:dyDescent="0.2">
      <c r="I52" s="19"/>
      <c r="J52" s="19"/>
    </row>
    <row r="53" spans="9:10" x14ac:dyDescent="0.2">
      <c r="I53" s="19"/>
      <c r="J53" s="19"/>
    </row>
    <row r="54" spans="9:10" x14ac:dyDescent="0.2">
      <c r="I54" s="19"/>
      <c r="J54" s="19"/>
    </row>
    <row r="55" spans="9:10" x14ac:dyDescent="0.2">
      <c r="I55" s="19"/>
      <c r="J55" s="19"/>
    </row>
    <row r="56" spans="9:10" x14ac:dyDescent="0.2">
      <c r="I56" s="19"/>
      <c r="J56" s="19"/>
    </row>
    <row r="57" spans="9:10" x14ac:dyDescent="0.2">
      <c r="I57" s="19"/>
      <c r="J57" s="19"/>
    </row>
    <row r="58" spans="9:10" x14ac:dyDescent="0.2">
      <c r="I58" s="19"/>
      <c r="J58" s="19"/>
    </row>
    <row r="59" spans="9:10" x14ac:dyDescent="0.2">
      <c r="I59" s="19"/>
      <c r="J59" s="19"/>
    </row>
    <row r="60" spans="9:10" x14ac:dyDescent="0.2">
      <c r="I60" s="19"/>
      <c r="J60" s="19"/>
    </row>
    <row r="61" spans="9:10" x14ac:dyDescent="0.2">
      <c r="I61" s="19"/>
      <c r="J61" s="19"/>
    </row>
    <row r="62" spans="9:10" x14ac:dyDescent="0.2">
      <c r="I62" s="19"/>
      <c r="J62" s="19"/>
    </row>
    <row r="63" spans="9:10" x14ac:dyDescent="0.2">
      <c r="I63" s="19"/>
      <c r="J63" s="19"/>
    </row>
    <row r="64" spans="9:10" x14ac:dyDescent="0.2">
      <c r="I64" s="19"/>
      <c r="J64" s="19"/>
    </row>
    <row r="65" spans="9:10" x14ac:dyDescent="0.2">
      <c r="I65" s="19"/>
      <c r="J65" s="19"/>
    </row>
    <row r="66" spans="9:10" x14ac:dyDescent="0.2">
      <c r="I66" s="19"/>
      <c r="J66" s="19"/>
    </row>
    <row r="67" spans="9:10" x14ac:dyDescent="0.2">
      <c r="I67" s="19"/>
      <c r="J67" s="19"/>
    </row>
    <row r="68" spans="9:10" x14ac:dyDescent="0.2">
      <c r="I68" s="19"/>
      <c r="J68" s="19"/>
    </row>
    <row r="69" spans="9:10" x14ac:dyDescent="0.2">
      <c r="I69" s="19"/>
      <c r="J69" s="19"/>
    </row>
    <row r="70" spans="9:10" x14ac:dyDescent="0.2">
      <c r="I70" s="19"/>
      <c r="J70" s="19"/>
    </row>
  </sheetData>
  <mergeCells count="11">
    <mergeCell ref="A35:K35"/>
    <mergeCell ref="A1:K1"/>
    <mergeCell ref="A2:K2"/>
    <mergeCell ref="A27:K27"/>
    <mergeCell ref="A28:K28"/>
    <mergeCell ref="A34:K34"/>
    <mergeCell ref="A32:K32"/>
    <mergeCell ref="A33:K33"/>
    <mergeCell ref="A29:K29"/>
    <mergeCell ref="A30:K30"/>
    <mergeCell ref="A31:K31"/>
  </mergeCells>
  <phoneticPr fontId="2" type="noConversion"/>
  <printOptions horizontalCentered="1" gridLines="1"/>
  <pageMargins left="0.25" right="0.25" top="0.75" bottom="0.75" header="0.5" footer="0.5"/>
  <pageSetup scale="89" orientation="landscape" r:id="rId1"/>
  <headerFooter alignWithMargins="0">
    <oddHeader>&amp;C&amp;"Arial,Bold"&amp;11FY13 GEOGRAPHIC DISTRIBUTION OF VA EXPENDITURES (GDX)</oddHeader>
    <oddFooter>&amp;R&amp;8&amp;P of &amp;N</oddFooter>
  </headerFooter>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4"/>
  <sheetViews>
    <sheetView zoomScaleNormal="100" workbookViewId="0">
      <selection activeCell="A500" sqref="A500"/>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59" customWidth="1"/>
    <col min="12" max="16384" width="8.85546875" style="2"/>
  </cols>
  <sheetData>
    <row r="1" spans="1:11" x14ac:dyDescent="0.2">
      <c r="A1" s="1817" t="s">
        <v>2112</v>
      </c>
      <c r="B1" s="1818"/>
      <c r="C1" s="1818"/>
      <c r="D1" s="1818"/>
      <c r="E1" s="1818"/>
      <c r="F1" s="1818"/>
      <c r="G1" s="1818"/>
      <c r="H1" s="1818"/>
      <c r="I1" s="1818"/>
      <c r="J1" s="1818"/>
      <c r="K1" s="1819"/>
    </row>
    <row r="2" spans="1:11" ht="13.5" customHeight="1" thickBot="1" x14ac:dyDescent="0.25">
      <c r="A2" s="1805" t="s">
        <v>1946</v>
      </c>
      <c r="B2" s="1806"/>
      <c r="C2" s="1806"/>
      <c r="D2" s="1806"/>
      <c r="E2" s="1806"/>
      <c r="F2" s="1806"/>
      <c r="G2" s="1806"/>
      <c r="H2" s="1806"/>
      <c r="I2" s="1806"/>
      <c r="J2" s="1806"/>
      <c r="K2" s="1807"/>
    </row>
    <row r="3" spans="1:11" ht="57" customHeight="1" thickBot="1" x14ac:dyDescent="0.25">
      <c r="A3" s="1461" t="s">
        <v>1903</v>
      </c>
      <c r="B3" s="1462" t="s">
        <v>1947</v>
      </c>
      <c r="C3" s="22" t="s">
        <v>723</v>
      </c>
      <c r="D3" s="1462" t="s">
        <v>2083</v>
      </c>
      <c r="E3" s="22" t="s">
        <v>1899</v>
      </c>
      <c r="F3" s="1462" t="s">
        <v>284</v>
      </c>
      <c r="G3" s="1462" t="s">
        <v>2084</v>
      </c>
      <c r="H3" s="1462" t="s">
        <v>1950</v>
      </c>
      <c r="I3" s="1463" t="s">
        <v>1948</v>
      </c>
      <c r="J3" s="1461" t="s">
        <v>1949</v>
      </c>
      <c r="K3" s="1464" t="s">
        <v>1618</v>
      </c>
    </row>
    <row r="4" spans="1:11" ht="12.75" customHeight="1" x14ac:dyDescent="0.2">
      <c r="A4" s="23" t="s">
        <v>242</v>
      </c>
      <c r="B4" s="1735">
        <v>901.23224102999973</v>
      </c>
      <c r="C4" s="1011">
        <f>SUM(D4:J4)</f>
        <v>3300.4104826115017</v>
      </c>
      <c r="D4" s="1471">
        <v>2026.269</v>
      </c>
      <c r="E4" s="1414">
        <v>0</v>
      </c>
      <c r="F4" s="1414">
        <v>240.126</v>
      </c>
      <c r="G4" s="1414">
        <v>0</v>
      </c>
      <c r="H4" s="1414">
        <v>0</v>
      </c>
      <c r="I4" s="1500">
        <v>39.854562101435569</v>
      </c>
      <c r="J4" s="1471">
        <v>994.16092051006603</v>
      </c>
      <c r="K4" s="896">
        <v>145</v>
      </c>
    </row>
    <row r="5" spans="1:11" ht="12.75" customHeight="1" x14ac:dyDescent="0.2">
      <c r="A5" s="3" t="s">
        <v>1816</v>
      </c>
      <c r="B5" s="1735">
        <v>2316.2080345100003</v>
      </c>
      <c r="C5" s="1011">
        <f t="shared" ref="C5:C42" si="0">SUM(D5:J5)</f>
        <v>11247.893919587174</v>
      </c>
      <c r="D5" s="1471">
        <v>6647.6310000000003</v>
      </c>
      <c r="E5" s="1414">
        <v>0</v>
      </c>
      <c r="F5" s="1414">
        <v>525.83000000000004</v>
      </c>
      <c r="G5" s="1414">
        <v>0</v>
      </c>
      <c r="H5" s="1414">
        <v>0</v>
      </c>
      <c r="I5" s="1501">
        <v>32.547908496569903</v>
      </c>
      <c r="J5" s="1471">
        <v>4041.8850110906037</v>
      </c>
      <c r="K5" s="897">
        <v>670</v>
      </c>
    </row>
    <row r="6" spans="1:11" ht="12.75" customHeight="1" x14ac:dyDescent="0.2">
      <c r="A6" s="3" t="s">
        <v>134</v>
      </c>
      <c r="B6" s="1735">
        <v>15114.40868393</v>
      </c>
      <c r="C6" s="1011">
        <f t="shared" si="0"/>
        <v>60283.076576206964</v>
      </c>
      <c r="D6" s="1471">
        <v>32715.68</v>
      </c>
      <c r="E6" s="1414">
        <v>0</v>
      </c>
      <c r="F6" s="1414">
        <v>5584.0330000000004</v>
      </c>
      <c r="G6" s="1414">
        <v>0</v>
      </c>
      <c r="H6" s="1414">
        <v>0</v>
      </c>
      <c r="I6" s="1501">
        <v>932.57374211568253</v>
      </c>
      <c r="J6" s="1471">
        <v>21050.789834091276</v>
      </c>
      <c r="K6" s="897">
        <v>3172</v>
      </c>
    </row>
    <row r="7" spans="1:11" ht="12.75" customHeight="1" x14ac:dyDescent="0.2">
      <c r="A7" s="3" t="s">
        <v>1817</v>
      </c>
      <c r="B7" s="1735">
        <v>5816.9264271100001</v>
      </c>
      <c r="C7" s="1011">
        <f t="shared" si="0"/>
        <v>22408.561003694434</v>
      </c>
      <c r="D7" s="1471">
        <v>13652.418</v>
      </c>
      <c r="E7" s="1414">
        <v>0</v>
      </c>
      <c r="F7" s="1414">
        <v>1287.316</v>
      </c>
      <c r="G7" s="1414">
        <v>0</v>
      </c>
      <c r="H7" s="1414">
        <v>0</v>
      </c>
      <c r="I7" s="1501">
        <v>364.47057338403317</v>
      </c>
      <c r="J7" s="1471">
        <v>7104.3564303104013</v>
      </c>
      <c r="K7" s="897">
        <v>1180</v>
      </c>
    </row>
    <row r="8" spans="1:11" ht="12.75" customHeight="1" x14ac:dyDescent="0.2">
      <c r="A8" s="3" t="s">
        <v>1818</v>
      </c>
      <c r="B8" s="1735">
        <v>9532.4652407600006</v>
      </c>
      <c r="C8" s="1011">
        <f t="shared" si="0"/>
        <v>46441.721484400186</v>
      </c>
      <c r="D8" s="1471">
        <v>28518.433000000001</v>
      </c>
      <c r="E8" s="1414">
        <v>0</v>
      </c>
      <c r="F8" s="1414">
        <v>1808.9770000000001</v>
      </c>
      <c r="G8" s="1414">
        <v>0</v>
      </c>
      <c r="H8" s="1414">
        <v>0</v>
      </c>
      <c r="I8" s="1501">
        <v>919.64322917839138</v>
      </c>
      <c r="J8" s="1471">
        <v>15194.668255221794</v>
      </c>
      <c r="K8" s="897">
        <v>1755</v>
      </c>
    </row>
    <row r="9" spans="1:11" ht="12.75" customHeight="1" x14ac:dyDescent="0.2">
      <c r="A9" s="3" t="s">
        <v>139</v>
      </c>
      <c r="B9" s="1735">
        <v>38764.557561639995</v>
      </c>
      <c r="C9" s="1011">
        <f t="shared" si="0"/>
        <v>218078.52893472378</v>
      </c>
      <c r="D9" s="1471">
        <v>96844.184999999998</v>
      </c>
      <c r="E9" s="1414">
        <v>0</v>
      </c>
      <c r="F9" s="1414">
        <v>18383.651000000002</v>
      </c>
      <c r="G9" s="1414">
        <v>0</v>
      </c>
      <c r="H9" s="1414">
        <v>0</v>
      </c>
      <c r="I9" s="1501">
        <v>1826.3092930099504</v>
      </c>
      <c r="J9" s="1471">
        <v>101024.38364171384</v>
      </c>
      <c r="K9" s="897">
        <v>9523</v>
      </c>
    </row>
    <row r="10" spans="1:11" ht="12.75" customHeight="1" x14ac:dyDescent="0.2">
      <c r="A10" s="3" t="s">
        <v>0</v>
      </c>
      <c r="B10" s="1735">
        <v>437.09264012999995</v>
      </c>
      <c r="C10" s="1011">
        <f t="shared" si="0"/>
        <v>2636.9372536421806</v>
      </c>
      <c r="D10" s="1471">
        <v>1185.8440000000001</v>
      </c>
      <c r="E10" s="1414">
        <v>0</v>
      </c>
      <c r="F10" s="1414">
        <v>78.44</v>
      </c>
      <c r="G10" s="1414">
        <v>0</v>
      </c>
      <c r="H10" s="1414">
        <v>0</v>
      </c>
      <c r="I10" s="1501">
        <v>2.2786284894561004</v>
      </c>
      <c r="J10" s="1471">
        <v>1370.3746251527241</v>
      </c>
      <c r="K10" s="897">
        <v>179</v>
      </c>
    </row>
    <row r="11" spans="1:11" ht="12.75" customHeight="1" x14ac:dyDescent="0.2">
      <c r="A11" s="3" t="s">
        <v>1819</v>
      </c>
      <c r="B11" s="1735">
        <v>11011.200170740003</v>
      </c>
      <c r="C11" s="1011">
        <f t="shared" si="0"/>
        <v>56056.426285011556</v>
      </c>
      <c r="D11" s="1471">
        <v>30357.954000000002</v>
      </c>
      <c r="E11" s="1414">
        <v>0</v>
      </c>
      <c r="F11" s="1414">
        <v>2498.38</v>
      </c>
      <c r="G11" s="1414">
        <v>0</v>
      </c>
      <c r="H11" s="1414">
        <v>0</v>
      </c>
      <c r="I11" s="1501">
        <v>507.7750247110219</v>
      </c>
      <c r="J11" s="1471">
        <v>22692.31726030053</v>
      </c>
      <c r="K11" s="897">
        <v>2493</v>
      </c>
    </row>
    <row r="12" spans="1:11" ht="12.75" customHeight="1" x14ac:dyDescent="0.2">
      <c r="A12" s="3" t="s">
        <v>260</v>
      </c>
      <c r="B12" s="1735">
        <v>3270.3647225800005</v>
      </c>
      <c r="C12" s="1011">
        <f t="shared" si="0"/>
        <v>9588.5420269086135</v>
      </c>
      <c r="D12" s="1471">
        <v>6368.2110000000002</v>
      </c>
      <c r="E12" s="1414">
        <v>0</v>
      </c>
      <c r="F12" s="1414">
        <v>471.85399999999998</v>
      </c>
      <c r="G12" s="1414">
        <v>0</v>
      </c>
      <c r="H12" s="1414">
        <v>0</v>
      </c>
      <c r="I12" s="1501">
        <v>82.215649525413824</v>
      </c>
      <c r="J12" s="1471">
        <v>2666.2613773831981</v>
      </c>
      <c r="K12" s="897">
        <v>567</v>
      </c>
    </row>
    <row r="13" spans="1:11" ht="12.75" customHeight="1" x14ac:dyDescent="0.2">
      <c r="A13" s="3" t="s">
        <v>1820</v>
      </c>
      <c r="B13" s="1735">
        <v>976.66062297000008</v>
      </c>
      <c r="C13" s="1011">
        <f t="shared" si="0"/>
        <v>5540.2013978384975</v>
      </c>
      <c r="D13" s="1471">
        <v>3268.0419999999999</v>
      </c>
      <c r="E13" s="1414">
        <v>0</v>
      </c>
      <c r="F13" s="1414">
        <v>68.141999999999996</v>
      </c>
      <c r="G13" s="1414">
        <v>0</v>
      </c>
      <c r="H13" s="1414">
        <v>0</v>
      </c>
      <c r="I13" s="1501">
        <v>2.8537150737830288</v>
      </c>
      <c r="J13" s="1471">
        <v>2201.1636827647148</v>
      </c>
      <c r="K13" s="897">
        <v>302</v>
      </c>
    </row>
    <row r="14" spans="1:11" ht="12.75" customHeight="1" x14ac:dyDescent="0.2">
      <c r="A14" s="3" t="s">
        <v>78</v>
      </c>
      <c r="B14" s="1735">
        <v>4054.2929462099996</v>
      </c>
      <c r="C14" s="1011">
        <f t="shared" si="0"/>
        <v>18156.571615981524</v>
      </c>
      <c r="D14" s="1471">
        <v>9604.1579999999994</v>
      </c>
      <c r="E14" s="1414">
        <v>0</v>
      </c>
      <c r="F14" s="1414">
        <v>1756.393</v>
      </c>
      <c r="G14" s="1414">
        <v>0</v>
      </c>
      <c r="H14" s="1414">
        <v>0</v>
      </c>
      <c r="I14" s="1501">
        <v>301.85810539162213</v>
      </c>
      <c r="J14" s="1471">
        <v>6494.1625105899011</v>
      </c>
      <c r="K14" s="897">
        <v>911</v>
      </c>
    </row>
    <row r="15" spans="1:11" ht="12.75" customHeight="1" x14ac:dyDescent="0.2">
      <c r="A15" s="3" t="s">
        <v>265</v>
      </c>
      <c r="B15" s="1735">
        <v>236.26321073000005</v>
      </c>
      <c r="C15" s="1011">
        <f t="shared" si="0"/>
        <v>1077.2350876683465</v>
      </c>
      <c r="D15" s="1471">
        <v>614.77200000000005</v>
      </c>
      <c r="E15" s="1414">
        <v>0</v>
      </c>
      <c r="F15" s="1414">
        <v>0</v>
      </c>
      <c r="G15" s="1414">
        <v>0</v>
      </c>
      <c r="H15" s="1414">
        <v>0</v>
      </c>
      <c r="I15" s="1501">
        <v>3.5164111049074593</v>
      </c>
      <c r="J15" s="1471">
        <v>458.94667656343904</v>
      </c>
      <c r="K15" s="897">
        <v>67</v>
      </c>
    </row>
    <row r="16" spans="1:11" ht="12.75" customHeight="1" x14ac:dyDescent="0.2">
      <c r="A16" s="3" t="s">
        <v>151</v>
      </c>
      <c r="B16" s="1735">
        <v>5922.6346074099984</v>
      </c>
      <c r="C16" s="1011">
        <f t="shared" si="0"/>
        <v>24591.183019124113</v>
      </c>
      <c r="D16" s="1471">
        <v>15103.726000000001</v>
      </c>
      <c r="E16" s="1414">
        <v>0</v>
      </c>
      <c r="F16" s="1414">
        <v>1306.433</v>
      </c>
      <c r="G16" s="1414">
        <v>0</v>
      </c>
      <c r="H16" s="1414">
        <v>0</v>
      </c>
      <c r="I16" s="1501">
        <v>233.78292453886033</v>
      </c>
      <c r="J16" s="1471">
        <v>7947.2410945852544</v>
      </c>
      <c r="K16" s="897">
        <v>1180</v>
      </c>
    </row>
    <row r="17" spans="1:11" ht="12.75" customHeight="1" x14ac:dyDescent="0.2">
      <c r="A17" s="3" t="s">
        <v>1821</v>
      </c>
      <c r="B17" s="1735">
        <v>7824.9598520999998</v>
      </c>
      <c r="C17" s="1011">
        <f t="shared" si="0"/>
        <v>37171.946801025959</v>
      </c>
      <c r="D17" s="1471">
        <v>23325.576000000001</v>
      </c>
      <c r="E17" s="1414">
        <v>0</v>
      </c>
      <c r="F17" s="1414">
        <v>1429.299</v>
      </c>
      <c r="G17" s="1414">
        <v>0</v>
      </c>
      <c r="H17" s="1414">
        <v>0</v>
      </c>
      <c r="I17" s="1501">
        <v>172.94397951183618</v>
      </c>
      <c r="J17" s="1471">
        <v>12244.127821514123</v>
      </c>
      <c r="K17" s="897">
        <v>1559</v>
      </c>
    </row>
    <row r="18" spans="1:11" ht="12.75" customHeight="1" x14ac:dyDescent="0.2">
      <c r="A18" s="3" t="s">
        <v>1822</v>
      </c>
      <c r="B18" s="1735">
        <v>13845.651770049999</v>
      </c>
      <c r="C18" s="1011">
        <f t="shared" si="0"/>
        <v>82262.186871380152</v>
      </c>
      <c r="D18" s="1471">
        <v>55025.228000000003</v>
      </c>
      <c r="E18" s="1414">
        <v>0</v>
      </c>
      <c r="F18" s="1414">
        <v>12600.679</v>
      </c>
      <c r="G18" s="1414">
        <v>0</v>
      </c>
      <c r="H18" s="1414">
        <v>0</v>
      </c>
      <c r="I18" s="1501">
        <v>990.92095226933122</v>
      </c>
      <c r="J18" s="1471">
        <v>13645.358919110817</v>
      </c>
      <c r="K18" s="897">
        <v>1824</v>
      </c>
    </row>
    <row r="19" spans="1:11" ht="12.75" customHeight="1" x14ac:dyDescent="0.2">
      <c r="A19" s="3" t="s">
        <v>85</v>
      </c>
      <c r="B19" s="1735">
        <v>3684.4026739299993</v>
      </c>
      <c r="C19" s="1011">
        <f t="shared" si="0"/>
        <v>18022.983381465805</v>
      </c>
      <c r="D19" s="1471">
        <v>11557.477000000001</v>
      </c>
      <c r="E19" s="1414">
        <v>0</v>
      </c>
      <c r="F19" s="1414">
        <v>668.63699999999994</v>
      </c>
      <c r="G19" s="1414">
        <v>0</v>
      </c>
      <c r="H19" s="1414">
        <v>0</v>
      </c>
      <c r="I19" s="1501">
        <v>291.43071478100404</v>
      </c>
      <c r="J19" s="1471">
        <v>5505.4386666847995</v>
      </c>
      <c r="K19" s="897">
        <v>692</v>
      </c>
    </row>
    <row r="20" spans="1:11" ht="12.75" customHeight="1" x14ac:dyDescent="0.2">
      <c r="A20" s="3" t="s">
        <v>1671</v>
      </c>
      <c r="B20" s="1735">
        <v>118429.15310459</v>
      </c>
      <c r="C20" s="1011">
        <f t="shared" si="0"/>
        <v>666273.82423792069</v>
      </c>
      <c r="D20" s="1471">
        <v>247420.09</v>
      </c>
      <c r="E20" s="1414">
        <v>35079.87629</v>
      </c>
      <c r="F20" s="1414">
        <v>62926.756999999998</v>
      </c>
      <c r="G20" s="1414">
        <v>0</v>
      </c>
      <c r="H20" s="1414">
        <v>66626.203739999997</v>
      </c>
      <c r="I20" s="1501">
        <v>11590.828443598788</v>
      </c>
      <c r="J20" s="1471">
        <v>242630.06876432188</v>
      </c>
      <c r="K20" s="897">
        <v>19276</v>
      </c>
    </row>
    <row r="21" spans="1:11" ht="12.75" customHeight="1" x14ac:dyDescent="0.2">
      <c r="A21" s="3" t="s">
        <v>1823</v>
      </c>
      <c r="B21" s="1735">
        <v>38632.663292469995</v>
      </c>
      <c r="C21" s="1011">
        <f t="shared" si="0"/>
        <v>209089.97845520213</v>
      </c>
      <c r="D21" s="1471">
        <v>137044.40400000001</v>
      </c>
      <c r="E21" s="1414">
        <v>0</v>
      </c>
      <c r="F21" s="1414">
        <v>27544.582999999999</v>
      </c>
      <c r="G21" s="1414">
        <v>0</v>
      </c>
      <c r="H21" s="1414">
        <v>0</v>
      </c>
      <c r="I21" s="1501">
        <v>1899.3683085405751</v>
      </c>
      <c r="J21" s="1471">
        <v>42601.623146661543</v>
      </c>
      <c r="K21" s="897">
        <v>5125</v>
      </c>
    </row>
    <row r="22" spans="1:11" ht="12.75" customHeight="1" x14ac:dyDescent="0.2">
      <c r="A22" s="3" t="s">
        <v>1824</v>
      </c>
      <c r="B22" s="1735">
        <v>2987.2477928500002</v>
      </c>
      <c r="C22" s="1011">
        <f t="shared" si="0"/>
        <v>14029.82254283506</v>
      </c>
      <c r="D22" s="1471">
        <v>7273.7250000000004</v>
      </c>
      <c r="E22" s="1414">
        <v>0</v>
      </c>
      <c r="F22" s="1414">
        <v>2346.8159999999998</v>
      </c>
      <c r="G22" s="1414">
        <v>0</v>
      </c>
      <c r="H22" s="1414">
        <v>0</v>
      </c>
      <c r="I22" s="1501">
        <v>181.37807441540232</v>
      </c>
      <c r="J22" s="1471">
        <v>4227.9034684196549</v>
      </c>
      <c r="K22" s="897">
        <v>527</v>
      </c>
    </row>
    <row r="23" spans="1:11" ht="12.75" customHeight="1" x14ac:dyDescent="0.2">
      <c r="A23" s="3" t="s">
        <v>1825</v>
      </c>
      <c r="B23" s="1735">
        <v>2432.6216125100004</v>
      </c>
      <c r="C23" s="1011">
        <f t="shared" si="0"/>
        <v>12454.880711791613</v>
      </c>
      <c r="D23" s="1471">
        <v>6084.1239999999998</v>
      </c>
      <c r="E23" s="1414">
        <v>0</v>
      </c>
      <c r="F23" s="1414">
        <v>419.35599999999999</v>
      </c>
      <c r="G23" s="1414">
        <v>0</v>
      </c>
      <c r="H23" s="1414">
        <v>0</v>
      </c>
      <c r="I23" s="1501">
        <v>152.14492979084164</v>
      </c>
      <c r="J23" s="1471">
        <v>5799.2557820007714</v>
      </c>
      <c r="K23" s="897">
        <v>590</v>
      </c>
    </row>
    <row r="24" spans="1:11" ht="12.75" customHeight="1" x14ac:dyDescent="0.2">
      <c r="A24" s="3" t="s">
        <v>547</v>
      </c>
      <c r="B24" s="1735">
        <v>8625.480651079999</v>
      </c>
      <c r="C24" s="1011">
        <f t="shared" si="0"/>
        <v>50221.873591290438</v>
      </c>
      <c r="D24" s="1471">
        <v>26284.013999999999</v>
      </c>
      <c r="E24" s="1414">
        <v>0</v>
      </c>
      <c r="F24" s="1414">
        <v>1896.943</v>
      </c>
      <c r="G24" s="1414">
        <v>0</v>
      </c>
      <c r="H24" s="1414">
        <v>0</v>
      </c>
      <c r="I24" s="1501">
        <v>343.04778832722553</v>
      </c>
      <c r="J24" s="1471">
        <v>21697.86880296321</v>
      </c>
      <c r="K24" s="897">
        <v>2216</v>
      </c>
    </row>
    <row r="25" spans="1:11" ht="12.75" customHeight="1" x14ac:dyDescent="0.2">
      <c r="A25" s="3" t="s">
        <v>159</v>
      </c>
      <c r="B25" s="1735">
        <v>1337.4765007700003</v>
      </c>
      <c r="C25" s="1011">
        <f t="shared" si="0"/>
        <v>7040.3769334643057</v>
      </c>
      <c r="D25" s="1471">
        <v>4256.6009999999997</v>
      </c>
      <c r="E25" s="1414">
        <v>0</v>
      </c>
      <c r="F25" s="1414">
        <v>290.41399999999999</v>
      </c>
      <c r="G25" s="1414">
        <v>0</v>
      </c>
      <c r="H25" s="1414">
        <v>0</v>
      </c>
      <c r="I25" s="1501">
        <v>48.377930535266543</v>
      </c>
      <c r="J25" s="1471">
        <v>2444.9840029290394</v>
      </c>
      <c r="K25" s="897">
        <v>335</v>
      </c>
    </row>
    <row r="26" spans="1:11" ht="12.75" customHeight="1" x14ac:dyDescent="0.2">
      <c r="A26" s="3" t="s">
        <v>590</v>
      </c>
      <c r="B26" s="1735">
        <v>8441.8990125999971</v>
      </c>
      <c r="C26" s="1011">
        <f t="shared" si="0"/>
        <v>42087.497245729202</v>
      </c>
      <c r="D26" s="1471">
        <v>27064.304</v>
      </c>
      <c r="E26" s="1414">
        <v>0</v>
      </c>
      <c r="F26" s="1414">
        <v>2136.9789999999998</v>
      </c>
      <c r="G26" s="1414">
        <v>0</v>
      </c>
      <c r="H26" s="1414">
        <v>0</v>
      </c>
      <c r="I26" s="1501">
        <v>581.62409926145779</v>
      </c>
      <c r="J26" s="1471">
        <v>12304.590146467748</v>
      </c>
      <c r="K26" s="897">
        <v>1499</v>
      </c>
    </row>
    <row r="27" spans="1:11" ht="12.75" customHeight="1" x14ac:dyDescent="0.2">
      <c r="A27" s="3" t="s">
        <v>1826</v>
      </c>
      <c r="B27" s="1735">
        <v>3905.5832838800006</v>
      </c>
      <c r="C27" s="1011">
        <f t="shared" si="0"/>
        <v>22391.246556353835</v>
      </c>
      <c r="D27" s="1471">
        <v>14777.65</v>
      </c>
      <c r="E27" s="1414">
        <v>0</v>
      </c>
      <c r="F27" s="1414">
        <v>434.55500000000001</v>
      </c>
      <c r="G27" s="1414">
        <v>0</v>
      </c>
      <c r="H27" s="1414">
        <v>0</v>
      </c>
      <c r="I27" s="1501">
        <v>208.59954017451616</v>
      </c>
      <c r="J27" s="1471">
        <v>6970.4420161793205</v>
      </c>
      <c r="K27" s="897">
        <v>1016</v>
      </c>
    </row>
    <row r="28" spans="1:11" ht="12.75" customHeight="1" x14ac:dyDescent="0.2">
      <c r="A28" s="3" t="s">
        <v>1827</v>
      </c>
      <c r="B28" s="1735">
        <v>2800.64051634</v>
      </c>
      <c r="C28" s="1011">
        <f t="shared" si="0"/>
        <v>14547.210322700696</v>
      </c>
      <c r="D28" s="1471">
        <v>7907.4179999999997</v>
      </c>
      <c r="E28" s="1414">
        <v>0</v>
      </c>
      <c r="F28" s="1414">
        <v>225.59399999999999</v>
      </c>
      <c r="G28" s="1414">
        <v>0</v>
      </c>
      <c r="H28" s="1414">
        <v>0</v>
      </c>
      <c r="I28" s="1501">
        <v>110.76177153225204</v>
      </c>
      <c r="J28" s="1471">
        <v>6303.4365511684455</v>
      </c>
      <c r="K28" s="897">
        <v>706</v>
      </c>
    </row>
    <row r="29" spans="1:11" ht="12.75" customHeight="1" x14ac:dyDescent="0.2">
      <c r="A29" s="3" t="s">
        <v>1828</v>
      </c>
      <c r="B29" s="1735">
        <v>1583.0489726900003</v>
      </c>
      <c r="C29" s="1011">
        <f t="shared" si="0"/>
        <v>11297.426921319158</v>
      </c>
      <c r="D29" s="1471">
        <v>6098.0119999999997</v>
      </c>
      <c r="E29" s="1414">
        <v>0</v>
      </c>
      <c r="F29" s="1414">
        <v>125.761</v>
      </c>
      <c r="G29" s="1414">
        <v>0</v>
      </c>
      <c r="H29" s="1414">
        <v>0</v>
      </c>
      <c r="I29" s="1501">
        <v>46.760502938795256</v>
      </c>
      <c r="J29" s="1471">
        <v>5026.893418380364</v>
      </c>
      <c r="K29" s="897">
        <v>543</v>
      </c>
    </row>
    <row r="30" spans="1:11" ht="12.75" customHeight="1" x14ac:dyDescent="0.2">
      <c r="A30" s="3" t="s">
        <v>489</v>
      </c>
      <c r="B30" s="1735">
        <v>90359.86132989997</v>
      </c>
      <c r="C30" s="1011">
        <f t="shared" si="0"/>
        <v>664182.55508106272</v>
      </c>
      <c r="D30" s="1471">
        <v>385580.87900000002</v>
      </c>
      <c r="E30" s="1414">
        <v>0</v>
      </c>
      <c r="F30" s="1414">
        <v>86532.038</v>
      </c>
      <c r="G30" s="1414">
        <v>0</v>
      </c>
      <c r="H30" s="1414">
        <v>139.81291000000002</v>
      </c>
      <c r="I30" s="1501">
        <v>6825.2899102607216</v>
      </c>
      <c r="J30" s="1471">
        <v>185104.53526080208</v>
      </c>
      <c r="K30" s="897">
        <v>21336</v>
      </c>
    </row>
    <row r="31" spans="1:11" ht="12.75" customHeight="1" x14ac:dyDescent="0.2">
      <c r="A31" s="3" t="s">
        <v>347</v>
      </c>
      <c r="B31" s="1735">
        <v>1735.3875296699998</v>
      </c>
      <c r="C31" s="1011">
        <f t="shared" si="0"/>
        <v>4259.0414409116911</v>
      </c>
      <c r="D31" s="1471">
        <v>2892.0279999999998</v>
      </c>
      <c r="E31" s="1414">
        <v>0</v>
      </c>
      <c r="F31" s="1414">
        <v>54.561999999999998</v>
      </c>
      <c r="G31" s="1414">
        <v>0</v>
      </c>
      <c r="H31" s="1414">
        <v>0</v>
      </c>
      <c r="I31" s="1501">
        <v>187.82959421735714</v>
      </c>
      <c r="J31" s="1471">
        <v>1124.6218466943344</v>
      </c>
      <c r="K31" s="897">
        <v>194</v>
      </c>
    </row>
    <row r="32" spans="1:11" ht="12.75" customHeight="1" x14ac:dyDescent="0.2">
      <c r="A32" s="3" t="s">
        <v>1829</v>
      </c>
      <c r="B32" s="1735">
        <v>12659.464955899999</v>
      </c>
      <c r="C32" s="1011">
        <f t="shared" si="0"/>
        <v>54698.289770715222</v>
      </c>
      <c r="D32" s="1471">
        <v>33741.868000000002</v>
      </c>
      <c r="E32" s="1414">
        <v>0</v>
      </c>
      <c r="F32" s="1414">
        <v>4376.3670000000002</v>
      </c>
      <c r="G32" s="1414">
        <v>0</v>
      </c>
      <c r="H32" s="1414">
        <v>0</v>
      </c>
      <c r="I32" s="1501">
        <v>1039.4812003631023</v>
      </c>
      <c r="J32" s="1471">
        <v>15540.573570352119</v>
      </c>
      <c r="K32" s="897">
        <v>1974</v>
      </c>
    </row>
    <row r="33" spans="1:11" ht="12.75" customHeight="1" x14ac:dyDescent="0.2">
      <c r="A33" s="3" t="s">
        <v>1830</v>
      </c>
      <c r="B33" s="1735">
        <v>1250.2762089300002</v>
      </c>
      <c r="C33" s="1011">
        <f t="shared" si="0"/>
        <v>4797.4179392694841</v>
      </c>
      <c r="D33" s="1471">
        <v>2080.3919999999998</v>
      </c>
      <c r="E33" s="1414">
        <v>0</v>
      </c>
      <c r="F33" s="1414">
        <v>179.55099999999999</v>
      </c>
      <c r="G33" s="1414">
        <v>0</v>
      </c>
      <c r="H33" s="1414">
        <v>0</v>
      </c>
      <c r="I33" s="1501">
        <v>32.135668991908275</v>
      </c>
      <c r="J33" s="1471">
        <v>2505.3392702775759</v>
      </c>
      <c r="K33" s="897">
        <v>310</v>
      </c>
    </row>
    <row r="34" spans="1:11" ht="12.75" customHeight="1" x14ac:dyDescent="0.2">
      <c r="A34" s="3" t="s">
        <v>1831</v>
      </c>
      <c r="B34" s="1735">
        <v>57612.483019319996</v>
      </c>
      <c r="C34" s="1011">
        <f t="shared" si="0"/>
        <v>240608.37736931146</v>
      </c>
      <c r="D34" s="1471">
        <v>131546.85500000001</v>
      </c>
      <c r="E34" s="1414">
        <v>0</v>
      </c>
      <c r="F34" s="1414">
        <v>30918.245999999999</v>
      </c>
      <c r="G34" s="1414">
        <v>0</v>
      </c>
      <c r="H34" s="1414">
        <v>0</v>
      </c>
      <c r="I34" s="1501">
        <v>3661.3723711912139</v>
      </c>
      <c r="J34" s="1471">
        <v>74481.903998120222</v>
      </c>
      <c r="K34" s="897">
        <v>7965</v>
      </c>
    </row>
    <row r="35" spans="1:11" ht="12.75" customHeight="1" x14ac:dyDescent="0.2">
      <c r="A35" s="3" t="s">
        <v>1832</v>
      </c>
      <c r="B35" s="1735">
        <v>48793.360871500008</v>
      </c>
      <c r="C35" s="1011">
        <f t="shared" si="0"/>
        <v>285254.28812287643</v>
      </c>
      <c r="D35" s="1471">
        <v>146953.53400000001</v>
      </c>
      <c r="E35" s="1414">
        <v>3252.3721500000001</v>
      </c>
      <c r="F35" s="1414">
        <v>23713.634999999998</v>
      </c>
      <c r="G35" s="1414">
        <v>0</v>
      </c>
      <c r="H35" s="1414">
        <v>547.29566</v>
      </c>
      <c r="I35" s="1501">
        <v>3338.8661434591568</v>
      </c>
      <c r="J35" s="1471">
        <v>107448.58516941722</v>
      </c>
      <c r="K35" s="897">
        <v>12316</v>
      </c>
    </row>
    <row r="36" spans="1:11" ht="12.75" customHeight="1" x14ac:dyDescent="0.2">
      <c r="A36" s="3" t="s">
        <v>755</v>
      </c>
      <c r="B36" s="1735">
        <v>5111.835530700002</v>
      </c>
      <c r="C36" s="1011">
        <f t="shared" si="0"/>
        <v>28508.882235455545</v>
      </c>
      <c r="D36" s="1471">
        <v>16738.834999999999</v>
      </c>
      <c r="E36" s="1414">
        <v>0</v>
      </c>
      <c r="F36" s="1414">
        <v>539.76800000000003</v>
      </c>
      <c r="G36" s="1414">
        <v>0</v>
      </c>
      <c r="H36" s="1414">
        <v>0</v>
      </c>
      <c r="I36" s="1501">
        <v>262.9707453776316</v>
      </c>
      <c r="J36" s="1471">
        <v>10967.308490077916</v>
      </c>
      <c r="K36" s="897">
        <v>1605</v>
      </c>
    </row>
    <row r="37" spans="1:11" ht="12.75" customHeight="1" x14ac:dyDescent="0.2">
      <c r="A37" s="3" t="s">
        <v>1152</v>
      </c>
      <c r="B37" s="1735">
        <v>32269.751869369997</v>
      </c>
      <c r="C37" s="1011">
        <f t="shared" si="0"/>
        <v>222257.30840247244</v>
      </c>
      <c r="D37" s="1471">
        <v>142182.22</v>
      </c>
      <c r="E37" s="1414">
        <v>0</v>
      </c>
      <c r="F37" s="1414">
        <v>33673.461000000003</v>
      </c>
      <c r="G37" s="1414">
        <v>0</v>
      </c>
      <c r="H37" s="1414">
        <v>0</v>
      </c>
      <c r="I37" s="1501">
        <v>2170.0635710024121</v>
      </c>
      <c r="J37" s="1471">
        <v>44231.563831469997</v>
      </c>
      <c r="K37" s="897">
        <v>6473</v>
      </c>
    </row>
    <row r="38" spans="1:11" ht="12.75" customHeight="1" x14ac:dyDescent="0.2">
      <c r="A38" s="3" t="s">
        <v>1833</v>
      </c>
      <c r="B38" s="1735">
        <v>505.21266647000004</v>
      </c>
      <c r="C38" s="1011">
        <f t="shared" si="0"/>
        <v>2314.2694397794385</v>
      </c>
      <c r="D38" s="1471">
        <v>1179.2159999999999</v>
      </c>
      <c r="E38" s="1414">
        <v>0</v>
      </c>
      <c r="F38" s="1414">
        <v>76.778999999999996</v>
      </c>
      <c r="G38" s="1414">
        <v>0</v>
      </c>
      <c r="H38" s="1414">
        <v>0</v>
      </c>
      <c r="I38" s="1501">
        <v>10.003868293121393</v>
      </c>
      <c r="J38" s="1471">
        <v>1048.2705714863173</v>
      </c>
      <c r="K38" s="897">
        <v>124</v>
      </c>
    </row>
    <row r="39" spans="1:11" ht="12.75" customHeight="1" x14ac:dyDescent="0.2">
      <c r="A39" s="3" t="s">
        <v>1834</v>
      </c>
      <c r="B39" s="1735">
        <v>4255.6090280399994</v>
      </c>
      <c r="C39" s="1011">
        <f t="shared" si="0"/>
        <v>61177.250663631625</v>
      </c>
      <c r="D39" s="1471">
        <v>16202.656999999999</v>
      </c>
      <c r="E39" s="1414">
        <v>17342.226180000001</v>
      </c>
      <c r="F39" s="1414">
        <v>2188.2579999999998</v>
      </c>
      <c r="G39" s="1414">
        <v>0</v>
      </c>
      <c r="H39" s="1414">
        <v>436.10544999999996</v>
      </c>
      <c r="I39" s="1501">
        <v>266.56372037824576</v>
      </c>
      <c r="J39" s="1471">
        <v>24741.440313253366</v>
      </c>
      <c r="K39" s="897">
        <v>1854</v>
      </c>
    </row>
    <row r="40" spans="1:11" ht="12.75" customHeight="1" x14ac:dyDescent="0.2">
      <c r="A40" s="3" t="s">
        <v>1835</v>
      </c>
      <c r="B40" s="1735">
        <v>16395.191440629998</v>
      </c>
      <c r="C40" s="1011">
        <f t="shared" si="0"/>
        <v>66025.049300318991</v>
      </c>
      <c r="D40" s="1471">
        <v>42656.067999999999</v>
      </c>
      <c r="E40" s="1414">
        <v>0</v>
      </c>
      <c r="F40" s="1414">
        <v>6634.0029999999997</v>
      </c>
      <c r="G40" s="1414">
        <v>0</v>
      </c>
      <c r="H40" s="1414">
        <v>0</v>
      </c>
      <c r="I40" s="1501">
        <v>1073.0933802718578</v>
      </c>
      <c r="J40" s="1471">
        <v>15661.884920047143</v>
      </c>
      <c r="K40" s="897">
        <v>2441</v>
      </c>
    </row>
    <row r="41" spans="1:11" ht="12.75" customHeight="1" x14ac:dyDescent="0.2">
      <c r="A41" s="3" t="s">
        <v>1836</v>
      </c>
      <c r="B41" s="1735">
        <v>2902.9803313000007</v>
      </c>
      <c r="C41" s="1011">
        <f t="shared" si="0"/>
        <v>11415.879052012195</v>
      </c>
      <c r="D41" s="1471">
        <v>4866.8620000000001</v>
      </c>
      <c r="E41" s="1414">
        <v>0</v>
      </c>
      <c r="F41" s="1414">
        <v>3435.2280000000001</v>
      </c>
      <c r="G41" s="1414">
        <v>0</v>
      </c>
      <c r="H41" s="1414">
        <v>0</v>
      </c>
      <c r="I41" s="1501">
        <v>278.98824041833859</v>
      </c>
      <c r="J41" s="1471">
        <v>2834.8008115938565</v>
      </c>
      <c r="K41" s="897">
        <v>400</v>
      </c>
    </row>
    <row r="42" spans="1:11" ht="12.75" customHeight="1" x14ac:dyDescent="0.2">
      <c r="A42" s="3" t="s">
        <v>1837</v>
      </c>
      <c r="B42" s="1735">
        <v>15535.111070970002</v>
      </c>
      <c r="C42" s="1011">
        <f t="shared" si="0"/>
        <v>72313.301943112383</v>
      </c>
      <c r="D42" s="1471">
        <v>40890.125</v>
      </c>
      <c r="E42" s="1414">
        <v>0</v>
      </c>
      <c r="F42" s="1414">
        <v>4415.26</v>
      </c>
      <c r="G42" s="1414">
        <v>0</v>
      </c>
      <c r="H42" s="1414">
        <v>0</v>
      </c>
      <c r="I42" s="1501">
        <v>900.94881297652398</v>
      </c>
      <c r="J42" s="1471">
        <v>26106.968130135858</v>
      </c>
      <c r="K42" s="897">
        <v>3417</v>
      </c>
    </row>
    <row r="43" spans="1:11" ht="12.75" customHeight="1" x14ac:dyDescent="0.2">
      <c r="A43" s="214"/>
      <c r="B43" s="215"/>
      <c r="C43" s="1015"/>
      <c r="D43" s="1015"/>
      <c r="E43" s="1015"/>
      <c r="F43" s="1015"/>
      <c r="G43" s="1015"/>
      <c r="H43" s="1015"/>
      <c r="I43" s="1242"/>
      <c r="J43" s="1016"/>
      <c r="K43" s="890"/>
    </row>
    <row r="44" spans="1:11" ht="12.75" customHeight="1" x14ac:dyDescent="0.2">
      <c r="A44" s="216" t="s">
        <v>24</v>
      </c>
      <c r="B44" s="217">
        <f>SUM(B4:B42)</f>
        <v>602271.66199831001</v>
      </c>
      <c r="C44" s="1415">
        <f t="shared" ref="C44:K44" si="1">SUM(C4:C42)</f>
        <v>3384110.4544208078</v>
      </c>
      <c r="D44" s="1415">
        <f t="shared" si="1"/>
        <v>1788537.4849999996</v>
      </c>
      <c r="E44" s="1415">
        <f t="shared" si="1"/>
        <v>55674.474620000008</v>
      </c>
      <c r="F44" s="1415">
        <f t="shared" si="1"/>
        <v>343793.10399999999</v>
      </c>
      <c r="G44" s="1415">
        <f t="shared" si="1"/>
        <v>0</v>
      </c>
      <c r="H44" s="1415">
        <f t="shared" si="1"/>
        <v>67749.417759999997</v>
      </c>
      <c r="I44" s="1416">
        <f t="shared" si="1"/>
        <v>41915.474030000005</v>
      </c>
      <c r="J44" s="1417">
        <f t="shared" si="1"/>
        <v>1086440.4990108076</v>
      </c>
      <c r="K44" s="1007">
        <f t="shared" si="1"/>
        <v>118461</v>
      </c>
    </row>
    <row r="45" spans="1:11" ht="12.75" customHeight="1" thickBot="1" x14ac:dyDescent="0.25">
      <c r="A45" s="214"/>
      <c r="B45" s="218"/>
      <c r="C45" s="1020"/>
      <c r="D45" s="1418"/>
      <c r="E45" s="1418"/>
      <c r="F45" s="1418"/>
      <c r="G45" s="1418"/>
      <c r="H45" s="1418"/>
      <c r="I45" s="1502"/>
      <c r="J45" s="1419"/>
      <c r="K45" s="794"/>
    </row>
    <row r="46" spans="1:11" ht="12.75" customHeight="1" x14ac:dyDescent="0.2">
      <c r="A46" s="154" t="s">
        <v>285</v>
      </c>
      <c r="B46" s="1738">
        <v>49050.756438111079</v>
      </c>
      <c r="C46" s="1011">
        <f>SUM(D46:J46)</f>
        <v>177690.92710318477</v>
      </c>
      <c r="D46" s="1472">
        <v>98203.582410320218</v>
      </c>
      <c r="E46" s="1023">
        <v>0</v>
      </c>
      <c r="F46" s="1013">
        <v>20028.84049733698</v>
      </c>
      <c r="G46" s="1013">
        <v>0</v>
      </c>
      <c r="H46" s="1420">
        <v>0</v>
      </c>
      <c r="I46" s="1483">
        <v>3891.7336403052686</v>
      </c>
      <c r="J46" s="1471">
        <v>55566.770555222327</v>
      </c>
      <c r="K46" s="874">
        <v>6452</v>
      </c>
    </row>
    <row r="47" spans="1:11" ht="12.75" customHeight="1" x14ac:dyDescent="0.2">
      <c r="A47" s="107" t="s">
        <v>286</v>
      </c>
      <c r="B47" s="1738">
        <v>64062.169980223851</v>
      </c>
      <c r="C47" s="1011">
        <f t="shared" ref="C47:C55" si="2">SUM(D47:J47)</f>
        <v>299227.10964804003</v>
      </c>
      <c r="D47" s="1471">
        <v>179391.73043776245</v>
      </c>
      <c r="E47" s="1011">
        <v>0</v>
      </c>
      <c r="F47" s="1012">
        <v>37655.846752399972</v>
      </c>
      <c r="G47" s="1012">
        <v>0</v>
      </c>
      <c r="H47" s="1421">
        <v>0</v>
      </c>
      <c r="I47" s="1496">
        <v>4559.8963855472548</v>
      </c>
      <c r="J47" s="1471">
        <v>77619.636072330351</v>
      </c>
      <c r="K47" s="874">
        <v>9207</v>
      </c>
    </row>
    <row r="48" spans="1:11" ht="12.75" customHeight="1" x14ac:dyDescent="0.2">
      <c r="A48" s="107" t="s">
        <v>287</v>
      </c>
      <c r="B48" s="1738">
        <v>67106.33903792371</v>
      </c>
      <c r="C48" s="1011">
        <f t="shared" si="2"/>
        <v>370631.50021088752</v>
      </c>
      <c r="D48" s="1471">
        <v>178557.83762724415</v>
      </c>
      <c r="E48" s="1011">
        <v>0</v>
      </c>
      <c r="F48" s="1012">
        <v>25532.529578511534</v>
      </c>
      <c r="G48" s="1012">
        <v>0</v>
      </c>
      <c r="H48" s="1421">
        <v>0</v>
      </c>
      <c r="I48" s="1496">
        <v>3039.4980050673084</v>
      </c>
      <c r="J48" s="1471">
        <v>163501.63500006447</v>
      </c>
      <c r="K48" s="874">
        <v>16350</v>
      </c>
    </row>
    <row r="49" spans="1:14" ht="12.75" customHeight="1" x14ac:dyDescent="0.2">
      <c r="A49" s="107" t="s">
        <v>288</v>
      </c>
      <c r="B49" s="1738">
        <v>47390.750028335475</v>
      </c>
      <c r="C49" s="1011">
        <f t="shared" si="2"/>
        <v>208546.90857095981</v>
      </c>
      <c r="D49" s="1471">
        <v>119676.29765546854</v>
      </c>
      <c r="E49" s="1011">
        <v>0</v>
      </c>
      <c r="F49" s="1012">
        <v>14113.380146235095</v>
      </c>
      <c r="G49" s="1012">
        <v>0</v>
      </c>
      <c r="H49" s="1011">
        <v>0</v>
      </c>
      <c r="I49" s="1496">
        <v>2656.0658531051317</v>
      </c>
      <c r="J49" s="1471">
        <v>72101.164916151043</v>
      </c>
      <c r="K49" s="874">
        <v>10276</v>
      </c>
    </row>
    <row r="50" spans="1:14" ht="12.75" customHeight="1" x14ac:dyDescent="0.2">
      <c r="A50" s="107" t="s">
        <v>289</v>
      </c>
      <c r="B50" s="1738">
        <v>67689.049475629407</v>
      </c>
      <c r="C50" s="1011">
        <f t="shared" si="2"/>
        <v>423656.13500544126</v>
      </c>
      <c r="D50" s="1471">
        <v>206254.77869113712</v>
      </c>
      <c r="E50" s="1011">
        <v>20594.598330000001</v>
      </c>
      <c r="F50" s="1012">
        <v>30884.053094699178</v>
      </c>
      <c r="G50" s="1012">
        <v>0</v>
      </c>
      <c r="H50" s="1011">
        <v>983.40111000000002</v>
      </c>
      <c r="I50" s="1496">
        <v>4281.5492418180138</v>
      </c>
      <c r="J50" s="1471">
        <v>160657.75453778697</v>
      </c>
      <c r="K50" s="874">
        <v>18148</v>
      </c>
    </row>
    <row r="51" spans="1:14" ht="12.75" customHeight="1" x14ac:dyDescent="0.2">
      <c r="A51" s="107" t="s">
        <v>290</v>
      </c>
      <c r="B51" s="1738">
        <v>88846.348613739014</v>
      </c>
      <c r="C51" s="1011">
        <f t="shared" si="2"/>
        <v>524262.71774170559</v>
      </c>
      <c r="D51" s="1471">
        <v>326809.27892729099</v>
      </c>
      <c r="E51" s="1011">
        <v>0</v>
      </c>
      <c r="F51" s="1012">
        <v>56779.303494010863</v>
      </c>
      <c r="G51" s="1012">
        <v>0</v>
      </c>
      <c r="H51" s="1421">
        <v>0</v>
      </c>
      <c r="I51" s="1496">
        <v>5078.2098932260569</v>
      </c>
      <c r="J51" s="1471">
        <v>135595.92542717766</v>
      </c>
      <c r="K51" s="874">
        <v>15338</v>
      </c>
    </row>
    <row r="52" spans="1:14" ht="12.75" customHeight="1" x14ac:dyDescent="0.2">
      <c r="A52" s="107" t="s">
        <v>291</v>
      </c>
      <c r="B52" s="1738">
        <v>41086.424093957095</v>
      </c>
      <c r="C52" s="1011">
        <f t="shared" si="2"/>
        <v>332319.44231240667</v>
      </c>
      <c r="D52" s="1471">
        <v>96911.576554977757</v>
      </c>
      <c r="E52" s="1011">
        <v>35079.87629</v>
      </c>
      <c r="F52" s="1012">
        <v>24530.990582599981</v>
      </c>
      <c r="G52" s="1012">
        <v>0</v>
      </c>
      <c r="H52" s="1011">
        <v>66626.203739999997</v>
      </c>
      <c r="I52" s="1496">
        <v>4359.6543250407467</v>
      </c>
      <c r="J52" s="1471">
        <v>104811.1408197882</v>
      </c>
      <c r="K52" s="874">
        <v>6760</v>
      </c>
    </row>
    <row r="53" spans="1:14" ht="12.75" customHeight="1" x14ac:dyDescent="0.2">
      <c r="A53" s="107" t="s">
        <v>292</v>
      </c>
      <c r="B53" s="1738">
        <v>53189.49245963576</v>
      </c>
      <c r="C53" s="1011">
        <f t="shared" si="2"/>
        <v>232249.35554675007</v>
      </c>
      <c r="D53" s="1471">
        <v>123037.47945469724</v>
      </c>
      <c r="E53" s="1011">
        <v>0</v>
      </c>
      <c r="F53" s="1012">
        <v>27461.391230079098</v>
      </c>
      <c r="G53" s="1012">
        <v>0</v>
      </c>
      <c r="H53" s="1421">
        <v>0</v>
      </c>
      <c r="I53" s="1496">
        <v>3421.2047224689113</v>
      </c>
      <c r="J53" s="1471">
        <v>78329.280139504801</v>
      </c>
      <c r="K53" s="874">
        <v>9217</v>
      </c>
    </row>
    <row r="54" spans="1:14" ht="12.75" customHeight="1" x14ac:dyDescent="0.2">
      <c r="A54" s="107" t="s">
        <v>293</v>
      </c>
      <c r="B54" s="1738">
        <v>41179.288877690895</v>
      </c>
      <c r="C54" s="1011">
        <f t="shared" si="2"/>
        <v>222016.20778455911</v>
      </c>
      <c r="D54" s="1471">
        <v>102268.62852938745</v>
      </c>
      <c r="E54" s="1011">
        <v>0</v>
      </c>
      <c r="F54" s="1012">
        <v>25831.778545780642</v>
      </c>
      <c r="G54" s="1012">
        <v>0</v>
      </c>
      <c r="H54" s="1421">
        <v>0</v>
      </c>
      <c r="I54" s="1496">
        <v>4293.6714100247791</v>
      </c>
      <c r="J54" s="1471">
        <v>89622.129299366236</v>
      </c>
      <c r="K54" s="874">
        <v>7562</v>
      </c>
    </row>
    <row r="55" spans="1:14" ht="12.75" customHeight="1" x14ac:dyDescent="0.2">
      <c r="A55" s="474" t="s">
        <v>294</v>
      </c>
      <c r="B55" s="1738">
        <v>82671.042993063675</v>
      </c>
      <c r="C55" s="1011">
        <f t="shared" si="2"/>
        <v>593510.35849687224</v>
      </c>
      <c r="D55" s="1471">
        <v>357426.29471171414</v>
      </c>
      <c r="E55" s="1011">
        <v>0</v>
      </c>
      <c r="F55" s="1012">
        <v>80975.198078346672</v>
      </c>
      <c r="G55" s="1012">
        <v>0</v>
      </c>
      <c r="H55" s="1421">
        <v>139.81291000000002</v>
      </c>
      <c r="I55" s="1496">
        <v>6333.9905533965475</v>
      </c>
      <c r="J55" s="1471">
        <v>148635.06224341498</v>
      </c>
      <c r="K55" s="874">
        <v>19151</v>
      </c>
    </row>
    <row r="56" spans="1:14" ht="12.75" customHeight="1" x14ac:dyDescent="0.2">
      <c r="A56" s="107"/>
      <c r="B56" s="215"/>
      <c r="C56" s="1015"/>
      <c r="D56" s="1015"/>
      <c r="E56" s="1015"/>
      <c r="F56" s="1015"/>
      <c r="G56" s="1015"/>
      <c r="H56" s="1015"/>
      <c r="I56" s="1242"/>
      <c r="J56" s="1016"/>
      <c r="K56" s="890"/>
    </row>
    <row r="57" spans="1:14" ht="12.75" customHeight="1" x14ac:dyDescent="0.2">
      <c r="A57" s="216" t="s">
        <v>24</v>
      </c>
      <c r="B57" s="217">
        <f t="shared" ref="B57:K57" si="3">SUM(B46:B55)</f>
        <v>602271.66199831001</v>
      </c>
      <c r="C57" s="1415">
        <f t="shared" si="3"/>
        <v>3384110.6624208074</v>
      </c>
      <c r="D57" s="1415">
        <f t="shared" si="3"/>
        <v>1788537.4850000003</v>
      </c>
      <c r="E57" s="1415">
        <f t="shared" si="3"/>
        <v>55674.474620000001</v>
      </c>
      <c r="F57" s="1415">
        <f t="shared" si="3"/>
        <v>343793.31199999998</v>
      </c>
      <c r="G57" s="1415">
        <f t="shared" si="3"/>
        <v>0</v>
      </c>
      <c r="H57" s="1415">
        <f t="shared" si="3"/>
        <v>67749.417759999997</v>
      </c>
      <c r="I57" s="1416">
        <f t="shared" si="3"/>
        <v>41915.474030000019</v>
      </c>
      <c r="J57" s="1417">
        <f t="shared" si="3"/>
        <v>1086440.4990108071</v>
      </c>
      <c r="K57" s="1007">
        <f t="shared" si="3"/>
        <v>118461</v>
      </c>
    </row>
    <row r="58" spans="1:14" ht="12.75" thickBot="1" x14ac:dyDescent="0.25">
      <c r="A58" s="166"/>
      <c r="B58" s="219"/>
      <c r="C58" s="220"/>
      <c r="D58" s="133"/>
      <c r="E58" s="143"/>
      <c r="F58" s="133"/>
      <c r="G58" s="133"/>
      <c r="H58" s="220"/>
      <c r="I58" s="1503"/>
      <c r="J58" s="222"/>
      <c r="K58" s="794"/>
    </row>
    <row r="59" spans="1:14" x14ac:dyDescent="0.2">
      <c r="A59" s="652"/>
      <c r="B59" s="653"/>
      <c r="C59" s="654"/>
      <c r="D59" s="654"/>
      <c r="E59" s="654"/>
      <c r="F59" s="654"/>
      <c r="G59" s="654"/>
      <c r="H59" s="654"/>
      <c r="I59" s="654"/>
      <c r="J59" s="654"/>
      <c r="K59" s="662"/>
    </row>
    <row r="60" spans="1:14" x14ac:dyDescent="0.2">
      <c r="A60" s="656" t="s">
        <v>2064</v>
      </c>
      <c r="B60" s="595"/>
      <c r="C60" s="266"/>
      <c r="D60" s="266"/>
      <c r="E60" s="266"/>
      <c r="F60" s="266"/>
      <c r="G60" s="266"/>
      <c r="H60" s="266"/>
      <c r="I60" s="1704"/>
      <c r="J60" s="1704"/>
      <c r="K60" s="663"/>
    </row>
    <row r="61" spans="1:14" ht="12" customHeight="1" x14ac:dyDescent="0.2">
      <c r="A61" s="1801" t="s">
        <v>2111</v>
      </c>
      <c r="B61" s="1799"/>
      <c r="C61" s="1799"/>
      <c r="D61" s="1799"/>
      <c r="E61" s="1799"/>
      <c r="F61" s="1799"/>
      <c r="G61" s="1799"/>
      <c r="H61" s="1799"/>
      <c r="I61" s="1800"/>
      <c r="J61" s="1801"/>
      <c r="K61" s="1800"/>
    </row>
    <row r="62" spans="1:14" ht="36" customHeight="1" x14ac:dyDescent="0.2">
      <c r="A62" s="1798" t="s">
        <v>2085</v>
      </c>
      <c r="B62" s="1799"/>
      <c r="C62" s="1799"/>
      <c r="D62" s="1799"/>
      <c r="E62" s="1799"/>
      <c r="F62" s="1799"/>
      <c r="G62" s="1799"/>
      <c r="H62" s="1799"/>
      <c r="I62" s="1800"/>
      <c r="J62" s="1801"/>
      <c r="K62" s="1800"/>
    </row>
    <row r="63" spans="1:14" ht="12" customHeight="1" x14ac:dyDescent="0.2">
      <c r="A63" s="1801" t="s">
        <v>1248</v>
      </c>
      <c r="B63" s="1799"/>
      <c r="C63" s="1799"/>
      <c r="D63" s="1799"/>
      <c r="E63" s="1799"/>
      <c r="F63" s="1799"/>
      <c r="G63" s="1799"/>
      <c r="H63" s="1799"/>
      <c r="I63" s="1800"/>
      <c r="J63" s="1801"/>
      <c r="K63" s="1800"/>
    </row>
    <row r="64" spans="1:14" ht="36" customHeight="1" x14ac:dyDescent="0.2">
      <c r="A64" s="1798" t="s">
        <v>2110</v>
      </c>
      <c r="B64" s="1799"/>
      <c r="C64" s="1799"/>
      <c r="D64" s="1799"/>
      <c r="E64" s="1799"/>
      <c r="F64" s="1799"/>
      <c r="G64" s="1799"/>
      <c r="H64" s="1799"/>
      <c r="I64" s="1800"/>
      <c r="J64" s="1801"/>
      <c r="K64" s="1800"/>
      <c r="N64" s="17"/>
    </row>
    <row r="65" spans="1:15" ht="12" customHeight="1" x14ac:dyDescent="0.2">
      <c r="A65" s="1801" t="s">
        <v>2080</v>
      </c>
      <c r="B65" s="1799"/>
      <c r="C65" s="1799"/>
      <c r="D65" s="1799"/>
      <c r="E65" s="1799"/>
      <c r="F65" s="1799"/>
      <c r="G65" s="1799"/>
      <c r="H65" s="1799"/>
      <c r="I65" s="1800"/>
      <c r="J65" s="1801"/>
      <c r="K65" s="1800"/>
      <c r="L65" s="15"/>
      <c r="M65" s="15"/>
      <c r="N65" s="15"/>
      <c r="O65" s="15"/>
    </row>
    <row r="66" spans="1:15" ht="24" customHeight="1" x14ac:dyDescent="0.2">
      <c r="A66" s="1798" t="s">
        <v>2089</v>
      </c>
      <c r="B66" s="1799"/>
      <c r="C66" s="1799"/>
      <c r="D66" s="1799"/>
      <c r="E66" s="1799"/>
      <c r="F66" s="1799"/>
      <c r="G66" s="1799"/>
      <c r="H66" s="1799"/>
      <c r="I66" s="1800"/>
      <c r="J66" s="1801"/>
      <c r="K66" s="1800"/>
    </row>
    <row r="67" spans="1:15" ht="24.75" customHeight="1" x14ac:dyDescent="0.2">
      <c r="A67" s="1798" t="s">
        <v>1249</v>
      </c>
      <c r="B67" s="1799"/>
      <c r="C67" s="1799"/>
      <c r="D67" s="1799"/>
      <c r="E67" s="1799"/>
      <c r="F67" s="1799"/>
      <c r="G67" s="1799"/>
      <c r="H67" s="1799"/>
      <c r="I67" s="1800"/>
      <c r="J67" s="1801"/>
      <c r="K67" s="1800"/>
    </row>
    <row r="68" spans="1:15" x14ac:dyDescent="0.2">
      <c r="A68" s="1801" t="s">
        <v>1250</v>
      </c>
      <c r="B68" s="1799"/>
      <c r="C68" s="1799"/>
      <c r="D68" s="1799"/>
      <c r="E68" s="1799"/>
      <c r="F68" s="1799"/>
      <c r="G68" s="1799"/>
      <c r="H68" s="1799"/>
      <c r="I68" s="1800"/>
      <c r="J68" s="1801"/>
      <c r="K68" s="1800"/>
    </row>
    <row r="69" spans="1:15" ht="13.5" customHeight="1" thickBot="1" x14ac:dyDescent="0.25">
      <c r="A69" s="1795" t="s">
        <v>2134</v>
      </c>
      <c r="B69" s="1796"/>
      <c r="C69" s="1796"/>
      <c r="D69" s="1796"/>
      <c r="E69" s="1796"/>
      <c r="F69" s="1796"/>
      <c r="G69" s="1796"/>
      <c r="H69" s="1796"/>
      <c r="I69" s="1796"/>
      <c r="J69" s="1796"/>
      <c r="K69" s="1797"/>
    </row>
    <row r="70" spans="1:15" x14ac:dyDescent="0.2">
      <c r="B70" s="190"/>
      <c r="C70" s="191"/>
      <c r="D70" s="189"/>
      <c r="E70" s="189"/>
      <c r="F70" s="189"/>
      <c r="G70" s="189"/>
      <c r="H70" s="189"/>
      <c r="I70" s="189"/>
      <c r="J70" s="189"/>
      <c r="K70" s="766"/>
    </row>
    <row r="71" spans="1:15" x14ac:dyDescent="0.2">
      <c r="A71" s="43"/>
      <c r="B71" s="190"/>
      <c r="C71" s="191"/>
      <c r="D71" s="189"/>
      <c r="E71" s="189"/>
      <c r="F71" s="189"/>
      <c r="G71" s="189"/>
      <c r="H71" s="189"/>
      <c r="I71" s="189"/>
      <c r="J71" s="189"/>
      <c r="K71" s="766"/>
    </row>
    <row r="72" spans="1:15" x14ac:dyDescent="0.2">
      <c r="I72" s="19"/>
      <c r="J72" s="19"/>
    </row>
    <row r="73" spans="1:15" x14ac:dyDescent="0.2">
      <c r="B73" s="112"/>
      <c r="C73" s="135"/>
      <c r="D73" s="136"/>
      <c r="E73" s="136"/>
      <c r="F73" s="136"/>
      <c r="G73" s="136"/>
      <c r="H73" s="136"/>
      <c r="I73" s="136"/>
      <c r="J73" s="135"/>
      <c r="K73" s="557"/>
    </row>
    <row r="74" spans="1:15" x14ac:dyDescent="0.2">
      <c r="A74" s="46"/>
      <c r="B74" s="112"/>
      <c r="C74" s="135"/>
      <c r="D74" s="136"/>
      <c r="E74" s="136"/>
      <c r="F74" s="136"/>
      <c r="G74" s="136"/>
      <c r="H74" s="136"/>
      <c r="I74" s="136"/>
      <c r="J74" s="135"/>
      <c r="K74" s="557"/>
    </row>
  </sheetData>
  <mergeCells count="11">
    <mergeCell ref="A69:K69"/>
    <mergeCell ref="A1:K1"/>
    <mergeCell ref="A2:K2"/>
    <mergeCell ref="A61:K61"/>
    <mergeCell ref="A62:K62"/>
    <mergeCell ref="A68:K68"/>
    <mergeCell ref="A66:K66"/>
    <mergeCell ref="A67:K67"/>
    <mergeCell ref="A63:K63"/>
    <mergeCell ref="A64:K64"/>
    <mergeCell ref="A65:K65"/>
  </mergeCells>
  <phoneticPr fontId="2" type="noConversion"/>
  <printOptions horizontalCentered="1" gridLines="1"/>
  <pageMargins left="0.25" right="0.25" top="0.75" bottom="0.75" header="0.5" footer="0.5"/>
  <pageSetup scale="89" orientation="landscape" r:id="rId1"/>
  <headerFooter alignWithMargins="0">
    <oddHeader>&amp;C&amp;"Arial,Bold"&amp;11FY13 GEOGRAPHIC DISTRIBUTION OF VA EXPENDITURES (GDX)</oddHeader>
    <oddFooter>&amp;R&amp;8&amp;P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5"/>
  <sheetViews>
    <sheetView zoomScaleNormal="100" workbookViewId="0">
      <selection activeCell="A500" sqref="A500"/>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59" customWidth="1"/>
    <col min="12" max="16384" width="8.85546875" style="2"/>
  </cols>
  <sheetData>
    <row r="1" spans="1:11" x14ac:dyDescent="0.2">
      <c r="A1" s="1817" t="s">
        <v>2112</v>
      </c>
      <c r="B1" s="1818"/>
      <c r="C1" s="1818"/>
      <c r="D1" s="1818"/>
      <c r="E1" s="1818"/>
      <c r="F1" s="1818"/>
      <c r="G1" s="1818"/>
      <c r="H1" s="1818"/>
      <c r="I1" s="1818"/>
      <c r="J1" s="1818"/>
      <c r="K1" s="1819"/>
    </row>
    <row r="2" spans="1:11" ht="13.5" customHeight="1" thickBot="1" x14ac:dyDescent="0.25">
      <c r="A2" s="1805" t="s">
        <v>1946</v>
      </c>
      <c r="B2" s="1806"/>
      <c r="C2" s="1806"/>
      <c r="D2" s="1806"/>
      <c r="E2" s="1806"/>
      <c r="F2" s="1806"/>
      <c r="G2" s="1806"/>
      <c r="H2" s="1806"/>
      <c r="I2" s="1806"/>
      <c r="J2" s="1806"/>
      <c r="K2" s="1807"/>
    </row>
    <row r="3" spans="1:11" ht="57" customHeight="1" thickBot="1" x14ac:dyDescent="0.25">
      <c r="A3" s="1461" t="s">
        <v>1903</v>
      </c>
      <c r="B3" s="1462" t="s">
        <v>1947</v>
      </c>
      <c r="C3" s="22" t="s">
        <v>723</v>
      </c>
      <c r="D3" s="1462" t="s">
        <v>2083</v>
      </c>
      <c r="E3" s="22" t="s">
        <v>1899</v>
      </c>
      <c r="F3" s="1462" t="s">
        <v>284</v>
      </c>
      <c r="G3" s="1462" t="s">
        <v>2084</v>
      </c>
      <c r="H3" s="1462" t="s">
        <v>1950</v>
      </c>
      <c r="I3" s="1463" t="s">
        <v>1948</v>
      </c>
      <c r="J3" s="1461" t="s">
        <v>1949</v>
      </c>
      <c r="K3" s="1464" t="s">
        <v>1618</v>
      </c>
    </row>
    <row r="4" spans="1:11" ht="12.75" customHeight="1" x14ac:dyDescent="0.2">
      <c r="A4" s="49" t="s">
        <v>117</v>
      </c>
      <c r="B4" s="1735">
        <v>4486.6969020200022</v>
      </c>
      <c r="C4" s="1198">
        <f>SUM(D4:J4)</f>
        <v>24595.049385037153</v>
      </c>
      <c r="D4" s="1471">
        <v>15016.655000000001</v>
      </c>
      <c r="E4" s="1199">
        <v>0</v>
      </c>
      <c r="F4" s="1199">
        <v>1215.047</v>
      </c>
      <c r="G4" s="1199">
        <v>0</v>
      </c>
      <c r="H4" s="1199">
        <v>0</v>
      </c>
      <c r="I4" s="1626">
        <v>87.408964740287104</v>
      </c>
      <c r="J4" s="1471">
        <v>8275.9384202968649</v>
      </c>
      <c r="K4" s="896">
        <v>1205</v>
      </c>
    </row>
    <row r="5" spans="1:11" ht="12.75" customHeight="1" x14ac:dyDescent="0.2">
      <c r="A5" s="51" t="s">
        <v>118</v>
      </c>
      <c r="B5" s="1735">
        <v>22689.920089499999</v>
      </c>
      <c r="C5" s="1198">
        <f t="shared" ref="C5:C18" si="0">SUM(D5:J5)</f>
        <v>160944.34715125733</v>
      </c>
      <c r="D5" s="1471">
        <v>90547.361999999994</v>
      </c>
      <c r="E5" s="1199">
        <v>0</v>
      </c>
      <c r="F5" s="1199">
        <v>13725.606</v>
      </c>
      <c r="G5" s="1199">
        <v>0</v>
      </c>
      <c r="H5" s="1199">
        <v>0</v>
      </c>
      <c r="I5" s="1627">
        <v>1864.7260691765666</v>
      </c>
      <c r="J5" s="1471">
        <v>54806.653082080775</v>
      </c>
      <c r="K5" s="897">
        <v>6697</v>
      </c>
    </row>
    <row r="6" spans="1:11" ht="12.75" customHeight="1" x14ac:dyDescent="0.2">
      <c r="A6" s="51" t="s">
        <v>119</v>
      </c>
      <c r="B6" s="1735">
        <v>9246.0143982100017</v>
      </c>
      <c r="C6" s="1198">
        <f t="shared" si="0"/>
        <v>40471.400025469418</v>
      </c>
      <c r="D6" s="1471">
        <v>19343.435000000001</v>
      </c>
      <c r="E6" s="1199">
        <v>0</v>
      </c>
      <c r="F6" s="1199">
        <v>4958.1450000000004</v>
      </c>
      <c r="G6" s="1199">
        <v>0</v>
      </c>
      <c r="H6" s="1199">
        <v>0</v>
      </c>
      <c r="I6" s="1627">
        <v>732.77577020328204</v>
      </c>
      <c r="J6" s="1471">
        <v>15437.044255266133</v>
      </c>
      <c r="K6" s="897">
        <v>1877</v>
      </c>
    </row>
    <row r="7" spans="1:11" ht="12.75" customHeight="1" x14ac:dyDescent="0.2">
      <c r="A7" s="51" t="s">
        <v>120</v>
      </c>
      <c r="B7" s="1735">
        <v>6072.2177323900023</v>
      </c>
      <c r="C7" s="1198">
        <f t="shared" si="0"/>
        <v>31442.97607847082</v>
      </c>
      <c r="D7" s="1471">
        <v>16876.440999999999</v>
      </c>
      <c r="E7" s="1199">
        <v>0</v>
      </c>
      <c r="F7" s="1199">
        <v>597.10599999999999</v>
      </c>
      <c r="G7" s="1199">
        <v>0</v>
      </c>
      <c r="H7" s="1199">
        <v>0</v>
      </c>
      <c r="I7" s="1627">
        <v>313.4886947572096</v>
      </c>
      <c r="J7" s="1471">
        <v>13655.940383713614</v>
      </c>
      <c r="K7" s="897">
        <v>1711</v>
      </c>
    </row>
    <row r="8" spans="1:11" ht="12.75" customHeight="1" x14ac:dyDescent="0.2">
      <c r="A8" s="51" t="s">
        <v>121</v>
      </c>
      <c r="B8" s="1735">
        <v>2921.9217649500001</v>
      </c>
      <c r="C8" s="1198">
        <f t="shared" si="0"/>
        <v>15139.305091016557</v>
      </c>
      <c r="D8" s="1471">
        <v>7038.1120000000001</v>
      </c>
      <c r="E8" s="1199">
        <v>0</v>
      </c>
      <c r="F8" s="1199">
        <v>415.673</v>
      </c>
      <c r="G8" s="1199">
        <v>0</v>
      </c>
      <c r="H8" s="1199">
        <v>0</v>
      </c>
      <c r="I8" s="1627">
        <v>241.91926523136428</v>
      </c>
      <c r="J8" s="1471">
        <v>7443.6008257851927</v>
      </c>
      <c r="K8" s="897">
        <v>722</v>
      </c>
    </row>
    <row r="9" spans="1:11" ht="12.75" customHeight="1" x14ac:dyDescent="0.2">
      <c r="A9" s="51" t="s">
        <v>122</v>
      </c>
      <c r="B9" s="1735">
        <v>1175.0304669899999</v>
      </c>
      <c r="C9" s="1198">
        <f t="shared" si="0"/>
        <v>4093.8576771558887</v>
      </c>
      <c r="D9" s="1471">
        <v>1867.1679999999999</v>
      </c>
      <c r="E9" s="1199">
        <v>0</v>
      </c>
      <c r="F9" s="1199">
        <v>79.58</v>
      </c>
      <c r="G9" s="1199">
        <v>0</v>
      </c>
      <c r="H9" s="1199">
        <v>0</v>
      </c>
      <c r="I9" s="1627">
        <v>2.6714456683259176</v>
      </c>
      <c r="J9" s="1471">
        <v>2144.4382314875629</v>
      </c>
      <c r="K9" s="897">
        <v>222</v>
      </c>
    </row>
    <row r="10" spans="1:11" ht="12.75" customHeight="1" x14ac:dyDescent="0.2">
      <c r="A10" s="51" t="s">
        <v>123</v>
      </c>
      <c r="B10" s="1735">
        <v>2763.9918891200009</v>
      </c>
      <c r="C10" s="1198">
        <f t="shared" si="0"/>
        <v>12673.555537827959</v>
      </c>
      <c r="D10" s="1471">
        <v>5654.6229999999996</v>
      </c>
      <c r="E10" s="1199">
        <v>0</v>
      </c>
      <c r="F10" s="1199">
        <v>138.62700000000001</v>
      </c>
      <c r="G10" s="1199">
        <v>0</v>
      </c>
      <c r="H10" s="1199">
        <v>0</v>
      </c>
      <c r="I10" s="1627">
        <v>69.245443220485853</v>
      </c>
      <c r="J10" s="1471">
        <v>6811.0600946074728</v>
      </c>
      <c r="K10" s="897">
        <v>745</v>
      </c>
    </row>
    <row r="11" spans="1:11" ht="12.75" customHeight="1" x14ac:dyDescent="0.2">
      <c r="A11" s="51" t="s">
        <v>124</v>
      </c>
      <c r="B11" s="1735">
        <v>271325.94052800001</v>
      </c>
      <c r="C11" s="1198">
        <f t="shared" si="0"/>
        <v>1592681.107402449</v>
      </c>
      <c r="D11" s="1471">
        <v>685571.31900000002</v>
      </c>
      <c r="E11" s="1199">
        <v>11878.37383</v>
      </c>
      <c r="F11" s="1199">
        <v>220048.155</v>
      </c>
      <c r="G11" s="1199">
        <v>0</v>
      </c>
      <c r="H11" s="1199">
        <v>106390.67894</v>
      </c>
      <c r="I11" s="1627">
        <v>20108.476753265655</v>
      </c>
      <c r="J11" s="1471">
        <v>548684.10387918318</v>
      </c>
      <c r="K11" s="897">
        <v>60097</v>
      </c>
    </row>
    <row r="12" spans="1:11" ht="12.75" customHeight="1" x14ac:dyDescent="0.2">
      <c r="A12" s="51" t="s">
        <v>125</v>
      </c>
      <c r="B12" s="1735">
        <v>25432.605907980007</v>
      </c>
      <c r="C12" s="1198">
        <f t="shared" si="0"/>
        <v>135354.73082203043</v>
      </c>
      <c r="D12" s="1471">
        <v>66774.535000000003</v>
      </c>
      <c r="E12" s="1199">
        <v>0</v>
      </c>
      <c r="F12" s="1199">
        <v>2987.5010000000002</v>
      </c>
      <c r="G12" s="1199">
        <v>0</v>
      </c>
      <c r="H12" s="1199">
        <v>0</v>
      </c>
      <c r="I12" s="1627">
        <v>832.50810225642829</v>
      </c>
      <c r="J12" s="1471">
        <v>64760.186719773999</v>
      </c>
      <c r="K12" s="897">
        <v>7837</v>
      </c>
    </row>
    <row r="13" spans="1:11" ht="12.75" customHeight="1" x14ac:dyDescent="0.2">
      <c r="A13" s="51" t="s">
        <v>126</v>
      </c>
      <c r="B13" s="1735">
        <v>7437.4895172300003</v>
      </c>
      <c r="C13" s="1198">
        <f t="shared" si="0"/>
        <v>40509.944215006151</v>
      </c>
      <c r="D13" s="1471">
        <v>24093.743999999999</v>
      </c>
      <c r="E13" s="1199">
        <v>0</v>
      </c>
      <c r="F13" s="1199">
        <v>1552.3320000000001</v>
      </c>
      <c r="G13" s="1199">
        <v>0</v>
      </c>
      <c r="H13" s="1199">
        <v>0</v>
      </c>
      <c r="I13" s="1627">
        <v>216.83936986581881</v>
      </c>
      <c r="J13" s="1471">
        <v>14647.028845140338</v>
      </c>
      <c r="K13" s="897">
        <v>2180</v>
      </c>
    </row>
    <row r="14" spans="1:11" ht="12.75" customHeight="1" x14ac:dyDescent="0.2">
      <c r="A14" s="51" t="s">
        <v>127</v>
      </c>
      <c r="B14" s="1735">
        <v>89642.258376879996</v>
      </c>
      <c r="C14" s="1198">
        <f t="shared" si="0"/>
        <v>658189.10759929661</v>
      </c>
      <c r="D14" s="1471">
        <v>269328.31300000002</v>
      </c>
      <c r="E14" s="1199">
        <v>5375.0449600000002</v>
      </c>
      <c r="F14" s="1199">
        <v>50432.415000000001</v>
      </c>
      <c r="G14" s="1199">
        <v>0</v>
      </c>
      <c r="H14" s="1199">
        <v>1733.1028200000001</v>
      </c>
      <c r="I14" s="1627">
        <v>8107.6210201029589</v>
      </c>
      <c r="J14" s="1471">
        <v>323212.61079919373</v>
      </c>
      <c r="K14" s="897">
        <v>29087</v>
      </c>
    </row>
    <row r="15" spans="1:11" ht="12.75" customHeight="1" x14ac:dyDescent="0.2">
      <c r="A15" s="51" t="s">
        <v>128</v>
      </c>
      <c r="B15" s="1735">
        <v>37192.48795517</v>
      </c>
      <c r="C15" s="1198">
        <f t="shared" si="0"/>
        <v>145442.37060557283</v>
      </c>
      <c r="D15" s="1471">
        <v>64943.911</v>
      </c>
      <c r="E15" s="1199">
        <v>0</v>
      </c>
      <c r="F15" s="1199">
        <v>11005.651</v>
      </c>
      <c r="G15" s="1199">
        <v>0</v>
      </c>
      <c r="H15" s="1199">
        <v>0</v>
      </c>
      <c r="I15" s="1627">
        <v>1201.6731041914518</v>
      </c>
      <c r="J15" s="1471">
        <v>68291.135501381388</v>
      </c>
      <c r="K15" s="897">
        <v>8442</v>
      </c>
    </row>
    <row r="16" spans="1:11" ht="12.75" customHeight="1" x14ac:dyDescent="0.2">
      <c r="A16" s="51" t="s">
        <v>129</v>
      </c>
      <c r="B16" s="1735">
        <v>2077.5732287999995</v>
      </c>
      <c r="C16" s="1198">
        <f t="shared" si="0"/>
        <v>12730.260457166203</v>
      </c>
      <c r="D16" s="1471">
        <v>6583.0479999999998</v>
      </c>
      <c r="E16" s="1199">
        <v>0</v>
      </c>
      <c r="F16" s="1199">
        <v>821.75800000000004</v>
      </c>
      <c r="G16" s="1199">
        <v>0</v>
      </c>
      <c r="H16" s="1199">
        <v>0</v>
      </c>
      <c r="I16" s="1627">
        <v>86.302038923155166</v>
      </c>
      <c r="J16" s="1471">
        <v>5239.1524182430485</v>
      </c>
      <c r="K16" s="897">
        <v>615</v>
      </c>
    </row>
    <row r="17" spans="1:11" ht="12.75" customHeight="1" x14ac:dyDescent="0.2">
      <c r="A17" s="51" t="s">
        <v>130</v>
      </c>
      <c r="B17" s="1735">
        <v>26213.986438209991</v>
      </c>
      <c r="C17" s="1198">
        <f t="shared" si="0"/>
        <v>269940.8626433824</v>
      </c>
      <c r="D17" s="1471">
        <v>91538.577000000005</v>
      </c>
      <c r="E17" s="1199">
        <v>3947.9495200000001</v>
      </c>
      <c r="F17" s="1199">
        <v>27353.242999999999</v>
      </c>
      <c r="G17" s="1199">
        <v>0</v>
      </c>
      <c r="H17" s="1199">
        <v>761.52422999999999</v>
      </c>
      <c r="I17" s="1627">
        <v>1730.8794180776008</v>
      </c>
      <c r="J17" s="1471">
        <v>144608.68947530483</v>
      </c>
      <c r="K17" s="897">
        <v>12150</v>
      </c>
    </row>
    <row r="18" spans="1:11" ht="12.75" customHeight="1" x14ac:dyDescent="0.2">
      <c r="A18" s="51" t="s">
        <v>131</v>
      </c>
      <c r="B18" s="1735">
        <v>18721.404058020005</v>
      </c>
      <c r="C18" s="1198">
        <f t="shared" si="0"/>
        <v>76695.874302493292</v>
      </c>
      <c r="D18" s="1471">
        <v>44169.252</v>
      </c>
      <c r="E18" s="1199">
        <v>0</v>
      </c>
      <c r="F18" s="1199">
        <v>8488.8700000000008</v>
      </c>
      <c r="G18" s="1199">
        <v>0</v>
      </c>
      <c r="H18" s="1199">
        <v>0</v>
      </c>
      <c r="I18" s="1627">
        <v>548.83137031931642</v>
      </c>
      <c r="J18" s="1471">
        <v>23488.920932173969</v>
      </c>
      <c r="K18" s="897">
        <v>3775</v>
      </c>
    </row>
    <row r="19" spans="1:11" ht="12.75" customHeight="1" x14ac:dyDescent="0.2">
      <c r="A19" s="52"/>
      <c r="B19" s="806"/>
      <c r="C19" s="1200"/>
      <c r="D19" s="1201"/>
      <c r="E19" s="1201"/>
      <c r="F19" s="1201"/>
      <c r="G19" s="1201"/>
      <c r="H19" s="1201"/>
      <c r="I19" s="1628"/>
      <c r="J19" s="1202"/>
      <c r="K19" s="667"/>
    </row>
    <row r="20" spans="1:11" ht="12.75" customHeight="1" x14ac:dyDescent="0.2">
      <c r="A20" s="54" t="s">
        <v>14</v>
      </c>
      <c r="B20" s="55">
        <f>SUM(B4:B18)</f>
        <v>527399.53925347002</v>
      </c>
      <c r="C20" s="1203">
        <f t="shared" ref="C20:J20" si="1">SUM(C4:C18)</f>
        <v>3220904.7489936319</v>
      </c>
      <c r="D20" s="1203">
        <f t="shared" si="1"/>
        <v>1409346.4950000001</v>
      </c>
      <c r="E20" s="1203">
        <f t="shared" si="1"/>
        <v>21201.368309999998</v>
      </c>
      <c r="F20" s="1203">
        <f t="shared" si="1"/>
        <v>343819.70899999997</v>
      </c>
      <c r="G20" s="1203">
        <f t="shared" si="1"/>
        <v>0</v>
      </c>
      <c r="H20" s="1203">
        <f t="shared" si="1"/>
        <v>108885.30598999999</v>
      </c>
      <c r="I20" s="1629">
        <f t="shared" si="1"/>
        <v>36145.366829999912</v>
      </c>
      <c r="J20" s="1630">
        <f t="shared" si="1"/>
        <v>1301506.5038636322</v>
      </c>
      <c r="K20" s="956">
        <f>SUM(K4:K18)</f>
        <v>137362</v>
      </c>
    </row>
    <row r="21" spans="1:11" ht="12.75" customHeight="1" thickBot="1" x14ac:dyDescent="0.25">
      <c r="A21" s="56"/>
      <c r="B21" s="57"/>
      <c r="C21" s="1204"/>
      <c r="D21" s="1204"/>
      <c r="E21" s="1204"/>
      <c r="F21" s="1204"/>
      <c r="G21" s="1204"/>
      <c r="H21" s="1204"/>
      <c r="I21" s="1631"/>
      <c r="J21" s="1205"/>
      <c r="K21" s="668"/>
    </row>
    <row r="22" spans="1:11" ht="12.75" customHeight="1" x14ac:dyDescent="0.2">
      <c r="A22" s="58" t="s">
        <v>285</v>
      </c>
      <c r="B22" s="1738">
        <v>59118.074959596335</v>
      </c>
      <c r="C22" s="1198">
        <f>SUM(D22:J22)</f>
        <v>282428.23019298486</v>
      </c>
      <c r="D22" s="1471">
        <v>133786.96612792838</v>
      </c>
      <c r="E22" s="1011">
        <v>3947.9495200000001</v>
      </c>
      <c r="F22" s="1011">
        <v>19516.547130688021</v>
      </c>
      <c r="G22" s="1011">
        <v>0</v>
      </c>
      <c r="H22" s="1011">
        <v>761.52422999999999</v>
      </c>
      <c r="I22" s="1496">
        <v>3511.9858269917313</v>
      </c>
      <c r="J22" s="1471">
        <v>120903.25735737671</v>
      </c>
      <c r="K22" s="823">
        <v>14809</v>
      </c>
    </row>
    <row r="23" spans="1:11" ht="12.75" customHeight="1" x14ac:dyDescent="0.2">
      <c r="A23" s="41" t="s">
        <v>286</v>
      </c>
      <c r="B23" s="1738">
        <v>84042.127991207526</v>
      </c>
      <c r="C23" s="1198">
        <f t="shared" ref="C23:C30" si="2">SUM(D23:J23)</f>
        <v>567635.01034031552</v>
      </c>
      <c r="D23" s="1471">
        <v>260477.71486620963</v>
      </c>
      <c r="E23" s="1011">
        <v>0</v>
      </c>
      <c r="F23" s="1011">
        <v>45545.498908344627</v>
      </c>
      <c r="G23" s="1011">
        <v>0</v>
      </c>
      <c r="H23" s="1011">
        <v>0</v>
      </c>
      <c r="I23" s="1496">
        <v>8255.6104759761183</v>
      </c>
      <c r="J23" s="1471">
        <v>253356.18608978519</v>
      </c>
      <c r="K23" s="823">
        <v>25834</v>
      </c>
    </row>
    <row r="24" spans="1:11" ht="12.75" customHeight="1" x14ac:dyDescent="0.2">
      <c r="A24" s="41" t="s">
        <v>287</v>
      </c>
      <c r="B24" s="1738">
        <v>41212.899580643068</v>
      </c>
      <c r="C24" s="1198">
        <f t="shared" si="2"/>
        <v>322649.60495839256</v>
      </c>
      <c r="D24" s="1471">
        <v>146943.54360911017</v>
      </c>
      <c r="E24" s="1011">
        <v>0</v>
      </c>
      <c r="F24" s="1011">
        <v>32196.06466159616</v>
      </c>
      <c r="G24" s="1011">
        <v>0</v>
      </c>
      <c r="H24" s="1011">
        <v>0</v>
      </c>
      <c r="I24" s="1496">
        <v>1723.0635709784422</v>
      </c>
      <c r="J24" s="1471">
        <v>141786.93311670783</v>
      </c>
      <c r="K24" s="823">
        <v>13060</v>
      </c>
    </row>
    <row r="25" spans="1:11" ht="12.75" customHeight="1" x14ac:dyDescent="0.2">
      <c r="A25" s="41" t="s">
        <v>288</v>
      </c>
      <c r="B25" s="1738">
        <v>88475.012396064267</v>
      </c>
      <c r="C25" s="1198">
        <f t="shared" si="2"/>
        <v>658971.45956479781</v>
      </c>
      <c r="D25" s="1471">
        <v>230460.15804072851</v>
      </c>
      <c r="E25" s="1011">
        <v>11878.37383</v>
      </c>
      <c r="F25" s="1011">
        <v>41885.833941062643</v>
      </c>
      <c r="G25" s="1011">
        <v>0</v>
      </c>
      <c r="H25" s="1011">
        <v>106390.67894</v>
      </c>
      <c r="I25" s="1496">
        <v>3681.918615859257</v>
      </c>
      <c r="J25" s="1471">
        <v>264674.49619714741</v>
      </c>
      <c r="K25" s="823">
        <v>27820</v>
      </c>
    </row>
    <row r="26" spans="1:11" ht="12.75" customHeight="1" x14ac:dyDescent="0.2">
      <c r="A26" s="41" t="s">
        <v>289</v>
      </c>
      <c r="B26" s="1738">
        <v>59262.290591231547</v>
      </c>
      <c r="C26" s="1198">
        <f t="shared" si="2"/>
        <v>245357.43075252464</v>
      </c>
      <c r="D26" s="1471">
        <v>111823.22780519527</v>
      </c>
      <c r="E26" s="1011">
        <v>0</v>
      </c>
      <c r="F26" s="1011">
        <v>35891.869909614848</v>
      </c>
      <c r="G26" s="1011">
        <v>0</v>
      </c>
      <c r="H26" s="1011">
        <v>0</v>
      </c>
      <c r="I26" s="1496">
        <v>3252.8862324910001</v>
      </c>
      <c r="J26" s="1471">
        <v>94389.446805223532</v>
      </c>
      <c r="K26" s="823">
        <v>11584</v>
      </c>
    </row>
    <row r="27" spans="1:11" ht="12.75" customHeight="1" x14ac:dyDescent="0.2">
      <c r="A27" s="41" t="s">
        <v>290</v>
      </c>
      <c r="B27" s="1738">
        <v>52731.103687307543</v>
      </c>
      <c r="C27" s="1198">
        <f t="shared" si="2"/>
        <v>241815.07555960835</v>
      </c>
      <c r="D27" s="1471">
        <v>111891.71300621769</v>
      </c>
      <c r="E27" s="1011">
        <v>0</v>
      </c>
      <c r="F27" s="1011">
        <v>35913.936777170966</v>
      </c>
      <c r="G27" s="1011">
        <v>0</v>
      </c>
      <c r="H27" s="1011">
        <v>0</v>
      </c>
      <c r="I27" s="1496">
        <v>5160.3335263782437</v>
      </c>
      <c r="J27" s="1471">
        <v>88849.092249841458</v>
      </c>
      <c r="K27" s="823">
        <v>10210</v>
      </c>
    </row>
    <row r="28" spans="1:11" ht="12.75" customHeight="1" x14ac:dyDescent="0.2">
      <c r="A28" s="41" t="s">
        <v>291</v>
      </c>
      <c r="B28" s="1738">
        <v>26753.173583961259</v>
      </c>
      <c r="C28" s="1198">
        <f t="shared" si="2"/>
        <v>301282.67955342261</v>
      </c>
      <c r="D28" s="1471">
        <v>138727.0558128322</v>
      </c>
      <c r="E28" s="1011">
        <v>5375.0449600000002</v>
      </c>
      <c r="F28" s="1011">
        <v>44527.28962571398</v>
      </c>
      <c r="G28" s="1011">
        <v>0</v>
      </c>
      <c r="H28" s="1011">
        <v>1733.1028200000001</v>
      </c>
      <c r="I28" s="1496">
        <v>1621.0308584769291</v>
      </c>
      <c r="J28" s="1471">
        <v>109299.15547639948</v>
      </c>
      <c r="K28" s="823">
        <v>9280</v>
      </c>
    </row>
    <row r="29" spans="1:11" ht="12.75" customHeight="1" x14ac:dyDescent="0.2">
      <c r="A29" s="41" t="s">
        <v>292</v>
      </c>
      <c r="B29" s="1738">
        <v>71813.28674931993</v>
      </c>
      <c r="C29" s="1198">
        <f t="shared" si="2"/>
        <v>320569.47907748097</v>
      </c>
      <c r="D29" s="1471">
        <v>144011.0070413558</v>
      </c>
      <c r="E29" s="1011">
        <v>0</v>
      </c>
      <c r="F29" s="1011">
        <v>46223.281985258116</v>
      </c>
      <c r="G29" s="1011">
        <v>0</v>
      </c>
      <c r="H29" s="1011">
        <v>0</v>
      </c>
      <c r="I29" s="1496">
        <v>5891.3364362625371</v>
      </c>
      <c r="J29" s="1471">
        <v>124443.85361460451</v>
      </c>
      <c r="K29" s="823">
        <v>14554</v>
      </c>
    </row>
    <row r="30" spans="1:11" ht="12.75" customHeight="1" x14ac:dyDescent="0.2">
      <c r="A30" s="1781" t="s">
        <v>293</v>
      </c>
      <c r="B30" s="1738">
        <v>43991.56971413851</v>
      </c>
      <c r="C30" s="1198">
        <f t="shared" si="2"/>
        <v>280195.77899410418</v>
      </c>
      <c r="D30" s="1471">
        <v>131225.10869042241</v>
      </c>
      <c r="E30" s="1011">
        <v>0</v>
      </c>
      <c r="F30" s="1011">
        <v>42119.386060550634</v>
      </c>
      <c r="G30" s="1011">
        <v>0</v>
      </c>
      <c r="H30" s="1011">
        <v>0</v>
      </c>
      <c r="I30" s="1496">
        <v>3047.2012865856527</v>
      </c>
      <c r="J30" s="1471">
        <v>103804.08295654551</v>
      </c>
      <c r="K30" s="823">
        <v>10211</v>
      </c>
    </row>
    <row r="31" spans="1:11" ht="12.75" customHeight="1" x14ac:dyDescent="0.2">
      <c r="A31" s="41"/>
      <c r="B31" s="59"/>
      <c r="C31" s="1200"/>
      <c r="D31" s="1200"/>
      <c r="E31" s="1200"/>
      <c r="F31" s="1200"/>
      <c r="G31" s="1200"/>
      <c r="H31" s="1200"/>
      <c r="I31" s="1632"/>
      <c r="J31" s="1206"/>
      <c r="K31" s="902"/>
    </row>
    <row r="32" spans="1:11" ht="12.75" customHeight="1" x14ac:dyDescent="0.2">
      <c r="A32" s="54" t="s">
        <v>14</v>
      </c>
      <c r="B32" s="60">
        <f t="shared" ref="B32:K32" si="3">SUM(B22:B30)</f>
        <v>527399.53925347002</v>
      </c>
      <c r="C32" s="1207">
        <f t="shared" si="3"/>
        <v>3220904.7489936319</v>
      </c>
      <c r="D32" s="1207">
        <f t="shared" si="3"/>
        <v>1409346.4950000003</v>
      </c>
      <c r="E32" s="1207">
        <f t="shared" si="3"/>
        <v>21201.368310000002</v>
      </c>
      <c r="F32" s="1207">
        <f t="shared" si="3"/>
        <v>343819.70900000003</v>
      </c>
      <c r="G32" s="1207">
        <f t="shared" si="3"/>
        <v>0</v>
      </c>
      <c r="H32" s="1207">
        <f t="shared" si="3"/>
        <v>108885.30598999999</v>
      </c>
      <c r="I32" s="1633">
        <f t="shared" si="3"/>
        <v>36145.366829999912</v>
      </c>
      <c r="J32" s="1634">
        <f t="shared" si="3"/>
        <v>1301506.5038636317</v>
      </c>
      <c r="K32" s="957">
        <f t="shared" si="3"/>
        <v>137362</v>
      </c>
    </row>
    <row r="33" spans="1:14" ht="12.75" customHeight="1" thickBot="1" x14ac:dyDescent="0.25">
      <c r="A33" s="37"/>
      <c r="B33" s="61"/>
      <c r="C33" s="62"/>
      <c r="D33" s="63"/>
      <c r="E33" s="63"/>
      <c r="F33" s="63"/>
      <c r="G33" s="63"/>
      <c r="H33" s="63"/>
      <c r="I33" s="1635"/>
      <c r="J33" s="596"/>
      <c r="K33" s="668"/>
      <c r="L33" s="64"/>
      <c r="M33" s="64"/>
      <c r="N33" s="64"/>
    </row>
    <row r="34" spans="1:14" ht="12.75" customHeight="1" x14ac:dyDescent="0.2">
      <c r="A34" s="652"/>
      <c r="B34" s="653"/>
      <c r="C34" s="654"/>
      <c r="D34" s="654"/>
      <c r="E34" s="654"/>
      <c r="F34" s="654"/>
      <c r="G34" s="654"/>
      <c r="H34" s="654"/>
      <c r="I34" s="654"/>
      <c r="J34" s="654"/>
      <c r="K34" s="662"/>
      <c r="L34" s="64"/>
      <c r="M34" s="64"/>
      <c r="N34" s="64"/>
    </row>
    <row r="35" spans="1:14" x14ac:dyDescent="0.2">
      <c r="A35" s="656" t="s">
        <v>2064</v>
      </c>
      <c r="B35" s="595"/>
      <c r="C35" s="266"/>
      <c r="D35" s="266"/>
      <c r="E35" s="266"/>
      <c r="F35" s="266"/>
      <c r="G35" s="266"/>
      <c r="H35" s="266"/>
      <c r="I35" s="1704"/>
      <c r="J35" s="1704"/>
      <c r="K35" s="663"/>
      <c r="L35" s="12"/>
      <c r="M35" s="12"/>
      <c r="N35" s="12"/>
    </row>
    <row r="36" spans="1:14" ht="12" customHeight="1" x14ac:dyDescent="0.2">
      <c r="A36" s="1801" t="s">
        <v>2111</v>
      </c>
      <c r="B36" s="1799"/>
      <c r="C36" s="1799"/>
      <c r="D36" s="1799"/>
      <c r="E36" s="1799"/>
      <c r="F36" s="1799"/>
      <c r="G36" s="1799"/>
      <c r="H36" s="1799"/>
      <c r="I36" s="1800"/>
      <c r="J36" s="1801"/>
      <c r="K36" s="1800"/>
      <c r="L36" s="15"/>
      <c r="M36" s="15"/>
      <c r="N36" s="15"/>
    </row>
    <row r="37" spans="1:14" ht="36" customHeight="1" x14ac:dyDescent="0.2">
      <c r="A37" s="1798" t="s">
        <v>2085</v>
      </c>
      <c r="B37" s="1799"/>
      <c r="C37" s="1799"/>
      <c r="D37" s="1799"/>
      <c r="E37" s="1799"/>
      <c r="F37" s="1799"/>
      <c r="G37" s="1799"/>
      <c r="H37" s="1799"/>
      <c r="I37" s="1800"/>
      <c r="J37" s="1801"/>
      <c r="K37" s="1800"/>
      <c r="N37" s="17"/>
    </row>
    <row r="38" spans="1:14" x14ac:dyDescent="0.2">
      <c r="A38" s="1801" t="s">
        <v>1248</v>
      </c>
      <c r="B38" s="1799"/>
      <c r="C38" s="1799"/>
      <c r="D38" s="1799"/>
      <c r="E38" s="1799"/>
      <c r="F38" s="1799"/>
      <c r="G38" s="1799"/>
      <c r="H38" s="1799"/>
      <c r="I38" s="1800"/>
      <c r="J38" s="1801"/>
      <c r="K38" s="1800"/>
      <c r="L38" s="15"/>
      <c r="M38" s="15"/>
      <c r="N38" s="15"/>
    </row>
    <row r="39" spans="1:14" ht="36" customHeight="1" x14ac:dyDescent="0.2">
      <c r="A39" s="1798" t="s">
        <v>2110</v>
      </c>
      <c r="B39" s="1799"/>
      <c r="C39" s="1799"/>
      <c r="D39" s="1799"/>
      <c r="E39" s="1799"/>
      <c r="F39" s="1799"/>
      <c r="G39" s="1799"/>
      <c r="H39" s="1799"/>
      <c r="I39" s="1800"/>
      <c r="J39" s="1801"/>
      <c r="K39" s="1800"/>
      <c r="N39" s="17"/>
    </row>
    <row r="40" spans="1:14" ht="12" customHeight="1" x14ac:dyDescent="0.2">
      <c r="A40" s="1801" t="s">
        <v>2080</v>
      </c>
      <c r="B40" s="1799"/>
      <c r="C40" s="1799"/>
      <c r="D40" s="1799"/>
      <c r="E40" s="1799"/>
      <c r="F40" s="1799"/>
      <c r="G40" s="1799"/>
      <c r="H40" s="1799"/>
      <c r="I40" s="1800"/>
      <c r="J40" s="1801"/>
      <c r="K40" s="1800"/>
      <c r="L40" s="15"/>
      <c r="M40" s="15"/>
      <c r="N40" s="15"/>
    </row>
    <row r="41" spans="1:14" s="18" customFormat="1" ht="24" customHeight="1" x14ac:dyDescent="0.2">
      <c r="A41" s="1798" t="s">
        <v>2089</v>
      </c>
      <c r="B41" s="1799"/>
      <c r="C41" s="1799"/>
      <c r="D41" s="1799"/>
      <c r="E41" s="1799"/>
      <c r="F41" s="1799"/>
      <c r="G41" s="1799"/>
      <c r="H41" s="1799"/>
      <c r="I41" s="1800"/>
      <c r="J41" s="1801"/>
      <c r="K41" s="1800"/>
      <c r="L41" s="15"/>
      <c r="M41" s="15"/>
      <c r="N41" s="15"/>
    </row>
    <row r="42" spans="1:14" ht="24" customHeight="1" x14ac:dyDescent="0.2">
      <c r="A42" s="1798" t="s">
        <v>1249</v>
      </c>
      <c r="B42" s="1799"/>
      <c r="C42" s="1799"/>
      <c r="D42" s="1799"/>
      <c r="E42" s="1799"/>
      <c r="F42" s="1799"/>
      <c r="G42" s="1799"/>
      <c r="H42" s="1799"/>
      <c r="I42" s="1800"/>
      <c r="J42" s="1801"/>
      <c r="K42" s="1800"/>
      <c r="L42" s="12"/>
      <c r="M42" s="12"/>
      <c r="N42" s="12"/>
    </row>
    <row r="43" spans="1:14" x14ac:dyDescent="0.2">
      <c r="A43" s="1801" t="s">
        <v>1250</v>
      </c>
      <c r="B43" s="1799"/>
      <c r="C43" s="1799"/>
      <c r="D43" s="1799"/>
      <c r="E43" s="1799"/>
      <c r="F43" s="1799"/>
      <c r="G43" s="1799"/>
      <c r="H43" s="1799"/>
      <c r="I43" s="1800"/>
      <c r="J43" s="1801"/>
      <c r="K43" s="1800"/>
    </row>
    <row r="44" spans="1:14" ht="13.5" customHeight="1" thickBot="1" x14ac:dyDescent="0.25">
      <c r="A44" s="1795" t="s">
        <v>2134</v>
      </c>
      <c r="B44" s="1796"/>
      <c r="C44" s="1796"/>
      <c r="D44" s="1796"/>
      <c r="E44" s="1796"/>
      <c r="F44" s="1796"/>
      <c r="G44" s="1796"/>
      <c r="H44" s="1796"/>
      <c r="I44" s="1796"/>
      <c r="J44" s="1796"/>
      <c r="K44" s="1797"/>
    </row>
    <row r="45" spans="1:14" x14ac:dyDescent="0.2">
      <c r="A45" s="64"/>
      <c r="B45" s="64"/>
      <c r="C45" s="65"/>
      <c r="D45" s="50"/>
      <c r="E45" s="50"/>
      <c r="F45" s="66"/>
      <c r="G45" s="66"/>
      <c r="H45" s="66"/>
      <c r="I45" s="66"/>
      <c r="J45" s="66"/>
      <c r="K45" s="669"/>
      <c r="L45" s="64"/>
      <c r="M45" s="64"/>
      <c r="N45" s="64"/>
    </row>
    <row r="46" spans="1:14" x14ac:dyDescent="0.2">
      <c r="A46" s="64"/>
      <c r="B46" s="64"/>
      <c r="C46" s="65"/>
      <c r="D46" s="50"/>
      <c r="E46" s="50"/>
      <c r="F46" s="53"/>
      <c r="G46" s="53"/>
      <c r="H46" s="53"/>
      <c r="I46" s="53"/>
      <c r="J46" s="53"/>
      <c r="K46" s="669"/>
      <c r="L46" s="64"/>
      <c r="M46" s="64"/>
      <c r="N46" s="64"/>
    </row>
    <row r="47" spans="1:14" x14ac:dyDescent="0.2">
      <c r="I47" s="19"/>
      <c r="J47" s="19"/>
    </row>
    <row r="48" spans="1:14" x14ac:dyDescent="0.2">
      <c r="D48" s="67"/>
      <c r="E48" s="67"/>
      <c r="F48" s="67"/>
      <c r="G48" s="67"/>
      <c r="H48" s="67"/>
      <c r="I48" s="67"/>
      <c r="J48" s="67"/>
    </row>
    <row r="49" spans="4:10" x14ac:dyDescent="0.2">
      <c r="D49" s="66"/>
      <c r="E49" s="66"/>
      <c r="F49" s="66"/>
      <c r="G49" s="66"/>
      <c r="H49" s="66"/>
      <c r="I49" s="66"/>
      <c r="J49" s="66"/>
    </row>
    <row r="50" spans="4:10" x14ac:dyDescent="0.2">
      <c r="D50" s="66"/>
      <c r="E50" s="66"/>
      <c r="F50" s="66"/>
      <c r="G50" s="66"/>
      <c r="H50" s="66"/>
      <c r="I50" s="66"/>
      <c r="J50" s="66"/>
    </row>
    <row r="51" spans="4:10" x14ac:dyDescent="0.2">
      <c r="D51" s="66"/>
      <c r="E51" s="66"/>
      <c r="F51" s="66"/>
      <c r="G51" s="66"/>
      <c r="H51" s="66"/>
      <c r="I51" s="66"/>
      <c r="J51" s="66"/>
    </row>
    <row r="52" spans="4:10" x14ac:dyDescent="0.2">
      <c r="D52" s="66"/>
      <c r="E52" s="66"/>
      <c r="F52" s="66"/>
      <c r="G52" s="66"/>
      <c r="H52" s="66"/>
      <c r="I52" s="66"/>
      <c r="J52" s="66"/>
    </row>
    <row r="53" spans="4:10" x14ac:dyDescent="0.2">
      <c r="D53" s="66"/>
      <c r="E53" s="66"/>
      <c r="F53" s="66"/>
      <c r="G53" s="66"/>
      <c r="H53" s="66"/>
      <c r="I53" s="66"/>
      <c r="J53" s="66"/>
    </row>
    <row r="54" spans="4:10" x14ac:dyDescent="0.2">
      <c r="I54" s="19"/>
      <c r="J54" s="19"/>
    </row>
    <row r="55" spans="4:10" x14ac:dyDescent="0.2">
      <c r="I55" s="19"/>
      <c r="J55" s="19"/>
    </row>
    <row r="56" spans="4:10" x14ac:dyDescent="0.2">
      <c r="I56" s="19"/>
      <c r="J56" s="19"/>
    </row>
    <row r="57" spans="4:10" x14ac:dyDescent="0.2">
      <c r="I57" s="19"/>
      <c r="J57" s="19"/>
    </row>
    <row r="58" spans="4:10" x14ac:dyDescent="0.2">
      <c r="D58" s="67"/>
      <c r="E58" s="67"/>
      <c r="F58" s="67"/>
      <c r="G58" s="67"/>
      <c r="H58" s="67"/>
      <c r="I58" s="50"/>
      <c r="J58" s="50"/>
    </row>
    <row r="59" spans="4:10" x14ac:dyDescent="0.2">
      <c r="D59" s="66"/>
      <c r="E59" s="66"/>
      <c r="F59" s="66"/>
      <c r="G59" s="66"/>
      <c r="H59" s="66"/>
      <c r="I59" s="50"/>
      <c r="J59" s="50"/>
    </row>
    <row r="60" spans="4:10" x14ac:dyDescent="0.2">
      <c r="D60" s="66"/>
      <c r="E60" s="66"/>
      <c r="F60" s="66"/>
      <c r="G60" s="66"/>
      <c r="H60" s="66"/>
      <c r="I60" s="50"/>
      <c r="J60" s="50"/>
    </row>
    <row r="61" spans="4:10" x14ac:dyDescent="0.2">
      <c r="D61" s="66"/>
      <c r="E61" s="66"/>
      <c r="F61" s="66"/>
      <c r="G61" s="66"/>
      <c r="H61" s="66"/>
      <c r="I61" s="50"/>
      <c r="J61" s="50"/>
    </row>
    <row r="62" spans="4:10" x14ac:dyDescent="0.2">
      <c r="D62" s="66"/>
      <c r="E62" s="66"/>
      <c r="F62" s="66"/>
      <c r="G62" s="66"/>
      <c r="H62" s="66"/>
      <c r="I62" s="50"/>
      <c r="J62" s="50"/>
    </row>
    <row r="63" spans="4:10" x14ac:dyDescent="0.2">
      <c r="D63" s="53"/>
      <c r="E63" s="53"/>
      <c r="F63" s="53"/>
      <c r="G63" s="53"/>
      <c r="H63" s="53"/>
      <c r="I63" s="50"/>
      <c r="J63" s="50"/>
    </row>
    <row r="64" spans="4:10" x14ac:dyDescent="0.2">
      <c r="D64" s="53"/>
      <c r="E64" s="53"/>
      <c r="F64" s="53"/>
      <c r="G64" s="53"/>
      <c r="H64" s="53"/>
      <c r="I64" s="19"/>
      <c r="J64" s="19"/>
    </row>
    <row r="65" spans="9:10" x14ac:dyDescent="0.2">
      <c r="I65" s="19"/>
      <c r="J65" s="19"/>
    </row>
    <row r="66" spans="9:10" x14ac:dyDescent="0.2">
      <c r="I66" s="19"/>
      <c r="J66" s="19"/>
    </row>
    <row r="67" spans="9:10" x14ac:dyDescent="0.2">
      <c r="I67" s="19"/>
      <c r="J67" s="19"/>
    </row>
    <row r="68" spans="9:10" x14ac:dyDescent="0.2">
      <c r="I68" s="19"/>
      <c r="J68" s="19"/>
    </row>
    <row r="69" spans="9:10" x14ac:dyDescent="0.2">
      <c r="I69" s="19"/>
      <c r="J69" s="19"/>
    </row>
    <row r="70" spans="9:10" x14ac:dyDescent="0.2">
      <c r="I70" s="19"/>
      <c r="J70" s="19"/>
    </row>
    <row r="71" spans="9:10" x14ac:dyDescent="0.2">
      <c r="I71" s="19"/>
      <c r="J71" s="19"/>
    </row>
    <row r="72" spans="9:10" x14ac:dyDescent="0.2">
      <c r="I72" s="19"/>
      <c r="J72" s="19"/>
    </row>
    <row r="73" spans="9:10" x14ac:dyDescent="0.2">
      <c r="I73" s="19"/>
      <c r="J73" s="19"/>
    </row>
    <row r="74" spans="9:10" x14ac:dyDescent="0.2">
      <c r="I74" s="19"/>
      <c r="J74" s="19"/>
    </row>
    <row r="75" spans="9:10" x14ac:dyDescent="0.2">
      <c r="I75" s="19"/>
      <c r="J75" s="19"/>
    </row>
  </sheetData>
  <mergeCells count="11">
    <mergeCell ref="A44:K44"/>
    <mergeCell ref="A1:K1"/>
    <mergeCell ref="A2:K2"/>
    <mergeCell ref="A36:K36"/>
    <mergeCell ref="A37:K37"/>
    <mergeCell ref="A43:K43"/>
    <mergeCell ref="A41:K41"/>
    <mergeCell ref="A42:K42"/>
    <mergeCell ref="A38:K38"/>
    <mergeCell ref="A39:K39"/>
    <mergeCell ref="A40:K40"/>
  </mergeCells>
  <phoneticPr fontId="2" type="noConversion"/>
  <printOptions horizontalCentered="1" gridLines="1"/>
  <pageMargins left="0.25" right="0.25" top="0.75" bottom="0.75" header="0.5" footer="0.5"/>
  <pageSetup scale="89" orientation="landscape" r:id="rId1"/>
  <headerFooter alignWithMargins="0">
    <oddHeader>&amp;C&amp;"Arial,Bold"&amp;11FY13 GEOGRAPHIC DISTRIBUTION OF VA EXPENDITURES (GDX)</oddHeader>
    <oddFooter>&amp;R&amp;8&amp;P of &amp;N</oddFooter>
  </headerFooter>
  <rowBreaks count="1" manualBreakCount="1">
    <brk id="33" max="10" man="1"/>
  </rowBreaks>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1"/>
  <sheetViews>
    <sheetView zoomScaleNormal="100" workbookViewId="0">
      <selection activeCell="A500" sqref="A500"/>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59" customWidth="1"/>
    <col min="12" max="16384" width="8.85546875" style="2"/>
  </cols>
  <sheetData>
    <row r="1" spans="1:11" x14ac:dyDescent="0.2">
      <c r="A1" s="1817" t="s">
        <v>2112</v>
      </c>
      <c r="B1" s="1818"/>
      <c r="C1" s="1818"/>
      <c r="D1" s="1818"/>
      <c r="E1" s="1818"/>
      <c r="F1" s="1818"/>
      <c r="G1" s="1818"/>
      <c r="H1" s="1818"/>
      <c r="I1" s="1818"/>
      <c r="J1" s="1818"/>
      <c r="K1" s="1819"/>
    </row>
    <row r="2" spans="1:11" ht="13.5" customHeight="1" thickBot="1" x14ac:dyDescent="0.25">
      <c r="A2" s="1805" t="s">
        <v>1946</v>
      </c>
      <c r="B2" s="1806"/>
      <c r="C2" s="1806"/>
      <c r="D2" s="1806"/>
      <c r="E2" s="1806"/>
      <c r="F2" s="1806"/>
      <c r="G2" s="1806"/>
      <c r="H2" s="1806"/>
      <c r="I2" s="1806"/>
      <c r="J2" s="1806"/>
      <c r="K2" s="1807"/>
    </row>
    <row r="3" spans="1:11" ht="57" customHeight="1" thickBot="1" x14ac:dyDescent="0.25">
      <c r="A3" s="1461" t="s">
        <v>1903</v>
      </c>
      <c r="B3" s="1462" t="s">
        <v>1947</v>
      </c>
      <c r="C3" s="22" t="s">
        <v>723</v>
      </c>
      <c r="D3" s="1462" t="s">
        <v>2083</v>
      </c>
      <c r="E3" s="22" t="s">
        <v>1899</v>
      </c>
      <c r="F3" s="1462" t="s">
        <v>284</v>
      </c>
      <c r="G3" s="1462" t="s">
        <v>2084</v>
      </c>
      <c r="H3" s="1462" t="s">
        <v>1950</v>
      </c>
      <c r="I3" s="1463" t="s">
        <v>1948</v>
      </c>
      <c r="J3" s="1461" t="s">
        <v>1949</v>
      </c>
      <c r="K3" s="1464" t="s">
        <v>1618</v>
      </c>
    </row>
    <row r="4" spans="1:11" ht="12.75" customHeight="1" x14ac:dyDescent="0.2">
      <c r="A4" s="3" t="s">
        <v>242</v>
      </c>
      <c r="B4" s="1735">
        <v>2180.1636651900003</v>
      </c>
      <c r="C4" s="1011">
        <f>SUM(D4:J4)</f>
        <v>17093.076322435682</v>
      </c>
      <c r="D4" s="1471">
        <v>5362.2129999999997</v>
      </c>
      <c r="E4" s="1422">
        <v>0</v>
      </c>
      <c r="F4" s="1422">
        <v>141.52099999999999</v>
      </c>
      <c r="G4" s="1422">
        <v>0</v>
      </c>
      <c r="H4" s="1422">
        <v>0</v>
      </c>
      <c r="I4" s="1683">
        <v>210.48248839623335</v>
      </c>
      <c r="J4" s="1479">
        <v>11378.859834039447</v>
      </c>
      <c r="K4" s="897">
        <v>1023</v>
      </c>
    </row>
    <row r="5" spans="1:11" ht="12.75" customHeight="1" x14ac:dyDescent="0.2">
      <c r="A5" s="3" t="s">
        <v>1328</v>
      </c>
      <c r="B5" s="1735">
        <v>1314.4104353600001</v>
      </c>
      <c r="C5" s="1011">
        <f t="shared" ref="C5:C68" si="0">SUM(D5:J5)</f>
        <v>7327.442307424235</v>
      </c>
      <c r="D5" s="1471">
        <v>4045.4169999999999</v>
      </c>
      <c r="E5" s="1422">
        <v>0</v>
      </c>
      <c r="F5" s="1422">
        <v>310.74900000000002</v>
      </c>
      <c r="G5" s="1422">
        <v>0</v>
      </c>
      <c r="H5" s="1422">
        <v>0</v>
      </c>
      <c r="I5" s="1422">
        <v>141.47905387841186</v>
      </c>
      <c r="J5" s="1481">
        <v>2829.7972535458234</v>
      </c>
      <c r="K5" s="897">
        <v>415</v>
      </c>
    </row>
    <row r="6" spans="1:11" ht="12.75" customHeight="1" x14ac:dyDescent="0.2">
      <c r="A6" s="3" t="s">
        <v>1866</v>
      </c>
      <c r="B6" s="1735">
        <v>3724.3722602500006</v>
      </c>
      <c r="C6" s="1011">
        <f t="shared" si="0"/>
        <v>19860.886782316313</v>
      </c>
      <c r="D6" s="1471">
        <v>10040.691999999999</v>
      </c>
      <c r="E6" s="1422">
        <v>0</v>
      </c>
      <c r="F6" s="1422">
        <v>702.89</v>
      </c>
      <c r="G6" s="1422">
        <v>0</v>
      </c>
      <c r="H6" s="1422">
        <v>0</v>
      </c>
      <c r="I6" s="1422">
        <v>329.55574228178739</v>
      </c>
      <c r="J6" s="1481">
        <v>8787.7490400345268</v>
      </c>
      <c r="K6" s="897">
        <v>1309</v>
      </c>
    </row>
    <row r="7" spans="1:11" ht="12.75" customHeight="1" x14ac:dyDescent="0.2">
      <c r="A7" s="3" t="s">
        <v>1867</v>
      </c>
      <c r="B7" s="1735">
        <v>1700.5715217600005</v>
      </c>
      <c r="C7" s="1011">
        <f t="shared" si="0"/>
        <v>7860.2297196287</v>
      </c>
      <c r="D7" s="1471">
        <v>3949.6529999999998</v>
      </c>
      <c r="E7" s="1422">
        <v>0</v>
      </c>
      <c r="F7" s="1422">
        <v>139.423</v>
      </c>
      <c r="G7" s="1422">
        <v>0</v>
      </c>
      <c r="H7" s="1422">
        <v>0</v>
      </c>
      <c r="I7" s="1422">
        <v>102.01178792020337</v>
      </c>
      <c r="J7" s="1481">
        <v>3669.141931708496</v>
      </c>
      <c r="K7" s="897">
        <v>536</v>
      </c>
    </row>
    <row r="8" spans="1:11" ht="12.75" customHeight="1" x14ac:dyDescent="0.2">
      <c r="A8" s="3" t="s">
        <v>560</v>
      </c>
      <c r="B8" s="1735">
        <v>16966.606481280007</v>
      </c>
      <c r="C8" s="1011">
        <f t="shared" si="0"/>
        <v>76301.086759692043</v>
      </c>
      <c r="D8" s="1471">
        <v>39862.894999999997</v>
      </c>
      <c r="E8" s="1422">
        <v>0</v>
      </c>
      <c r="F8" s="1422">
        <v>5403.1480000000001</v>
      </c>
      <c r="G8" s="1422">
        <v>0</v>
      </c>
      <c r="H8" s="1422">
        <v>0</v>
      </c>
      <c r="I8" s="1422">
        <v>1203.8586127366495</v>
      </c>
      <c r="J8" s="1481">
        <v>29831.185146955399</v>
      </c>
      <c r="K8" s="897">
        <v>5271</v>
      </c>
    </row>
    <row r="9" spans="1:11" ht="12.75" customHeight="1" x14ac:dyDescent="0.2">
      <c r="A9" s="3" t="s">
        <v>1117</v>
      </c>
      <c r="B9" s="1735">
        <v>1141.6797403099999</v>
      </c>
      <c r="C9" s="1011">
        <f t="shared" si="0"/>
        <v>5341.361909243541</v>
      </c>
      <c r="D9" s="1471">
        <v>3139.808</v>
      </c>
      <c r="E9" s="1422">
        <v>0</v>
      </c>
      <c r="F9" s="1422">
        <v>144.45099999999999</v>
      </c>
      <c r="G9" s="1422">
        <v>0</v>
      </c>
      <c r="H9" s="1422">
        <v>0</v>
      </c>
      <c r="I9" s="1422">
        <v>20.575761010394832</v>
      </c>
      <c r="J9" s="1481">
        <v>2036.5271482331461</v>
      </c>
      <c r="K9" s="897">
        <v>404</v>
      </c>
    </row>
    <row r="10" spans="1:11" ht="12.75" customHeight="1" x14ac:dyDescent="0.2">
      <c r="A10" s="3" t="s">
        <v>1868</v>
      </c>
      <c r="B10" s="1735">
        <v>1763.9294928999996</v>
      </c>
      <c r="C10" s="1011">
        <f t="shared" si="0"/>
        <v>11266.396145156283</v>
      </c>
      <c r="D10" s="1471">
        <v>5123.0619999999999</v>
      </c>
      <c r="E10" s="1422">
        <v>0</v>
      </c>
      <c r="F10" s="1422">
        <v>142.84100000000001</v>
      </c>
      <c r="G10" s="1422">
        <v>0</v>
      </c>
      <c r="H10" s="1422">
        <v>0</v>
      </c>
      <c r="I10" s="1422">
        <v>35.041662953933887</v>
      </c>
      <c r="J10" s="1481">
        <v>5965.4514822023493</v>
      </c>
      <c r="K10" s="897">
        <v>659</v>
      </c>
    </row>
    <row r="11" spans="1:11" ht="12.75" customHeight="1" x14ac:dyDescent="0.2">
      <c r="A11" s="3" t="s">
        <v>1869</v>
      </c>
      <c r="B11" s="1735">
        <v>2962.095753380001</v>
      </c>
      <c r="C11" s="1011">
        <f t="shared" si="0"/>
        <v>11908.365539814349</v>
      </c>
      <c r="D11" s="1471">
        <v>4393.7870000000003</v>
      </c>
      <c r="E11" s="1422">
        <v>0</v>
      </c>
      <c r="F11" s="1422">
        <v>216.59700000000001</v>
      </c>
      <c r="G11" s="1422">
        <v>0</v>
      </c>
      <c r="H11" s="1422">
        <v>0</v>
      </c>
      <c r="I11" s="1422">
        <v>251.70768221849022</v>
      </c>
      <c r="J11" s="1481">
        <v>7046.2738575958601</v>
      </c>
      <c r="K11" s="897">
        <v>1078</v>
      </c>
    </row>
    <row r="12" spans="1:11" ht="12.75" customHeight="1" x14ac:dyDescent="0.2">
      <c r="A12" s="3" t="s">
        <v>901</v>
      </c>
      <c r="B12" s="1735">
        <v>5283.9726838599991</v>
      </c>
      <c r="C12" s="1011">
        <f t="shared" si="0"/>
        <v>27308.838021115334</v>
      </c>
      <c r="D12" s="1471">
        <v>12215.629000000001</v>
      </c>
      <c r="E12" s="1422">
        <v>0</v>
      </c>
      <c r="F12" s="1422">
        <v>1179.08</v>
      </c>
      <c r="G12" s="1422">
        <v>0</v>
      </c>
      <c r="H12" s="1422">
        <v>0</v>
      </c>
      <c r="I12" s="1422">
        <v>386.95616586090756</v>
      </c>
      <c r="J12" s="1481">
        <v>13527.172855254425</v>
      </c>
      <c r="K12" s="897">
        <v>1699</v>
      </c>
    </row>
    <row r="13" spans="1:11" ht="12.75" customHeight="1" x14ac:dyDescent="0.2">
      <c r="A13" s="3" t="s">
        <v>139</v>
      </c>
      <c r="B13" s="1735">
        <v>1985.3776203</v>
      </c>
      <c r="C13" s="1011">
        <f t="shared" si="0"/>
        <v>14781.68402877603</v>
      </c>
      <c r="D13" s="1471">
        <v>8104.0349999999999</v>
      </c>
      <c r="E13" s="1422">
        <v>0</v>
      </c>
      <c r="F13" s="1422">
        <v>324.90800000000002</v>
      </c>
      <c r="G13" s="1422">
        <v>0</v>
      </c>
      <c r="H13" s="1422">
        <v>0</v>
      </c>
      <c r="I13" s="1422">
        <v>69.734907271663076</v>
      </c>
      <c r="J13" s="1481">
        <v>6283.0061215043679</v>
      </c>
      <c r="K13" s="897">
        <v>911</v>
      </c>
    </row>
    <row r="14" spans="1:11" ht="12.75" customHeight="1" x14ac:dyDescent="0.2">
      <c r="A14" s="3" t="s">
        <v>0</v>
      </c>
      <c r="B14" s="1735">
        <v>4906.7634923499982</v>
      </c>
      <c r="C14" s="1011">
        <f t="shared" si="0"/>
        <v>25794.434133654489</v>
      </c>
      <c r="D14" s="1471">
        <v>10259.491</v>
      </c>
      <c r="E14" s="1422">
        <v>0</v>
      </c>
      <c r="F14" s="1422">
        <v>1264.127</v>
      </c>
      <c r="G14" s="1422">
        <v>0</v>
      </c>
      <c r="H14" s="1422">
        <v>0</v>
      </c>
      <c r="I14" s="1422">
        <v>260.52797795236097</v>
      </c>
      <c r="J14" s="1481">
        <v>14010.28815570213</v>
      </c>
      <c r="K14" s="897">
        <v>1310</v>
      </c>
    </row>
    <row r="15" spans="1:11" ht="12.75" customHeight="1" x14ac:dyDescent="0.2">
      <c r="A15" s="3" t="s">
        <v>143</v>
      </c>
      <c r="B15" s="1735">
        <v>1305.2407853199998</v>
      </c>
      <c r="C15" s="1011">
        <f t="shared" si="0"/>
        <v>6960.8366371833627</v>
      </c>
      <c r="D15" s="1471">
        <v>3264.6010000000001</v>
      </c>
      <c r="E15" s="1422">
        <v>0</v>
      </c>
      <c r="F15" s="1422">
        <v>204.26599999999999</v>
      </c>
      <c r="G15" s="1422">
        <v>0</v>
      </c>
      <c r="H15" s="1422">
        <v>0</v>
      </c>
      <c r="I15" s="1422">
        <v>25.647613698877304</v>
      </c>
      <c r="J15" s="1481">
        <v>3466.3220234844853</v>
      </c>
      <c r="K15" s="897">
        <v>420</v>
      </c>
    </row>
    <row r="16" spans="1:11" ht="12.75" customHeight="1" x14ac:dyDescent="0.2">
      <c r="A16" s="3" t="s">
        <v>1870</v>
      </c>
      <c r="B16" s="1735">
        <v>28565.707693340006</v>
      </c>
      <c r="C16" s="1011">
        <f t="shared" si="0"/>
        <v>155440.98903744464</v>
      </c>
      <c r="D16" s="1471">
        <v>52167.745000000003</v>
      </c>
      <c r="E16" s="1422">
        <v>598.99460999999997</v>
      </c>
      <c r="F16" s="1422">
        <v>12843.708000000001</v>
      </c>
      <c r="G16" s="1422">
        <v>0</v>
      </c>
      <c r="H16" s="1422">
        <v>3002.6199899999997</v>
      </c>
      <c r="I16" s="1422">
        <v>3901.0199796749403</v>
      </c>
      <c r="J16" s="1481">
        <v>82926.901457769709</v>
      </c>
      <c r="K16" s="897">
        <v>6686</v>
      </c>
    </row>
    <row r="17" spans="1:11" ht="12.75" customHeight="1" x14ac:dyDescent="0.2">
      <c r="A17" s="3" t="s">
        <v>446</v>
      </c>
      <c r="B17" s="1735">
        <v>6899.6629060400001</v>
      </c>
      <c r="C17" s="1011">
        <f t="shared" si="0"/>
        <v>27912.331148180579</v>
      </c>
      <c r="D17" s="1471">
        <v>11207.45</v>
      </c>
      <c r="E17" s="1422">
        <v>0</v>
      </c>
      <c r="F17" s="1422">
        <v>1495.248</v>
      </c>
      <c r="G17" s="1422">
        <v>0</v>
      </c>
      <c r="H17" s="1422">
        <v>0</v>
      </c>
      <c r="I17" s="1422">
        <v>296.61321497544986</v>
      </c>
      <c r="J17" s="1481">
        <v>14913.019933205131</v>
      </c>
      <c r="K17" s="897">
        <v>1723</v>
      </c>
    </row>
    <row r="18" spans="1:11" ht="12.75" customHeight="1" x14ac:dyDescent="0.2">
      <c r="A18" s="3" t="s">
        <v>1871</v>
      </c>
      <c r="B18" s="1735">
        <v>2598.3166280800006</v>
      </c>
      <c r="C18" s="1011">
        <f t="shared" si="0"/>
        <v>10744.402864032996</v>
      </c>
      <c r="D18" s="1471">
        <v>5128.3599999999997</v>
      </c>
      <c r="E18" s="1422">
        <v>0</v>
      </c>
      <c r="F18" s="1422">
        <v>335.94</v>
      </c>
      <c r="G18" s="1422">
        <v>0</v>
      </c>
      <c r="H18" s="1422">
        <v>0</v>
      </c>
      <c r="I18" s="1422">
        <v>322.74312040653138</v>
      </c>
      <c r="J18" s="1481">
        <v>4957.3597436264645</v>
      </c>
      <c r="K18" s="897">
        <v>812</v>
      </c>
    </row>
    <row r="19" spans="1:11" ht="12.75" customHeight="1" x14ac:dyDescent="0.2">
      <c r="A19" s="3" t="s">
        <v>260</v>
      </c>
      <c r="B19" s="1735">
        <v>4385.5203171400017</v>
      </c>
      <c r="C19" s="1011">
        <f t="shared" si="0"/>
        <v>27212.34973196483</v>
      </c>
      <c r="D19" s="1471">
        <v>14283.388999999999</v>
      </c>
      <c r="E19" s="1422">
        <v>0</v>
      </c>
      <c r="F19" s="1422">
        <v>1863.2239999999999</v>
      </c>
      <c r="G19" s="1422">
        <v>0</v>
      </c>
      <c r="H19" s="1422">
        <v>0</v>
      </c>
      <c r="I19" s="1422">
        <v>297.47449230369097</v>
      </c>
      <c r="J19" s="1481">
        <v>10768.262239661139</v>
      </c>
      <c r="K19" s="897">
        <v>1361</v>
      </c>
    </row>
    <row r="20" spans="1:11" ht="12.75" customHeight="1" x14ac:dyDescent="0.2">
      <c r="A20" s="3" t="s">
        <v>1308</v>
      </c>
      <c r="B20" s="1735">
        <v>3159.4350812799989</v>
      </c>
      <c r="C20" s="1011">
        <f t="shared" si="0"/>
        <v>16465.862194609439</v>
      </c>
      <c r="D20" s="1471">
        <v>8192.2260000000006</v>
      </c>
      <c r="E20" s="1422">
        <v>0</v>
      </c>
      <c r="F20" s="1422">
        <v>1382.3530000000001</v>
      </c>
      <c r="G20" s="1422">
        <v>0</v>
      </c>
      <c r="H20" s="1422">
        <v>0</v>
      </c>
      <c r="I20" s="1422">
        <v>154.38422384463215</v>
      </c>
      <c r="J20" s="1481">
        <v>6736.8989707648061</v>
      </c>
      <c r="K20" s="897">
        <v>749</v>
      </c>
    </row>
    <row r="21" spans="1:11" ht="12.75" customHeight="1" x14ac:dyDescent="0.2">
      <c r="A21" s="3" t="s">
        <v>1872</v>
      </c>
      <c r="B21" s="1735">
        <v>7266.7829505800009</v>
      </c>
      <c r="C21" s="1011">
        <f t="shared" si="0"/>
        <v>31793.76572838346</v>
      </c>
      <c r="D21" s="1471">
        <v>15248.466</v>
      </c>
      <c r="E21" s="1422">
        <v>0</v>
      </c>
      <c r="F21" s="1422">
        <v>2733.2620000000002</v>
      </c>
      <c r="G21" s="1422">
        <v>0</v>
      </c>
      <c r="H21" s="1422">
        <v>0</v>
      </c>
      <c r="I21" s="1422">
        <v>777.50592225904643</v>
      </c>
      <c r="J21" s="1481">
        <v>13034.531806124414</v>
      </c>
      <c r="K21" s="897">
        <v>1780</v>
      </c>
    </row>
    <row r="22" spans="1:11" ht="12.75" customHeight="1" x14ac:dyDescent="0.2">
      <c r="A22" s="3" t="s">
        <v>1462</v>
      </c>
      <c r="B22" s="1735">
        <v>559.84703984999999</v>
      </c>
      <c r="C22" s="1011">
        <f t="shared" si="0"/>
        <v>8215.844058277642</v>
      </c>
      <c r="D22" s="1471">
        <v>2210.6570000000002</v>
      </c>
      <c r="E22" s="1422">
        <v>0</v>
      </c>
      <c r="F22" s="1422">
        <v>67.989000000000004</v>
      </c>
      <c r="G22" s="1422">
        <v>0</v>
      </c>
      <c r="H22" s="1422">
        <v>0</v>
      </c>
      <c r="I22" s="1422">
        <v>15.473765524585501</v>
      </c>
      <c r="J22" s="1481">
        <v>5921.7242927530569</v>
      </c>
      <c r="K22" s="897">
        <v>278</v>
      </c>
    </row>
    <row r="23" spans="1:11" ht="12.75" customHeight="1" x14ac:dyDescent="0.2">
      <c r="A23" s="3" t="s">
        <v>1873</v>
      </c>
      <c r="B23" s="1735">
        <v>7991.5693123999999</v>
      </c>
      <c r="C23" s="1011">
        <f t="shared" si="0"/>
        <v>30245.195346501067</v>
      </c>
      <c r="D23" s="1471">
        <v>13723.67</v>
      </c>
      <c r="E23" s="1422">
        <v>0</v>
      </c>
      <c r="F23" s="1422">
        <v>2190.634</v>
      </c>
      <c r="G23" s="1422">
        <v>0</v>
      </c>
      <c r="H23" s="1422">
        <v>0</v>
      </c>
      <c r="I23" s="1422">
        <v>476.60026668847183</v>
      </c>
      <c r="J23" s="1481">
        <v>13854.291079812598</v>
      </c>
      <c r="K23" s="897">
        <v>2030</v>
      </c>
    </row>
    <row r="24" spans="1:11" ht="12.75" customHeight="1" x14ac:dyDescent="0.2">
      <c r="A24" s="3" t="s">
        <v>1429</v>
      </c>
      <c r="B24" s="1735">
        <v>922.48747399000013</v>
      </c>
      <c r="C24" s="1011">
        <f t="shared" si="0"/>
        <v>9773.38093442422</v>
      </c>
      <c r="D24" s="1471">
        <v>4795.6350000000002</v>
      </c>
      <c r="E24" s="1422">
        <v>0</v>
      </c>
      <c r="F24" s="1422">
        <v>126.741</v>
      </c>
      <c r="G24" s="1422">
        <v>0</v>
      </c>
      <c r="H24" s="1422">
        <v>0</v>
      </c>
      <c r="I24" s="1422">
        <v>40.1887062270537</v>
      </c>
      <c r="J24" s="1481">
        <v>4810.8162281971663</v>
      </c>
      <c r="K24" s="897">
        <v>487</v>
      </c>
    </row>
    <row r="25" spans="1:11" ht="12.75" customHeight="1" x14ac:dyDescent="0.2">
      <c r="A25" s="3" t="s">
        <v>151</v>
      </c>
      <c r="B25" s="1735">
        <v>3256.3368269199996</v>
      </c>
      <c r="C25" s="1011">
        <f t="shared" si="0"/>
        <v>18595.925398873893</v>
      </c>
      <c r="D25" s="1471">
        <v>6950.7089999999998</v>
      </c>
      <c r="E25" s="1422">
        <v>0</v>
      </c>
      <c r="F25" s="1422">
        <v>1128.1130000000001</v>
      </c>
      <c r="G25" s="1422">
        <v>0</v>
      </c>
      <c r="H25" s="1422">
        <v>0</v>
      </c>
      <c r="I25" s="1422">
        <v>231.05200186098557</v>
      </c>
      <c r="J25" s="1481">
        <v>10286.051397012909</v>
      </c>
      <c r="K25" s="897">
        <v>942</v>
      </c>
    </row>
    <row r="26" spans="1:11" ht="12.75" customHeight="1" x14ac:dyDescent="0.2">
      <c r="A26" s="3" t="s">
        <v>787</v>
      </c>
      <c r="B26" s="1735">
        <v>2585.2286982699993</v>
      </c>
      <c r="C26" s="1011">
        <f t="shared" si="0"/>
        <v>13068.029811166101</v>
      </c>
      <c r="D26" s="1471">
        <v>5389.24</v>
      </c>
      <c r="E26" s="1422">
        <v>0</v>
      </c>
      <c r="F26" s="1422">
        <v>639.80700000000002</v>
      </c>
      <c r="G26" s="1422">
        <v>0</v>
      </c>
      <c r="H26" s="1422">
        <v>0</v>
      </c>
      <c r="I26" s="1422">
        <v>191.33916729745309</v>
      </c>
      <c r="J26" s="1481">
        <v>6847.6436438686487</v>
      </c>
      <c r="K26" s="897">
        <v>699</v>
      </c>
    </row>
    <row r="27" spans="1:11" ht="12.75" customHeight="1" x14ac:dyDescent="0.2">
      <c r="A27" s="3" t="s">
        <v>1874</v>
      </c>
      <c r="B27" s="1735">
        <v>1492.79612559</v>
      </c>
      <c r="C27" s="1011">
        <f t="shared" si="0"/>
        <v>8656.0966475813293</v>
      </c>
      <c r="D27" s="1471">
        <v>3777.748</v>
      </c>
      <c r="E27" s="1422">
        <v>0</v>
      </c>
      <c r="F27" s="1422">
        <v>271.25</v>
      </c>
      <c r="G27" s="1422">
        <v>0</v>
      </c>
      <c r="H27" s="1422">
        <v>0</v>
      </c>
      <c r="I27" s="1422">
        <v>219.69584703583732</v>
      </c>
      <c r="J27" s="1481">
        <v>4387.4028005454929</v>
      </c>
      <c r="K27" s="897">
        <v>438</v>
      </c>
    </row>
    <row r="28" spans="1:11" ht="12.75" customHeight="1" x14ac:dyDescent="0.2">
      <c r="A28" s="3" t="s">
        <v>12</v>
      </c>
      <c r="B28" s="1735">
        <v>1379.3119755199996</v>
      </c>
      <c r="C28" s="1011">
        <f t="shared" si="0"/>
        <v>7525.004896466573</v>
      </c>
      <c r="D28" s="1471">
        <v>3047.5340000000001</v>
      </c>
      <c r="E28" s="1422">
        <v>0</v>
      </c>
      <c r="F28" s="1422">
        <v>234.316</v>
      </c>
      <c r="G28" s="1422">
        <v>0</v>
      </c>
      <c r="H28" s="1422">
        <v>0</v>
      </c>
      <c r="I28" s="1422">
        <v>64.154056694603</v>
      </c>
      <c r="J28" s="1481">
        <v>4179.0008397719703</v>
      </c>
      <c r="K28" s="897">
        <v>437</v>
      </c>
    </row>
    <row r="29" spans="1:11" ht="12.75" customHeight="1" x14ac:dyDescent="0.2">
      <c r="A29" s="3" t="s">
        <v>915</v>
      </c>
      <c r="B29" s="1735">
        <v>795.71870129999991</v>
      </c>
      <c r="C29" s="1011">
        <f t="shared" si="0"/>
        <v>4758.4645163254172</v>
      </c>
      <c r="D29" s="1471">
        <v>1925.5060000000001</v>
      </c>
      <c r="E29" s="1422">
        <v>0</v>
      </c>
      <c r="F29" s="1422">
        <v>73.844999999999999</v>
      </c>
      <c r="G29" s="1422">
        <v>0</v>
      </c>
      <c r="H29" s="1422">
        <v>0</v>
      </c>
      <c r="I29" s="1422">
        <v>31.442298448807573</v>
      </c>
      <c r="J29" s="1481">
        <v>2727.6712178766097</v>
      </c>
      <c r="K29" s="897">
        <v>325</v>
      </c>
    </row>
    <row r="30" spans="1:11" ht="12.75" customHeight="1" x14ac:dyDescent="0.2">
      <c r="A30" s="3" t="s">
        <v>84</v>
      </c>
      <c r="B30" s="1735">
        <v>1922.7622027699999</v>
      </c>
      <c r="C30" s="1011">
        <f t="shared" si="0"/>
        <v>14253.979473631716</v>
      </c>
      <c r="D30" s="1471">
        <v>6024.5529999999999</v>
      </c>
      <c r="E30" s="1422">
        <v>0</v>
      </c>
      <c r="F30" s="1422">
        <v>369.375</v>
      </c>
      <c r="G30" s="1422">
        <v>0</v>
      </c>
      <c r="H30" s="1422">
        <v>0</v>
      </c>
      <c r="I30" s="1422">
        <v>133.33359707811204</v>
      </c>
      <c r="J30" s="1481">
        <v>7726.7178765536046</v>
      </c>
      <c r="K30" s="897">
        <v>757</v>
      </c>
    </row>
    <row r="31" spans="1:11" ht="12.75" customHeight="1" x14ac:dyDescent="0.2">
      <c r="A31" s="3" t="s">
        <v>85</v>
      </c>
      <c r="B31" s="1735">
        <v>6013.8768646199997</v>
      </c>
      <c r="C31" s="1011">
        <f t="shared" si="0"/>
        <v>28459.745895100816</v>
      </c>
      <c r="D31" s="1471">
        <v>11521.513000000001</v>
      </c>
      <c r="E31" s="1422">
        <v>0</v>
      </c>
      <c r="F31" s="1422">
        <v>1600.778</v>
      </c>
      <c r="G31" s="1422">
        <v>0</v>
      </c>
      <c r="H31" s="1422">
        <v>0</v>
      </c>
      <c r="I31" s="1422">
        <v>379.1465243683345</v>
      </c>
      <c r="J31" s="1481">
        <v>14958.308370732479</v>
      </c>
      <c r="K31" s="897">
        <v>1591</v>
      </c>
    </row>
    <row r="32" spans="1:11" ht="12.75" customHeight="1" x14ac:dyDescent="0.2">
      <c r="A32" s="3" t="s">
        <v>34</v>
      </c>
      <c r="B32" s="1735">
        <v>2316.7656379399996</v>
      </c>
      <c r="C32" s="1011">
        <f t="shared" si="0"/>
        <v>18511.634082920638</v>
      </c>
      <c r="D32" s="1471">
        <v>7270.8069999999998</v>
      </c>
      <c r="E32" s="1422">
        <v>0</v>
      </c>
      <c r="F32" s="1422">
        <v>707.07399999999996</v>
      </c>
      <c r="G32" s="1422">
        <v>0</v>
      </c>
      <c r="H32" s="1422">
        <v>0</v>
      </c>
      <c r="I32" s="1422">
        <v>246.02621615418778</v>
      </c>
      <c r="J32" s="1481">
        <v>10287.726866766452</v>
      </c>
      <c r="K32" s="897">
        <v>1026</v>
      </c>
    </row>
    <row r="33" spans="1:11" ht="12.75" customHeight="1" x14ac:dyDescent="0.2">
      <c r="A33" s="3" t="s">
        <v>1875</v>
      </c>
      <c r="B33" s="1735">
        <v>12200.792316510004</v>
      </c>
      <c r="C33" s="1011">
        <f t="shared" si="0"/>
        <v>76577.482930856931</v>
      </c>
      <c r="D33" s="1471">
        <v>28919.082999999999</v>
      </c>
      <c r="E33" s="1422">
        <v>0</v>
      </c>
      <c r="F33" s="1422">
        <v>6772.4740000000002</v>
      </c>
      <c r="G33" s="1422">
        <v>0</v>
      </c>
      <c r="H33" s="1422">
        <v>0</v>
      </c>
      <c r="I33" s="1422">
        <v>1037.7822770780979</v>
      </c>
      <c r="J33" s="1481">
        <v>39848.14365377884</v>
      </c>
      <c r="K33" s="897">
        <v>3258</v>
      </c>
    </row>
    <row r="34" spans="1:11" ht="12.75" customHeight="1" x14ac:dyDescent="0.2">
      <c r="A34" s="3" t="s">
        <v>1876</v>
      </c>
      <c r="B34" s="1735">
        <v>1436.81465766</v>
      </c>
      <c r="C34" s="1011">
        <f t="shared" si="0"/>
        <v>7933.4331029886644</v>
      </c>
      <c r="D34" s="1471">
        <v>4443.4639999999999</v>
      </c>
      <c r="E34" s="1422">
        <v>0</v>
      </c>
      <c r="F34" s="1422">
        <v>229.80600000000001</v>
      </c>
      <c r="G34" s="1422">
        <v>0</v>
      </c>
      <c r="H34" s="1422">
        <v>0</v>
      </c>
      <c r="I34" s="1422">
        <v>104.39875302283805</v>
      </c>
      <c r="J34" s="1481">
        <v>3155.764349965827</v>
      </c>
      <c r="K34" s="897">
        <v>555</v>
      </c>
    </row>
    <row r="35" spans="1:11" ht="12.75" customHeight="1" x14ac:dyDescent="0.2">
      <c r="A35" s="3" t="s">
        <v>1877</v>
      </c>
      <c r="B35" s="1735">
        <v>9036.0850054400016</v>
      </c>
      <c r="C35" s="1011">
        <f t="shared" si="0"/>
        <v>51345.697753713015</v>
      </c>
      <c r="D35" s="1471">
        <v>24914.878000000001</v>
      </c>
      <c r="E35" s="1422">
        <v>0</v>
      </c>
      <c r="F35" s="1422">
        <v>5010.8819999999996</v>
      </c>
      <c r="G35" s="1422">
        <v>0</v>
      </c>
      <c r="H35" s="1422">
        <v>0</v>
      </c>
      <c r="I35" s="1422">
        <v>622.83404797704839</v>
      </c>
      <c r="J35" s="1481">
        <v>20797.103705735968</v>
      </c>
      <c r="K35" s="897">
        <v>3305</v>
      </c>
    </row>
    <row r="36" spans="1:11" ht="12.75" customHeight="1" x14ac:dyDescent="0.2">
      <c r="A36" s="3" t="s">
        <v>158</v>
      </c>
      <c r="B36" s="1735">
        <v>989.36692884999991</v>
      </c>
      <c r="C36" s="1011">
        <f t="shared" si="0"/>
        <v>4914.7685040417909</v>
      </c>
      <c r="D36" s="1471">
        <v>2267.2280000000001</v>
      </c>
      <c r="E36" s="1422">
        <v>0</v>
      </c>
      <c r="F36" s="1422">
        <v>206.83</v>
      </c>
      <c r="G36" s="1422">
        <v>0</v>
      </c>
      <c r="H36" s="1422">
        <v>0</v>
      </c>
      <c r="I36" s="1422">
        <v>129.66122515534573</v>
      </c>
      <c r="J36" s="1481">
        <v>2311.0492788864458</v>
      </c>
      <c r="K36" s="897">
        <v>303</v>
      </c>
    </row>
    <row r="37" spans="1:11" ht="12.75" customHeight="1" x14ac:dyDescent="0.2">
      <c r="A37" s="3" t="s">
        <v>1878</v>
      </c>
      <c r="B37" s="1735">
        <v>1872.0723786399999</v>
      </c>
      <c r="C37" s="1011">
        <f t="shared" si="0"/>
        <v>12928.972593756243</v>
      </c>
      <c r="D37" s="1471">
        <v>6795.8329999999996</v>
      </c>
      <c r="E37" s="1422">
        <v>0</v>
      </c>
      <c r="F37" s="1422">
        <v>331.654</v>
      </c>
      <c r="G37" s="1422">
        <v>0</v>
      </c>
      <c r="H37" s="1422">
        <v>0</v>
      </c>
      <c r="I37" s="1422">
        <v>215.98154585984565</v>
      </c>
      <c r="J37" s="1481">
        <v>5585.5040478963974</v>
      </c>
      <c r="K37" s="897">
        <v>743</v>
      </c>
    </row>
    <row r="38" spans="1:11" ht="12.75" customHeight="1" x14ac:dyDescent="0.2">
      <c r="A38" s="3" t="s">
        <v>159</v>
      </c>
      <c r="B38" s="1735">
        <v>2603.677989629999</v>
      </c>
      <c r="C38" s="1011">
        <f t="shared" si="0"/>
        <v>18733.85350343752</v>
      </c>
      <c r="D38" s="1471">
        <v>10511.303</v>
      </c>
      <c r="E38" s="1422">
        <v>0</v>
      </c>
      <c r="F38" s="1422">
        <v>645.83399999999995</v>
      </c>
      <c r="G38" s="1422">
        <v>0</v>
      </c>
      <c r="H38" s="1422">
        <v>0</v>
      </c>
      <c r="I38" s="1422">
        <v>504.2231375069008</v>
      </c>
      <c r="J38" s="1481">
        <v>7072.493365930618</v>
      </c>
      <c r="K38" s="897">
        <v>1038</v>
      </c>
    </row>
    <row r="39" spans="1:11" ht="12.75" customHeight="1" x14ac:dyDescent="0.2">
      <c r="A39" s="3" t="s">
        <v>1879</v>
      </c>
      <c r="B39" s="1735">
        <v>6736.9676145000003</v>
      </c>
      <c r="C39" s="1011">
        <f t="shared" si="0"/>
        <v>29227.999393574031</v>
      </c>
      <c r="D39" s="1471">
        <v>15430.903</v>
      </c>
      <c r="E39" s="1422">
        <v>0</v>
      </c>
      <c r="F39" s="1422">
        <v>1614.14</v>
      </c>
      <c r="G39" s="1422">
        <v>0</v>
      </c>
      <c r="H39" s="1422">
        <v>0</v>
      </c>
      <c r="I39" s="1422">
        <v>581.63903315793982</v>
      </c>
      <c r="J39" s="1481">
        <v>11601.317360416091</v>
      </c>
      <c r="K39" s="897">
        <v>2084</v>
      </c>
    </row>
    <row r="40" spans="1:11" ht="12.75" customHeight="1" x14ac:dyDescent="0.2">
      <c r="A40" s="3" t="s">
        <v>1880</v>
      </c>
      <c r="B40" s="1735">
        <v>10389.64226943</v>
      </c>
      <c r="C40" s="1011">
        <f t="shared" si="0"/>
        <v>40674.47003920663</v>
      </c>
      <c r="D40" s="1471">
        <v>20871.744999999999</v>
      </c>
      <c r="E40" s="1422">
        <v>0</v>
      </c>
      <c r="F40" s="1422">
        <v>2491.69</v>
      </c>
      <c r="G40" s="1422">
        <v>0</v>
      </c>
      <c r="H40" s="1422">
        <v>0</v>
      </c>
      <c r="I40" s="1422">
        <v>638.15121927131065</v>
      </c>
      <c r="J40" s="1481">
        <v>16672.883819935319</v>
      </c>
      <c r="K40" s="897">
        <v>3066</v>
      </c>
    </row>
    <row r="41" spans="1:11" ht="12.75" customHeight="1" x14ac:dyDescent="0.2">
      <c r="A41" s="3" t="s">
        <v>1881</v>
      </c>
      <c r="B41" s="1735">
        <v>4302.7422536300001</v>
      </c>
      <c r="C41" s="1011">
        <f t="shared" si="0"/>
        <v>36163.773729797911</v>
      </c>
      <c r="D41" s="1471">
        <v>15707.44</v>
      </c>
      <c r="E41" s="1422">
        <v>0</v>
      </c>
      <c r="F41" s="1422">
        <v>741.94</v>
      </c>
      <c r="G41" s="1422">
        <v>0</v>
      </c>
      <c r="H41" s="1422">
        <v>0</v>
      </c>
      <c r="I41" s="1422">
        <v>147.45916873391803</v>
      </c>
      <c r="J41" s="1481">
        <v>19566.93456106399</v>
      </c>
      <c r="K41" s="897">
        <v>1896</v>
      </c>
    </row>
    <row r="42" spans="1:11" ht="12.75" customHeight="1" x14ac:dyDescent="0.2">
      <c r="A42" s="3" t="s">
        <v>927</v>
      </c>
      <c r="B42" s="1735">
        <v>1738.7606003099997</v>
      </c>
      <c r="C42" s="1011">
        <f t="shared" si="0"/>
        <v>10604.546386070051</v>
      </c>
      <c r="D42" s="1471">
        <v>4776.76</v>
      </c>
      <c r="E42" s="1422">
        <v>0</v>
      </c>
      <c r="F42" s="1422">
        <v>199.55500000000001</v>
      </c>
      <c r="G42" s="1422">
        <v>0</v>
      </c>
      <c r="H42" s="1422">
        <v>0</v>
      </c>
      <c r="I42" s="1422">
        <v>78.757286137763074</v>
      </c>
      <c r="J42" s="1481">
        <v>5549.4740999322876</v>
      </c>
      <c r="K42" s="897">
        <v>565</v>
      </c>
    </row>
    <row r="43" spans="1:11" ht="12.75" customHeight="1" x14ac:dyDescent="0.2">
      <c r="A43" s="3" t="s">
        <v>929</v>
      </c>
      <c r="B43" s="1735">
        <v>355.9824627399999</v>
      </c>
      <c r="C43" s="1011">
        <f t="shared" si="0"/>
        <v>1799.2197656319966</v>
      </c>
      <c r="D43" s="1471">
        <v>1193.08</v>
      </c>
      <c r="E43" s="1422">
        <v>0</v>
      </c>
      <c r="F43" s="1422">
        <v>103.874</v>
      </c>
      <c r="G43" s="1422">
        <v>0</v>
      </c>
      <c r="H43" s="1422">
        <v>0</v>
      </c>
      <c r="I43" s="1422">
        <v>0.9279265413186224</v>
      </c>
      <c r="J43" s="1481">
        <v>501.33783909067802</v>
      </c>
      <c r="K43" s="897">
        <v>77</v>
      </c>
    </row>
    <row r="44" spans="1:11" ht="12.75" customHeight="1" x14ac:dyDescent="0.2">
      <c r="A44" s="3" t="s">
        <v>1882</v>
      </c>
      <c r="B44" s="1735">
        <v>51062.592944859993</v>
      </c>
      <c r="C44" s="1011">
        <f t="shared" si="0"/>
        <v>509291.47370625252</v>
      </c>
      <c r="D44" s="1471">
        <v>137347.538</v>
      </c>
      <c r="E44" s="1422">
        <v>6752.3438599999999</v>
      </c>
      <c r="F44" s="1422">
        <v>26180.044000000002</v>
      </c>
      <c r="G44" s="1422">
        <v>0</v>
      </c>
      <c r="H44" s="1422">
        <v>64932.599480000004</v>
      </c>
      <c r="I44" s="1422">
        <v>5178.1784063336299</v>
      </c>
      <c r="J44" s="1481">
        <v>268900.76995991886</v>
      </c>
      <c r="K44" s="897">
        <v>15176</v>
      </c>
    </row>
    <row r="45" spans="1:11" ht="12.75" customHeight="1" x14ac:dyDescent="0.2">
      <c r="A45" s="3" t="s">
        <v>98</v>
      </c>
      <c r="B45" s="1735">
        <v>5074.3261624100005</v>
      </c>
      <c r="C45" s="1011">
        <f t="shared" si="0"/>
        <v>117771.87921451833</v>
      </c>
      <c r="D45" s="1471">
        <v>24558.417000000001</v>
      </c>
      <c r="E45" s="1422">
        <v>4872.47721</v>
      </c>
      <c r="F45" s="1422">
        <v>3105.2689999999998</v>
      </c>
      <c r="G45" s="1422">
        <v>0</v>
      </c>
      <c r="H45" s="1422">
        <v>2056.23605</v>
      </c>
      <c r="I45" s="1422">
        <v>242.10518611270928</v>
      </c>
      <c r="J45" s="1481">
        <v>82937.374768405614</v>
      </c>
      <c r="K45" s="897">
        <v>2692</v>
      </c>
    </row>
    <row r="46" spans="1:11" ht="12.75" customHeight="1" x14ac:dyDescent="0.2">
      <c r="A46" s="3" t="s">
        <v>1883</v>
      </c>
      <c r="B46" s="1735">
        <v>3347.5345570399995</v>
      </c>
      <c r="C46" s="1011">
        <f t="shared" si="0"/>
        <v>19255.080002303337</v>
      </c>
      <c r="D46" s="1471">
        <v>9510.4459999999999</v>
      </c>
      <c r="E46" s="1422">
        <v>0</v>
      </c>
      <c r="F46" s="1422">
        <v>491.17099999999999</v>
      </c>
      <c r="G46" s="1422">
        <v>0</v>
      </c>
      <c r="H46" s="1422">
        <v>0</v>
      </c>
      <c r="I46" s="1422">
        <v>91.415635295609505</v>
      </c>
      <c r="J46" s="1481">
        <v>9162.0473670077281</v>
      </c>
      <c r="K46" s="897">
        <v>1313</v>
      </c>
    </row>
    <row r="47" spans="1:11" ht="12.75" customHeight="1" x14ac:dyDescent="0.2">
      <c r="A47" s="3" t="s">
        <v>550</v>
      </c>
      <c r="B47" s="1735">
        <v>3682.4034947300006</v>
      </c>
      <c r="C47" s="1011">
        <f t="shared" si="0"/>
        <v>22222.039121026399</v>
      </c>
      <c r="D47" s="1471">
        <v>11689.995999999999</v>
      </c>
      <c r="E47" s="1422">
        <v>0</v>
      </c>
      <c r="F47" s="1422">
        <v>722.3</v>
      </c>
      <c r="G47" s="1422">
        <v>0</v>
      </c>
      <c r="H47" s="1422">
        <v>0</v>
      </c>
      <c r="I47" s="1422">
        <v>487.95071515394233</v>
      </c>
      <c r="J47" s="1481">
        <v>9321.7924058724566</v>
      </c>
      <c r="K47" s="897">
        <v>1455</v>
      </c>
    </row>
    <row r="48" spans="1:11" ht="12.75" customHeight="1" x14ac:dyDescent="0.2">
      <c r="A48" s="3" t="s">
        <v>1884</v>
      </c>
      <c r="B48" s="1735">
        <v>12666.09285372</v>
      </c>
      <c r="C48" s="1011">
        <f t="shared" si="0"/>
        <v>54541.298503066952</v>
      </c>
      <c r="D48" s="1471">
        <v>27693.886999999999</v>
      </c>
      <c r="E48" s="1422">
        <v>0</v>
      </c>
      <c r="F48" s="1422">
        <v>4216.0590000000002</v>
      </c>
      <c r="G48" s="1422">
        <v>0</v>
      </c>
      <c r="H48" s="1422">
        <v>0</v>
      </c>
      <c r="I48" s="1422">
        <v>803.58877285142296</v>
      </c>
      <c r="J48" s="1481">
        <v>21827.763730215531</v>
      </c>
      <c r="K48" s="897">
        <v>3671</v>
      </c>
    </row>
    <row r="49" spans="1:11" ht="12.75" customHeight="1" x14ac:dyDescent="0.2">
      <c r="A49" s="3" t="s">
        <v>1885</v>
      </c>
      <c r="B49" s="1735">
        <v>6184.4086908700001</v>
      </c>
      <c r="C49" s="1011">
        <f t="shared" si="0"/>
        <v>21358.942378555606</v>
      </c>
      <c r="D49" s="1471">
        <v>10186.405000000001</v>
      </c>
      <c r="E49" s="1422">
        <v>0</v>
      </c>
      <c r="F49" s="1422">
        <v>1656.5730000000001</v>
      </c>
      <c r="G49" s="1422">
        <v>0</v>
      </c>
      <c r="H49" s="1422">
        <v>0</v>
      </c>
      <c r="I49" s="1422">
        <v>777.28863738519556</v>
      </c>
      <c r="J49" s="1481">
        <v>8738.6757411704093</v>
      </c>
      <c r="K49" s="897">
        <v>1054</v>
      </c>
    </row>
    <row r="50" spans="1:11" ht="12.75" customHeight="1" x14ac:dyDescent="0.2">
      <c r="A50" s="3" t="s">
        <v>1886</v>
      </c>
      <c r="B50" s="1735">
        <v>528.27172877999988</v>
      </c>
      <c r="C50" s="1011">
        <f t="shared" si="0"/>
        <v>3917.7850758477744</v>
      </c>
      <c r="D50" s="1471">
        <v>1808.5530000000001</v>
      </c>
      <c r="E50" s="1422">
        <v>0</v>
      </c>
      <c r="F50" s="1422">
        <v>127.345</v>
      </c>
      <c r="G50" s="1422">
        <v>0</v>
      </c>
      <c r="H50" s="1422">
        <v>0</v>
      </c>
      <c r="I50" s="1422">
        <v>47.2784321982055</v>
      </c>
      <c r="J50" s="1481">
        <v>1934.6086436495684</v>
      </c>
      <c r="K50" s="897">
        <v>203</v>
      </c>
    </row>
    <row r="51" spans="1:11" ht="12.75" customHeight="1" x14ac:dyDescent="0.2">
      <c r="A51" s="3" t="s">
        <v>489</v>
      </c>
      <c r="B51" s="1735">
        <v>2847.8922706199996</v>
      </c>
      <c r="C51" s="1011">
        <f t="shared" si="0"/>
        <v>15196.508874112025</v>
      </c>
      <c r="D51" s="1471">
        <v>7497.9139999999998</v>
      </c>
      <c r="E51" s="1422">
        <v>0</v>
      </c>
      <c r="F51" s="1422">
        <v>1302.9770000000001</v>
      </c>
      <c r="G51" s="1422">
        <v>0</v>
      </c>
      <c r="H51" s="1422">
        <v>0</v>
      </c>
      <c r="I51" s="1422">
        <v>119.01341305810067</v>
      </c>
      <c r="J51" s="1481">
        <v>6276.6044610539248</v>
      </c>
      <c r="K51" s="897">
        <v>616</v>
      </c>
    </row>
    <row r="52" spans="1:11" ht="12.75" customHeight="1" x14ac:dyDescent="0.2">
      <c r="A52" s="3" t="s">
        <v>168</v>
      </c>
      <c r="B52" s="1735">
        <v>3741.1784565699991</v>
      </c>
      <c r="C52" s="1011">
        <f t="shared" si="0"/>
        <v>23069.599394760302</v>
      </c>
      <c r="D52" s="1471">
        <v>9929.9950000000008</v>
      </c>
      <c r="E52" s="1422">
        <v>0</v>
      </c>
      <c r="F52" s="1422">
        <v>711.79300000000001</v>
      </c>
      <c r="G52" s="1422">
        <v>0</v>
      </c>
      <c r="H52" s="1422">
        <v>0</v>
      </c>
      <c r="I52" s="1422">
        <v>126.31273628042264</v>
      </c>
      <c r="J52" s="1481">
        <v>12301.498658479879</v>
      </c>
      <c r="K52" s="897">
        <v>1213</v>
      </c>
    </row>
    <row r="53" spans="1:11" ht="12.75" customHeight="1" x14ac:dyDescent="0.2">
      <c r="A53" s="3" t="s">
        <v>1352</v>
      </c>
      <c r="B53" s="1735">
        <v>4776.9916596500007</v>
      </c>
      <c r="C53" s="1011">
        <f t="shared" si="0"/>
        <v>24346.063583816525</v>
      </c>
      <c r="D53" s="1471">
        <v>12378.048000000001</v>
      </c>
      <c r="E53" s="1422">
        <v>0</v>
      </c>
      <c r="F53" s="1422">
        <v>1738.8869999999999</v>
      </c>
      <c r="G53" s="1422">
        <v>0</v>
      </c>
      <c r="H53" s="1422">
        <v>0</v>
      </c>
      <c r="I53" s="1422">
        <v>476.68409340224861</v>
      </c>
      <c r="J53" s="1481">
        <v>9752.4444904142765</v>
      </c>
      <c r="K53" s="897">
        <v>1736</v>
      </c>
    </row>
    <row r="54" spans="1:11" ht="12.75" customHeight="1" x14ac:dyDescent="0.2">
      <c r="A54" s="3" t="s">
        <v>1887</v>
      </c>
      <c r="B54" s="1735">
        <v>1498.6372222699999</v>
      </c>
      <c r="C54" s="1011">
        <f t="shared" si="0"/>
        <v>6861.6805075675511</v>
      </c>
      <c r="D54" s="1471">
        <v>3638.92</v>
      </c>
      <c r="E54" s="1422">
        <v>0</v>
      </c>
      <c r="F54" s="1422">
        <v>229.83600000000001</v>
      </c>
      <c r="G54" s="1422">
        <v>0</v>
      </c>
      <c r="H54" s="1422">
        <v>0</v>
      </c>
      <c r="I54" s="1422">
        <v>51.78438434611342</v>
      </c>
      <c r="J54" s="1481">
        <v>2941.140123221438</v>
      </c>
      <c r="K54" s="897">
        <v>486</v>
      </c>
    </row>
    <row r="55" spans="1:11" ht="12.75" customHeight="1" x14ac:dyDescent="0.2">
      <c r="A55" s="3" t="s">
        <v>1888</v>
      </c>
      <c r="B55" s="1735">
        <v>14215.105882100001</v>
      </c>
      <c r="C55" s="1011">
        <f t="shared" si="0"/>
        <v>77721.495179192862</v>
      </c>
      <c r="D55" s="1471">
        <v>32034.315999999999</v>
      </c>
      <c r="E55" s="1422">
        <v>0</v>
      </c>
      <c r="F55" s="1422">
        <v>4675.7870000000003</v>
      </c>
      <c r="G55" s="1422">
        <v>0</v>
      </c>
      <c r="H55" s="1422">
        <v>0</v>
      </c>
      <c r="I55" s="1422">
        <v>1087.3798753758501</v>
      </c>
      <c r="J55" s="1481">
        <v>39924.012303816999</v>
      </c>
      <c r="K55" s="897">
        <v>3264</v>
      </c>
    </row>
    <row r="56" spans="1:11" ht="12.75" customHeight="1" x14ac:dyDescent="0.2">
      <c r="A56" s="3" t="s">
        <v>598</v>
      </c>
      <c r="B56" s="1735">
        <v>1352.0549426800003</v>
      </c>
      <c r="C56" s="1011">
        <f t="shared" si="0"/>
        <v>8998.8699126723532</v>
      </c>
      <c r="D56" s="1471">
        <v>3229.9850000000001</v>
      </c>
      <c r="E56" s="1422">
        <v>0</v>
      </c>
      <c r="F56" s="1422">
        <v>190.39699999999999</v>
      </c>
      <c r="G56" s="1422">
        <v>0</v>
      </c>
      <c r="H56" s="1422">
        <v>0</v>
      </c>
      <c r="I56" s="1422">
        <v>37.802096347758244</v>
      </c>
      <c r="J56" s="1481">
        <v>5540.6858163245943</v>
      </c>
      <c r="K56" s="897">
        <v>498</v>
      </c>
    </row>
    <row r="57" spans="1:11" ht="12.75" customHeight="1" x14ac:dyDescent="0.2">
      <c r="A57" s="3" t="s">
        <v>995</v>
      </c>
      <c r="B57" s="1735">
        <v>12712.904452430002</v>
      </c>
      <c r="C57" s="1011">
        <f t="shared" si="0"/>
        <v>57808.114548284924</v>
      </c>
      <c r="D57" s="1471">
        <v>23454.494999999999</v>
      </c>
      <c r="E57" s="1422">
        <v>0</v>
      </c>
      <c r="F57" s="1422">
        <v>3762.6790000000001</v>
      </c>
      <c r="G57" s="1422">
        <v>0</v>
      </c>
      <c r="H57" s="1422">
        <v>0</v>
      </c>
      <c r="I57" s="1422">
        <v>851.85081035008466</v>
      </c>
      <c r="J57" s="1481">
        <v>29739.089737934839</v>
      </c>
      <c r="K57" s="897">
        <v>3257</v>
      </c>
    </row>
    <row r="58" spans="1:11" ht="12.75" customHeight="1" x14ac:dyDescent="0.2">
      <c r="A58" s="3" t="s">
        <v>1706</v>
      </c>
      <c r="B58" s="1735">
        <v>1525.1467268800006</v>
      </c>
      <c r="C58" s="1011">
        <f t="shared" si="0"/>
        <v>7541.8299937341581</v>
      </c>
      <c r="D58" s="1471">
        <v>4275.0739999999996</v>
      </c>
      <c r="E58" s="1422">
        <v>0</v>
      </c>
      <c r="F58" s="1422">
        <v>145.095</v>
      </c>
      <c r="G58" s="1422">
        <v>0</v>
      </c>
      <c r="H58" s="1422">
        <v>0</v>
      </c>
      <c r="I58" s="1422">
        <v>93.125957077815499</v>
      </c>
      <c r="J58" s="1481">
        <v>3028.5350366563421</v>
      </c>
      <c r="K58" s="897">
        <v>448</v>
      </c>
    </row>
    <row r="59" spans="1:11" ht="12.75" customHeight="1" x14ac:dyDescent="0.2">
      <c r="A59" s="3" t="s">
        <v>1616</v>
      </c>
      <c r="B59" s="1735">
        <v>5994.3835607999999</v>
      </c>
      <c r="C59" s="1011">
        <f t="shared" si="0"/>
        <v>27850.961728775059</v>
      </c>
      <c r="D59" s="1471">
        <v>12376.300999999999</v>
      </c>
      <c r="E59" s="1422">
        <v>0</v>
      </c>
      <c r="F59" s="1422">
        <v>2305.4409999999998</v>
      </c>
      <c r="G59" s="1422">
        <v>0</v>
      </c>
      <c r="H59" s="1422">
        <v>0</v>
      </c>
      <c r="I59" s="1422">
        <v>262.71017841035757</v>
      </c>
      <c r="J59" s="1481">
        <v>12906.509550364701</v>
      </c>
      <c r="K59" s="897">
        <v>1371</v>
      </c>
    </row>
    <row r="60" spans="1:11" ht="12.75" customHeight="1" x14ac:dyDescent="0.2">
      <c r="A60" s="3" t="s">
        <v>1889</v>
      </c>
      <c r="B60" s="1735">
        <v>4448.6773948400005</v>
      </c>
      <c r="C60" s="1011">
        <f t="shared" si="0"/>
        <v>24623.576009870812</v>
      </c>
      <c r="D60" s="1471">
        <v>10482.541999999999</v>
      </c>
      <c r="E60" s="1422">
        <v>0</v>
      </c>
      <c r="F60" s="1422">
        <v>763.476</v>
      </c>
      <c r="G60" s="1422">
        <v>0</v>
      </c>
      <c r="H60" s="1422">
        <v>0</v>
      </c>
      <c r="I60" s="1422">
        <v>353.63581723887808</v>
      </c>
      <c r="J60" s="1481">
        <v>13023.922192631933</v>
      </c>
      <c r="K60" s="897">
        <v>1453</v>
      </c>
    </row>
    <row r="61" spans="1:11" ht="12.75" customHeight="1" x14ac:dyDescent="0.2">
      <c r="A61" s="3" t="s">
        <v>1890</v>
      </c>
      <c r="B61" s="1735">
        <v>1890.8337051899998</v>
      </c>
      <c r="C61" s="1011">
        <f t="shared" si="0"/>
        <v>11663.1435483319</v>
      </c>
      <c r="D61" s="1471">
        <v>5754.0079999999998</v>
      </c>
      <c r="E61" s="1422">
        <v>0</v>
      </c>
      <c r="F61" s="1422">
        <v>379.11500000000001</v>
      </c>
      <c r="G61" s="1422">
        <v>0</v>
      </c>
      <c r="H61" s="1422">
        <v>0</v>
      </c>
      <c r="I61" s="1422">
        <v>120.27819640992787</v>
      </c>
      <c r="J61" s="1481">
        <v>5409.7423519219737</v>
      </c>
      <c r="K61" s="897">
        <v>615</v>
      </c>
    </row>
    <row r="62" spans="1:11" ht="12.75" customHeight="1" x14ac:dyDescent="0.2">
      <c r="A62" s="3" t="s">
        <v>1891</v>
      </c>
      <c r="B62" s="1735">
        <v>3396.2304722500003</v>
      </c>
      <c r="C62" s="1011">
        <f t="shared" si="0"/>
        <v>18527.406837640621</v>
      </c>
      <c r="D62" s="1471">
        <v>9010.491</v>
      </c>
      <c r="E62" s="1422">
        <v>0</v>
      </c>
      <c r="F62" s="1422">
        <v>696.53700000000003</v>
      </c>
      <c r="G62" s="1422">
        <v>0</v>
      </c>
      <c r="H62" s="1422">
        <v>0</v>
      </c>
      <c r="I62" s="1422">
        <v>203.73595912709217</v>
      </c>
      <c r="J62" s="1481">
        <v>8616.6428785135286</v>
      </c>
      <c r="K62" s="897">
        <v>1280</v>
      </c>
    </row>
    <row r="63" spans="1:11" ht="12.75" customHeight="1" x14ac:dyDescent="0.2">
      <c r="A63" s="3" t="s">
        <v>1892</v>
      </c>
      <c r="B63" s="1735">
        <v>8670.9169588199984</v>
      </c>
      <c r="C63" s="1011">
        <f t="shared" si="0"/>
        <v>27264.828803024837</v>
      </c>
      <c r="D63" s="1471">
        <v>12501.504000000001</v>
      </c>
      <c r="E63" s="1422">
        <v>0</v>
      </c>
      <c r="F63" s="1422">
        <v>1937.336</v>
      </c>
      <c r="G63" s="1422">
        <v>0</v>
      </c>
      <c r="H63" s="1422">
        <v>0</v>
      </c>
      <c r="I63" s="1422">
        <v>682.62077702836632</v>
      </c>
      <c r="J63" s="1481">
        <v>12143.368025996473</v>
      </c>
      <c r="K63" s="897">
        <v>1865</v>
      </c>
    </row>
    <row r="64" spans="1:11" ht="12.75" customHeight="1" x14ac:dyDescent="0.2">
      <c r="A64" s="3" t="s">
        <v>409</v>
      </c>
      <c r="B64" s="1735">
        <v>1461.0905687300001</v>
      </c>
      <c r="C64" s="1011">
        <f t="shared" si="0"/>
        <v>6722.7071339437689</v>
      </c>
      <c r="D64" s="1471">
        <v>3747.9110000000001</v>
      </c>
      <c r="E64" s="1422">
        <v>0</v>
      </c>
      <c r="F64" s="1422">
        <v>238.119</v>
      </c>
      <c r="G64" s="1422">
        <v>0</v>
      </c>
      <c r="H64" s="1422">
        <v>0</v>
      </c>
      <c r="I64" s="1422">
        <v>149.52645439665059</v>
      </c>
      <c r="J64" s="1481">
        <v>2587.1506795471178</v>
      </c>
      <c r="K64" s="897">
        <v>426</v>
      </c>
    </row>
    <row r="65" spans="1:11" ht="12.75" customHeight="1" x14ac:dyDescent="0.2">
      <c r="A65" s="3" t="s">
        <v>1893</v>
      </c>
      <c r="B65" s="1735">
        <v>2087.1951237499993</v>
      </c>
      <c r="C65" s="1011">
        <f t="shared" si="0"/>
        <v>12361.47812447149</v>
      </c>
      <c r="D65" s="1471">
        <v>6467.9440000000004</v>
      </c>
      <c r="E65" s="1422">
        <v>0</v>
      </c>
      <c r="F65" s="1422">
        <v>531.99300000000005</v>
      </c>
      <c r="G65" s="1422">
        <v>0</v>
      </c>
      <c r="H65" s="1422">
        <v>0</v>
      </c>
      <c r="I65" s="1422">
        <v>94.461972821364682</v>
      </c>
      <c r="J65" s="1481">
        <v>5267.0791516501258</v>
      </c>
      <c r="K65" s="897">
        <v>751</v>
      </c>
    </row>
    <row r="66" spans="1:11" ht="12.75" customHeight="1" x14ac:dyDescent="0.2">
      <c r="A66" s="3" t="s">
        <v>849</v>
      </c>
      <c r="B66" s="1735">
        <v>2173.1041149499997</v>
      </c>
      <c r="C66" s="1011">
        <f t="shared" si="0"/>
        <v>13923.579584766707</v>
      </c>
      <c r="D66" s="1471">
        <v>6808.51</v>
      </c>
      <c r="E66" s="1422">
        <v>0</v>
      </c>
      <c r="F66" s="1422">
        <v>591.93700000000001</v>
      </c>
      <c r="G66" s="1422">
        <v>0</v>
      </c>
      <c r="H66" s="1422">
        <v>0</v>
      </c>
      <c r="I66" s="1422">
        <v>236.47558863019103</v>
      </c>
      <c r="J66" s="1481">
        <v>6286.6569961365167</v>
      </c>
      <c r="K66" s="897">
        <v>827</v>
      </c>
    </row>
    <row r="67" spans="1:11" ht="12.75" customHeight="1" x14ac:dyDescent="0.2">
      <c r="A67" s="3" t="s">
        <v>1894</v>
      </c>
      <c r="B67" s="1735">
        <v>2632.0873710700002</v>
      </c>
      <c r="C67" s="1011">
        <f t="shared" si="0"/>
        <v>14433.219003911767</v>
      </c>
      <c r="D67" s="1471">
        <v>7269.335</v>
      </c>
      <c r="E67" s="1422">
        <v>0</v>
      </c>
      <c r="F67" s="1422">
        <v>255.74</v>
      </c>
      <c r="G67" s="1422">
        <v>0</v>
      </c>
      <c r="H67" s="1422">
        <v>0</v>
      </c>
      <c r="I67" s="1422">
        <v>261.96875788193347</v>
      </c>
      <c r="J67" s="1481">
        <v>6646.175246029833</v>
      </c>
      <c r="K67" s="897">
        <v>951</v>
      </c>
    </row>
    <row r="68" spans="1:11" ht="12.75" customHeight="1" x14ac:dyDescent="0.2">
      <c r="A68" s="3" t="s">
        <v>1508</v>
      </c>
      <c r="B68" s="1735">
        <v>7111.19253888</v>
      </c>
      <c r="C68" s="1011">
        <f t="shared" si="0"/>
        <v>37713.63694477432</v>
      </c>
      <c r="D68" s="1471">
        <v>15427.210999999999</v>
      </c>
      <c r="E68" s="1422">
        <v>0</v>
      </c>
      <c r="F68" s="1422">
        <v>2215.34</v>
      </c>
      <c r="G68" s="1422">
        <v>0</v>
      </c>
      <c r="H68" s="1422">
        <v>0</v>
      </c>
      <c r="I68" s="1422">
        <v>932.5645621156292</v>
      </c>
      <c r="J68" s="1481">
        <v>19138.521382658688</v>
      </c>
      <c r="K68" s="897">
        <v>1716</v>
      </c>
    </row>
    <row r="69" spans="1:11" ht="12.75" customHeight="1" x14ac:dyDescent="0.2">
      <c r="A69" s="3" t="s">
        <v>1895</v>
      </c>
      <c r="B69" s="1735">
        <v>1543.1659914599998</v>
      </c>
      <c r="C69" s="1011">
        <f t="shared" ref="C69:C75" si="1">SUM(D69:J69)</f>
        <v>13773.493878474826</v>
      </c>
      <c r="D69" s="1471">
        <v>6975.3320000000003</v>
      </c>
      <c r="E69" s="1422">
        <v>0</v>
      </c>
      <c r="F69" s="1422">
        <v>408.13200000000001</v>
      </c>
      <c r="G69" s="1422">
        <v>0</v>
      </c>
      <c r="H69" s="1422">
        <v>0</v>
      </c>
      <c r="I69" s="1422">
        <v>52.747749771837519</v>
      </c>
      <c r="J69" s="1481">
        <v>6337.2821287029892</v>
      </c>
      <c r="K69" s="897">
        <v>613</v>
      </c>
    </row>
    <row r="70" spans="1:11" ht="12.75" customHeight="1" x14ac:dyDescent="0.2">
      <c r="A70" s="3" t="s">
        <v>2074</v>
      </c>
      <c r="B70" s="1735">
        <v>9012.1099391899988</v>
      </c>
      <c r="C70" s="1011">
        <f t="shared" si="1"/>
        <v>36763.492333530572</v>
      </c>
      <c r="D70" s="1471">
        <v>15854.807000000001</v>
      </c>
      <c r="E70" s="1422">
        <v>0</v>
      </c>
      <c r="F70" s="1422">
        <v>2405.9250000000002</v>
      </c>
      <c r="G70" s="1422">
        <v>0</v>
      </c>
      <c r="H70" s="1422">
        <v>0</v>
      </c>
      <c r="I70" s="1422">
        <v>772.25548440668376</v>
      </c>
      <c r="J70" s="1481">
        <v>17730.504849123889</v>
      </c>
      <c r="K70" s="897">
        <v>1874</v>
      </c>
    </row>
    <row r="71" spans="1:11" ht="12.75" customHeight="1" x14ac:dyDescent="0.2">
      <c r="A71" s="3" t="s">
        <v>1896</v>
      </c>
      <c r="B71" s="1735">
        <v>27116.021425129999</v>
      </c>
      <c r="C71" s="1011">
        <f t="shared" si="1"/>
        <v>111899.93178064717</v>
      </c>
      <c r="D71" s="1471">
        <v>48191.557999999997</v>
      </c>
      <c r="E71" s="1422">
        <v>0</v>
      </c>
      <c r="F71" s="1422">
        <v>8695.9639999999999</v>
      </c>
      <c r="G71" s="1422">
        <v>0</v>
      </c>
      <c r="H71" s="1422">
        <v>0</v>
      </c>
      <c r="I71" s="1422">
        <v>3305.0441796804093</v>
      </c>
      <c r="J71" s="1481">
        <v>51707.365600966768</v>
      </c>
      <c r="K71" s="897">
        <v>4856</v>
      </c>
    </row>
    <row r="72" spans="1:11" ht="12.75" customHeight="1" x14ac:dyDescent="0.2">
      <c r="A72" s="3" t="s">
        <v>1897</v>
      </c>
      <c r="B72" s="1735">
        <v>5268.8596954400009</v>
      </c>
      <c r="C72" s="1011">
        <f t="shared" si="1"/>
        <v>40715.907752563944</v>
      </c>
      <c r="D72" s="1471">
        <v>23751.138999999999</v>
      </c>
      <c r="E72" s="1422">
        <v>0</v>
      </c>
      <c r="F72" s="1422">
        <v>700.69200000000001</v>
      </c>
      <c r="G72" s="1422">
        <v>0</v>
      </c>
      <c r="H72" s="1422">
        <v>0</v>
      </c>
      <c r="I72" s="1422">
        <v>340.20796016116077</v>
      </c>
      <c r="J72" s="1481">
        <v>15923.86879240278</v>
      </c>
      <c r="K72" s="897">
        <v>1667</v>
      </c>
    </row>
    <row r="73" spans="1:11" ht="12.75" customHeight="1" x14ac:dyDescent="0.2">
      <c r="A73" s="3" t="s">
        <v>1898</v>
      </c>
      <c r="B73" s="1735">
        <v>2447.2586399800007</v>
      </c>
      <c r="C73" s="1011">
        <f t="shared" si="1"/>
        <v>14099.155794074824</v>
      </c>
      <c r="D73" s="1471">
        <v>6596.9669999999996</v>
      </c>
      <c r="E73" s="1422">
        <v>0</v>
      </c>
      <c r="F73" s="1422">
        <v>202.22900000000001</v>
      </c>
      <c r="G73" s="1422">
        <v>0</v>
      </c>
      <c r="H73" s="1422">
        <v>0</v>
      </c>
      <c r="I73" s="1422">
        <v>66.894018648546989</v>
      </c>
      <c r="J73" s="1481">
        <v>7233.0657754262766</v>
      </c>
      <c r="K73" s="897">
        <v>874</v>
      </c>
    </row>
    <row r="74" spans="1:11" ht="12.75" customHeight="1" x14ac:dyDescent="0.2">
      <c r="A74" s="3" t="s">
        <v>610</v>
      </c>
      <c r="B74" s="1735">
        <v>13639.356310660001</v>
      </c>
      <c r="C74" s="1011">
        <f t="shared" si="1"/>
        <v>51724.648346552662</v>
      </c>
      <c r="D74" s="1471">
        <v>26374.267</v>
      </c>
      <c r="E74" s="1422">
        <v>0</v>
      </c>
      <c r="F74" s="1422">
        <v>3953.7370000000001</v>
      </c>
      <c r="G74" s="1422">
        <v>0</v>
      </c>
      <c r="H74" s="1422">
        <v>0</v>
      </c>
      <c r="I74" s="1422">
        <v>883.37243173064883</v>
      </c>
      <c r="J74" s="1481">
        <v>20513.271914822013</v>
      </c>
      <c r="K74" s="897">
        <v>3588</v>
      </c>
    </row>
    <row r="75" spans="1:11" ht="12.75" customHeight="1" x14ac:dyDescent="0.2">
      <c r="A75" s="3" t="s">
        <v>1361</v>
      </c>
      <c r="B75" s="1735">
        <v>6301.1427739600003</v>
      </c>
      <c r="C75" s="1011">
        <f t="shared" si="1"/>
        <v>33543.089585432426</v>
      </c>
      <c r="D75" s="1471">
        <v>17228.848000000002</v>
      </c>
      <c r="E75" s="1422">
        <v>0</v>
      </c>
      <c r="F75" s="1422">
        <v>1554.7190000000001</v>
      </c>
      <c r="G75" s="1422">
        <v>0</v>
      </c>
      <c r="H75" s="1422">
        <v>0</v>
      </c>
      <c r="I75" s="1422">
        <v>330.40292250621553</v>
      </c>
      <c r="J75" s="1481">
        <v>14429.119662926209</v>
      </c>
      <c r="K75" s="897">
        <v>2516</v>
      </c>
    </row>
    <row r="76" spans="1:11" ht="12.75" customHeight="1" x14ac:dyDescent="0.2">
      <c r="A76" s="180"/>
      <c r="B76" s="181"/>
      <c r="C76" s="181"/>
      <c r="D76" s="1015"/>
      <c r="E76" s="1015"/>
      <c r="F76" s="1015"/>
      <c r="G76" s="1015"/>
      <c r="H76" s="1015"/>
      <c r="I76" s="1015"/>
      <c r="J76" s="1016"/>
      <c r="K76" s="889"/>
    </row>
    <row r="77" spans="1:11" ht="12.75" customHeight="1" x14ac:dyDescent="0.2">
      <c r="A77" s="182" t="s">
        <v>20</v>
      </c>
      <c r="B77" s="183">
        <f>SUM(B4:B75)</f>
        <v>409419.38347594009</v>
      </c>
      <c r="C77" s="1423">
        <f>SUM(C4:C75)</f>
        <v>2421848.7749618995</v>
      </c>
      <c r="D77" s="1423">
        <f>SUM(D4:D75)</f>
        <v>972510.87199999997</v>
      </c>
      <c r="E77" s="1423">
        <f t="shared" ref="E77:K77" si="2">SUM(E4:E75)</f>
        <v>12223.81568</v>
      </c>
      <c r="F77" s="1423">
        <f t="shared" si="2"/>
        <v>133678.98100000003</v>
      </c>
      <c r="G77" s="1423">
        <f t="shared" si="2"/>
        <v>0</v>
      </c>
      <c r="H77" s="1423">
        <f t="shared" si="2"/>
        <v>69991.455520000018</v>
      </c>
      <c r="I77" s="1430">
        <f t="shared" si="2"/>
        <v>34398.250639999977</v>
      </c>
      <c r="J77" s="1425">
        <f t="shared" si="2"/>
        <v>1199045.4001219005</v>
      </c>
      <c r="K77" s="1009">
        <f t="shared" si="2"/>
        <v>118371</v>
      </c>
    </row>
    <row r="78" spans="1:11" ht="12.75" customHeight="1" thickBot="1" x14ac:dyDescent="0.25">
      <c r="A78" s="880"/>
      <c r="B78" s="881"/>
      <c r="C78" s="181"/>
      <c r="D78" s="1426"/>
      <c r="E78" s="1426"/>
      <c r="F78" s="1426"/>
      <c r="G78" s="1426"/>
      <c r="H78" s="1426"/>
      <c r="I78" s="1426"/>
      <c r="J78" s="1427"/>
      <c r="K78" s="882"/>
    </row>
    <row r="79" spans="1:11" ht="12.75" customHeight="1" x14ac:dyDescent="0.2">
      <c r="A79" s="107" t="s">
        <v>285</v>
      </c>
      <c r="B79" s="1738">
        <v>51739.039693088482</v>
      </c>
      <c r="C79" s="1023">
        <f>SUM(D79:J79)</f>
        <v>268109.87425180385</v>
      </c>
      <c r="D79" s="1472">
        <v>105327.70289492676</v>
      </c>
      <c r="E79" s="1023">
        <v>0</v>
      </c>
      <c r="F79" s="1013">
        <v>18779.197990937202</v>
      </c>
      <c r="G79" s="1013">
        <v>0</v>
      </c>
      <c r="H79" s="1428">
        <v>0</v>
      </c>
      <c r="I79" s="1023">
        <v>4467.2210949141936</v>
      </c>
      <c r="J79" s="1479">
        <v>139535.7522710257</v>
      </c>
      <c r="K79" s="877">
        <v>12249</v>
      </c>
    </row>
    <row r="80" spans="1:11" ht="12.75" customHeight="1" x14ac:dyDescent="0.2">
      <c r="A80" s="107" t="s">
        <v>286</v>
      </c>
      <c r="B80" s="1738">
        <v>44222.658137628459</v>
      </c>
      <c r="C80" s="1011">
        <f>SUM(D80:J80)</f>
        <v>236666.78300751658</v>
      </c>
      <c r="D80" s="1471">
        <v>85882.517204627366</v>
      </c>
      <c r="E80" s="1011">
        <v>598.99460999999997</v>
      </c>
      <c r="F80" s="1012">
        <v>16650.49474085835</v>
      </c>
      <c r="G80" s="1012">
        <v>0</v>
      </c>
      <c r="H80" s="1011">
        <v>3002.6199899999997</v>
      </c>
      <c r="I80" s="1011">
        <v>5173.8822848733716</v>
      </c>
      <c r="J80" s="1481">
        <v>125358.27417715748</v>
      </c>
      <c r="K80" s="877">
        <v>11316</v>
      </c>
    </row>
    <row r="81" spans="1:14" ht="12.75" customHeight="1" x14ac:dyDescent="0.2">
      <c r="A81" s="107" t="s">
        <v>287</v>
      </c>
      <c r="B81" s="1738">
        <v>55915.64144458517</v>
      </c>
      <c r="C81" s="1011">
        <f t="shared" ref="C81:C86" si="3">SUM(D81:J81)</f>
        <v>394048.13286947785</v>
      </c>
      <c r="D81" s="1471">
        <v>156625.82947873513</v>
      </c>
      <c r="E81" s="1011">
        <v>4872.47721</v>
      </c>
      <c r="F81" s="1012">
        <v>20566.049621592938</v>
      </c>
      <c r="G81" s="1012">
        <v>0</v>
      </c>
      <c r="H81" s="1011">
        <v>2056.23605</v>
      </c>
      <c r="I81" s="1011">
        <v>3833.1272845474309</v>
      </c>
      <c r="J81" s="1481">
        <v>206094.41322460235</v>
      </c>
      <c r="K81" s="877">
        <v>19598</v>
      </c>
    </row>
    <row r="82" spans="1:14" ht="12.75" customHeight="1" x14ac:dyDescent="0.2">
      <c r="A82" s="107" t="s">
        <v>288</v>
      </c>
      <c r="B82" s="1738">
        <v>34455.920424188618</v>
      </c>
      <c r="C82" s="1011">
        <f t="shared" si="3"/>
        <v>413743.36710883712</v>
      </c>
      <c r="D82" s="1471">
        <v>107123.54959568623</v>
      </c>
      <c r="E82" s="1011">
        <v>6752.3438599999999</v>
      </c>
      <c r="F82" s="1012">
        <v>20418.999005655623</v>
      </c>
      <c r="G82" s="1012">
        <v>0</v>
      </c>
      <c r="H82" s="1011">
        <v>64932.599480000004</v>
      </c>
      <c r="I82" s="1011">
        <v>3340.7389328671115</v>
      </c>
      <c r="J82" s="1481">
        <v>211175.13623462821</v>
      </c>
      <c r="K82" s="877">
        <v>10997</v>
      </c>
    </row>
    <row r="83" spans="1:14" ht="12.75" customHeight="1" x14ac:dyDescent="0.2">
      <c r="A83" s="107" t="s">
        <v>289</v>
      </c>
      <c r="B83" s="1738">
        <v>49906.598868391091</v>
      </c>
      <c r="C83" s="1011">
        <f t="shared" si="3"/>
        <v>235419.27621472592</v>
      </c>
      <c r="D83" s="1471">
        <v>92610.316600472928</v>
      </c>
      <c r="E83" s="1011">
        <v>0</v>
      </c>
      <c r="F83" s="1012">
        <v>15759.949792201765</v>
      </c>
      <c r="G83" s="1012">
        <v>0</v>
      </c>
      <c r="H83" s="1429">
        <v>0</v>
      </c>
      <c r="I83" s="1011">
        <v>5279.5087552331925</v>
      </c>
      <c r="J83" s="1481">
        <v>121769.50106681803</v>
      </c>
      <c r="K83" s="877">
        <v>10768</v>
      </c>
    </row>
    <row r="84" spans="1:14" ht="12.75" customHeight="1" x14ac:dyDescent="0.2">
      <c r="A84" s="107" t="s">
        <v>290</v>
      </c>
      <c r="B84" s="1738">
        <v>57179.242798942985</v>
      </c>
      <c r="C84" s="1011">
        <f t="shared" si="3"/>
        <v>232752.01652629359</v>
      </c>
      <c r="D84" s="1471">
        <v>108755.53942499711</v>
      </c>
      <c r="E84" s="1011">
        <v>0</v>
      </c>
      <c r="F84" s="1012">
        <v>13941.697909301642</v>
      </c>
      <c r="G84" s="1012">
        <v>0</v>
      </c>
      <c r="H84" s="1429">
        <v>0</v>
      </c>
      <c r="I84" s="1011">
        <v>4212.0535093018516</v>
      </c>
      <c r="J84" s="1481">
        <v>105842.72568269297</v>
      </c>
      <c r="K84" s="877">
        <v>14665</v>
      </c>
    </row>
    <row r="85" spans="1:14" ht="12.75" customHeight="1" x14ac:dyDescent="0.2">
      <c r="A85" s="107" t="s">
        <v>291</v>
      </c>
      <c r="B85" s="1738">
        <v>61794.39556863196</v>
      </c>
      <c r="C85" s="1011">
        <f t="shared" si="3"/>
        <v>359971.57581792306</v>
      </c>
      <c r="D85" s="1471">
        <v>173822.07466810709</v>
      </c>
      <c r="E85" s="1011">
        <v>0</v>
      </c>
      <c r="F85" s="1012">
        <v>14169.968826443055</v>
      </c>
      <c r="G85" s="1012">
        <v>0</v>
      </c>
      <c r="H85" s="1429">
        <v>0</v>
      </c>
      <c r="I85" s="1011">
        <v>4578.8569793652314</v>
      </c>
      <c r="J85" s="1481">
        <v>167400.6753440077</v>
      </c>
      <c r="K85" s="877">
        <v>20944</v>
      </c>
    </row>
    <row r="86" spans="1:14" ht="12.75" customHeight="1" x14ac:dyDescent="0.2">
      <c r="A86" s="107" t="s">
        <v>292</v>
      </c>
      <c r="B86" s="1738">
        <v>54205.886540483247</v>
      </c>
      <c r="C86" s="1011">
        <f t="shared" si="3"/>
        <v>281137.74916532112</v>
      </c>
      <c r="D86" s="1471">
        <v>142363.34213244732</v>
      </c>
      <c r="E86" s="1011">
        <v>0</v>
      </c>
      <c r="F86" s="1012">
        <v>13392.623113009422</v>
      </c>
      <c r="G86" s="1012">
        <v>0</v>
      </c>
      <c r="H86" s="1429">
        <v>0</v>
      </c>
      <c r="I86" s="1011">
        <v>3512.8617988975789</v>
      </c>
      <c r="J86" s="1481">
        <v>121868.9221209668</v>
      </c>
      <c r="K86" s="877">
        <v>17834</v>
      </c>
    </row>
    <row r="87" spans="1:14" ht="12.75" customHeight="1" x14ac:dyDescent="0.2">
      <c r="A87" s="180"/>
      <c r="B87" s="181"/>
      <c r="C87" s="1015"/>
      <c r="D87" s="1015"/>
      <c r="E87" s="1015"/>
      <c r="F87" s="1015"/>
      <c r="G87" s="1015"/>
      <c r="H87" s="1015"/>
      <c r="I87" s="1015"/>
      <c r="J87" s="1669"/>
      <c r="K87" s="797"/>
    </row>
    <row r="88" spans="1:14" ht="12.75" customHeight="1" x14ac:dyDescent="0.2">
      <c r="A88" s="182" t="s">
        <v>20</v>
      </c>
      <c r="B88" s="184">
        <f>SUM(B79:B86)</f>
        <v>409419.38347593998</v>
      </c>
      <c r="C88" s="1430">
        <f>SUM(C79:C86)</f>
        <v>2421848.774961899</v>
      </c>
      <c r="D88" s="1430">
        <f t="shared" ref="D88:K88" si="4">SUM(D79:D86)</f>
        <v>972510.87199999997</v>
      </c>
      <c r="E88" s="1430">
        <f t="shared" si="4"/>
        <v>12223.81568</v>
      </c>
      <c r="F88" s="1430">
        <f t="shared" si="4"/>
        <v>133678.981</v>
      </c>
      <c r="G88" s="1430">
        <f t="shared" si="4"/>
        <v>0</v>
      </c>
      <c r="H88" s="1430">
        <f t="shared" si="4"/>
        <v>69991.455520000003</v>
      </c>
      <c r="I88" s="1424">
        <f t="shared" si="4"/>
        <v>34398.250639999962</v>
      </c>
      <c r="J88" s="1425">
        <f t="shared" si="4"/>
        <v>1199045.4001218991</v>
      </c>
      <c r="K88" s="1009">
        <f t="shared" si="4"/>
        <v>118371</v>
      </c>
    </row>
    <row r="89" spans="1:14" ht="12.75" thickBot="1" x14ac:dyDescent="0.25">
      <c r="A89" s="185"/>
      <c r="B89" s="186"/>
      <c r="C89" s="187"/>
      <c r="D89" s="187"/>
      <c r="E89" s="187"/>
      <c r="F89" s="187"/>
      <c r="G89" s="187"/>
      <c r="H89" s="187"/>
      <c r="I89" s="187"/>
      <c r="J89" s="650"/>
      <c r="K89" s="798"/>
    </row>
    <row r="90" spans="1:14" x14ac:dyDescent="0.2">
      <c r="A90" s="652"/>
      <c r="B90" s="653"/>
      <c r="C90" s="654"/>
      <c r="D90" s="654"/>
      <c r="E90" s="654"/>
      <c r="F90" s="654"/>
      <c r="G90" s="654"/>
      <c r="H90" s="654"/>
      <c r="I90" s="654"/>
      <c r="J90" s="654"/>
      <c r="K90" s="662"/>
    </row>
    <row r="91" spans="1:14" x14ac:dyDescent="0.2">
      <c r="A91" s="656" t="s">
        <v>2064</v>
      </c>
      <c r="B91" s="595"/>
      <c r="C91" s="266"/>
      <c r="D91" s="266"/>
      <c r="E91" s="266"/>
      <c r="F91" s="266"/>
      <c r="G91" s="266"/>
      <c r="H91" s="266"/>
      <c r="I91" s="266"/>
      <c r="J91" s="266"/>
      <c r="K91" s="663"/>
    </row>
    <row r="92" spans="1:14" ht="12" customHeight="1" x14ac:dyDescent="0.2">
      <c r="A92" s="1801" t="s">
        <v>2111</v>
      </c>
      <c r="B92" s="1799"/>
      <c r="C92" s="1799"/>
      <c r="D92" s="1799"/>
      <c r="E92" s="1799"/>
      <c r="F92" s="1799"/>
      <c r="G92" s="1799"/>
      <c r="H92" s="1799"/>
      <c r="I92" s="1800"/>
      <c r="J92" s="1801"/>
      <c r="K92" s="1800"/>
    </row>
    <row r="93" spans="1:14" ht="36" customHeight="1" x14ac:dyDescent="0.2">
      <c r="A93" s="1798" t="s">
        <v>2085</v>
      </c>
      <c r="B93" s="1799"/>
      <c r="C93" s="1799"/>
      <c r="D93" s="1799"/>
      <c r="E93" s="1799"/>
      <c r="F93" s="1799"/>
      <c r="G93" s="1799"/>
      <c r="H93" s="1799"/>
      <c r="I93" s="1799"/>
      <c r="J93" s="1799"/>
      <c r="K93" s="1800"/>
    </row>
    <row r="94" spans="1:14" ht="12" customHeight="1" x14ac:dyDescent="0.2">
      <c r="A94" s="1801" t="s">
        <v>1248</v>
      </c>
      <c r="B94" s="1799"/>
      <c r="C94" s="1799"/>
      <c r="D94" s="1799"/>
      <c r="E94" s="1799"/>
      <c r="F94" s="1799"/>
      <c r="G94" s="1799"/>
      <c r="H94" s="1799"/>
      <c r="I94" s="1799"/>
      <c r="J94" s="1799"/>
      <c r="K94" s="1800"/>
    </row>
    <row r="95" spans="1:14" ht="36" customHeight="1" x14ac:dyDescent="0.2">
      <c r="A95" s="1798" t="s">
        <v>2110</v>
      </c>
      <c r="B95" s="1799"/>
      <c r="C95" s="1799"/>
      <c r="D95" s="1799"/>
      <c r="E95" s="1799"/>
      <c r="F95" s="1799"/>
      <c r="G95" s="1799"/>
      <c r="H95" s="1799"/>
      <c r="I95" s="1800"/>
      <c r="J95" s="1801"/>
      <c r="K95" s="1800"/>
      <c r="N95" s="17"/>
    </row>
    <row r="96" spans="1:14" ht="12" customHeight="1" x14ac:dyDescent="0.2">
      <c r="A96" s="1801" t="s">
        <v>2080</v>
      </c>
      <c r="B96" s="1799"/>
      <c r="C96" s="1799"/>
      <c r="D96" s="1799"/>
      <c r="E96" s="1799"/>
      <c r="F96" s="1799"/>
      <c r="G96" s="1799"/>
      <c r="H96" s="1799"/>
      <c r="I96" s="1799"/>
      <c r="J96" s="1799"/>
      <c r="K96" s="1800"/>
    </row>
    <row r="97" spans="1:11" ht="24" customHeight="1" x14ac:dyDescent="0.2">
      <c r="A97" s="1798" t="s">
        <v>2089</v>
      </c>
      <c r="B97" s="1799"/>
      <c r="C97" s="1799"/>
      <c r="D97" s="1799"/>
      <c r="E97" s="1799"/>
      <c r="F97" s="1799"/>
      <c r="G97" s="1799"/>
      <c r="H97" s="1799"/>
      <c r="I97" s="1799"/>
      <c r="J97" s="1799"/>
      <c r="K97" s="1800"/>
    </row>
    <row r="98" spans="1:11" ht="24" customHeight="1" x14ac:dyDescent="0.2">
      <c r="A98" s="1798" t="s">
        <v>1249</v>
      </c>
      <c r="B98" s="1799"/>
      <c r="C98" s="1799"/>
      <c r="D98" s="1799"/>
      <c r="E98" s="1799"/>
      <c r="F98" s="1799"/>
      <c r="G98" s="1799"/>
      <c r="H98" s="1799"/>
      <c r="I98" s="1799"/>
      <c r="J98" s="1799"/>
      <c r="K98" s="1800"/>
    </row>
    <row r="99" spans="1:11" x14ac:dyDescent="0.2">
      <c r="A99" s="1801" t="s">
        <v>1250</v>
      </c>
      <c r="B99" s="1799"/>
      <c r="C99" s="1799"/>
      <c r="D99" s="1799"/>
      <c r="E99" s="1799"/>
      <c r="F99" s="1799"/>
      <c r="G99" s="1799"/>
      <c r="H99" s="1799"/>
      <c r="I99" s="1800"/>
      <c r="J99" s="1801"/>
      <c r="K99" s="1800"/>
    </row>
    <row r="100" spans="1:11" ht="13.5" customHeight="1" thickBot="1" x14ac:dyDescent="0.25">
      <c r="A100" s="1795" t="s">
        <v>2134</v>
      </c>
      <c r="B100" s="1796"/>
      <c r="C100" s="1796"/>
      <c r="D100" s="1796"/>
      <c r="E100" s="1796"/>
      <c r="F100" s="1796"/>
      <c r="G100" s="1796"/>
      <c r="H100" s="1796"/>
      <c r="I100" s="1796"/>
      <c r="J100" s="1796"/>
      <c r="K100" s="1797"/>
    </row>
    <row r="101" spans="1:11" x14ac:dyDescent="0.2">
      <c r="A101" s="46"/>
      <c r="B101" s="112"/>
      <c r="C101" s="135"/>
      <c r="D101" s="136"/>
      <c r="E101" s="136"/>
      <c r="F101" s="136"/>
      <c r="G101" s="136"/>
      <c r="H101" s="136"/>
      <c r="I101" s="136"/>
      <c r="J101" s="135"/>
      <c r="K101" s="557"/>
    </row>
  </sheetData>
  <mergeCells count="11">
    <mergeCell ref="A100:K100"/>
    <mergeCell ref="A99:K99"/>
    <mergeCell ref="A96:K96"/>
    <mergeCell ref="A1:K1"/>
    <mergeCell ref="A2:K2"/>
    <mergeCell ref="A92:K92"/>
    <mergeCell ref="A93:K93"/>
    <mergeCell ref="A97:K97"/>
    <mergeCell ref="A94:K94"/>
    <mergeCell ref="A95:K95"/>
    <mergeCell ref="A98:K98"/>
  </mergeCells>
  <phoneticPr fontId="2" type="noConversion"/>
  <printOptions horizontalCentered="1" gridLines="1"/>
  <pageMargins left="0.25" right="0.25" top="0.75" bottom="0.75" header="0.5" footer="0.5"/>
  <pageSetup scale="89" orientation="landscape" r:id="rId1"/>
  <headerFooter alignWithMargins="0">
    <oddHeader>&amp;C&amp;"Arial,Bold"&amp;11FY13 GEOGRAPHIC DISTRIBUTION OF VA EXPENDITURES (GDX)</oddHeader>
    <oddFooter>&amp;R&amp;8&amp;P of &amp;N</oddFooter>
  </headerFooter>
  <rowBreaks count="1" manualBreakCount="1">
    <brk id="78" max="10" man="1"/>
  </rowBreaks>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8"/>
  <sheetViews>
    <sheetView zoomScaleNormal="100" workbookViewId="0">
      <selection activeCell="A500" sqref="A500"/>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59" customWidth="1"/>
    <col min="12" max="16384" width="8.85546875" style="2"/>
  </cols>
  <sheetData>
    <row r="1" spans="1:11" x14ac:dyDescent="0.2">
      <c r="A1" s="1817" t="s">
        <v>2112</v>
      </c>
      <c r="B1" s="1818"/>
      <c r="C1" s="1818"/>
      <c r="D1" s="1818"/>
      <c r="E1" s="1818"/>
      <c r="F1" s="1818"/>
      <c r="G1" s="1818"/>
      <c r="H1" s="1818"/>
      <c r="I1" s="1818"/>
      <c r="J1" s="1818"/>
      <c r="K1" s="1819"/>
    </row>
    <row r="2" spans="1:11" ht="13.5" customHeight="1" thickBot="1" x14ac:dyDescent="0.25">
      <c r="A2" s="1805" t="s">
        <v>1946</v>
      </c>
      <c r="B2" s="1806"/>
      <c r="C2" s="1806"/>
      <c r="D2" s="1806"/>
      <c r="E2" s="1806"/>
      <c r="F2" s="1806"/>
      <c r="G2" s="1806"/>
      <c r="H2" s="1806"/>
      <c r="I2" s="1806"/>
      <c r="J2" s="1806"/>
      <c r="K2" s="1807"/>
    </row>
    <row r="3" spans="1:11" ht="57" customHeight="1" thickBot="1" x14ac:dyDescent="0.25">
      <c r="A3" s="1461" t="s">
        <v>1903</v>
      </c>
      <c r="B3" s="1462" t="s">
        <v>1947</v>
      </c>
      <c r="C3" s="22" t="s">
        <v>723</v>
      </c>
      <c r="D3" s="1462" t="s">
        <v>2083</v>
      </c>
      <c r="E3" s="22" t="s">
        <v>1899</v>
      </c>
      <c r="F3" s="1462" t="s">
        <v>284</v>
      </c>
      <c r="G3" s="1462" t="s">
        <v>2084</v>
      </c>
      <c r="H3" s="1462" t="s">
        <v>1950</v>
      </c>
      <c r="I3" s="1463" t="s">
        <v>1948</v>
      </c>
      <c r="J3" s="1461" t="s">
        <v>1949</v>
      </c>
      <c r="K3" s="1464" t="s">
        <v>1618</v>
      </c>
    </row>
    <row r="4" spans="1:11" ht="12.75" customHeight="1" x14ac:dyDescent="0.2">
      <c r="A4" s="23" t="s">
        <v>51</v>
      </c>
      <c r="B4" s="1735">
        <v>1199.6361793000003</v>
      </c>
      <c r="C4" s="1011">
        <f>SUM(D4:J4)</f>
        <v>10725.69906026392</v>
      </c>
      <c r="D4" s="1471">
        <v>5144.884</v>
      </c>
      <c r="E4" s="1431">
        <v>0</v>
      </c>
      <c r="F4" s="1431">
        <v>213.94300000000001</v>
      </c>
      <c r="G4" s="1431">
        <v>0</v>
      </c>
      <c r="H4" s="1431">
        <v>0</v>
      </c>
      <c r="I4" s="1491">
        <v>29.743954681991202</v>
      </c>
      <c r="J4" s="1471">
        <v>5337.128105581929</v>
      </c>
      <c r="K4" s="897">
        <v>546</v>
      </c>
    </row>
    <row r="5" spans="1:11" ht="12.75" customHeight="1" x14ac:dyDescent="0.2">
      <c r="A5" s="3" t="s">
        <v>1454</v>
      </c>
      <c r="B5" s="1735">
        <v>12478.069876160005</v>
      </c>
      <c r="C5" s="1011">
        <f t="shared" ref="C5:C58" si="0">SUM(D5:J5)</f>
        <v>372726.3012414776</v>
      </c>
      <c r="D5" s="1471">
        <v>43645.260999999999</v>
      </c>
      <c r="E5" s="1431">
        <v>1887.5158999999999</v>
      </c>
      <c r="F5" s="1431">
        <v>5046.3540000000003</v>
      </c>
      <c r="G5" s="1431">
        <v>0</v>
      </c>
      <c r="H5" s="1431">
        <v>237433.00721000001</v>
      </c>
      <c r="I5" s="1492">
        <v>600.34304465056061</v>
      </c>
      <c r="J5" s="1471">
        <v>84113.820086827007</v>
      </c>
      <c r="K5" s="897">
        <v>4190</v>
      </c>
    </row>
    <row r="6" spans="1:11" ht="12.75" customHeight="1" x14ac:dyDescent="0.2">
      <c r="A6" s="3" t="s">
        <v>135</v>
      </c>
      <c r="B6" s="1735">
        <v>1882.6617397999999</v>
      </c>
      <c r="C6" s="1011">
        <f t="shared" si="0"/>
        <v>12511.705962206128</v>
      </c>
      <c r="D6" s="1471">
        <v>8023.0020000000004</v>
      </c>
      <c r="E6" s="1431">
        <v>0</v>
      </c>
      <c r="F6" s="1431">
        <v>122.27200000000001</v>
      </c>
      <c r="G6" s="1431">
        <v>0</v>
      </c>
      <c r="H6" s="1431">
        <v>0</v>
      </c>
      <c r="I6" s="1492">
        <v>56.286581418648005</v>
      </c>
      <c r="J6" s="1471">
        <v>4310.1453807874786</v>
      </c>
      <c r="K6" s="897">
        <v>533</v>
      </c>
    </row>
    <row r="7" spans="1:11" ht="12.75" customHeight="1" x14ac:dyDescent="0.2">
      <c r="A7" s="3" t="s">
        <v>1838</v>
      </c>
      <c r="B7" s="1735">
        <v>1478.63596947</v>
      </c>
      <c r="C7" s="1011">
        <f t="shared" si="0"/>
        <v>12859.703500629041</v>
      </c>
      <c r="D7" s="1471">
        <v>5620.7030000000004</v>
      </c>
      <c r="E7" s="1431">
        <v>0</v>
      </c>
      <c r="F7" s="1431">
        <v>143.97499999999999</v>
      </c>
      <c r="G7" s="1431">
        <v>0</v>
      </c>
      <c r="H7" s="1431">
        <v>0</v>
      </c>
      <c r="I7" s="1492">
        <v>118.53154600267908</v>
      </c>
      <c r="J7" s="1471">
        <v>6976.4939546263613</v>
      </c>
      <c r="K7" s="897">
        <v>621</v>
      </c>
    </row>
    <row r="8" spans="1:11" ht="12.75" customHeight="1" x14ac:dyDescent="0.2">
      <c r="A8" s="3" t="s">
        <v>1839</v>
      </c>
      <c r="B8" s="1735">
        <v>2483.6867060300001</v>
      </c>
      <c r="C8" s="1011">
        <f t="shared" si="0"/>
        <v>8151.4601716144898</v>
      </c>
      <c r="D8" s="1471">
        <v>3837.43</v>
      </c>
      <c r="E8" s="1431">
        <v>0</v>
      </c>
      <c r="F8" s="1431">
        <v>438.50200000000001</v>
      </c>
      <c r="G8" s="1431">
        <v>0</v>
      </c>
      <c r="H8" s="1431">
        <v>0</v>
      </c>
      <c r="I8" s="1492">
        <v>283.78739640111013</v>
      </c>
      <c r="J8" s="1471">
        <v>3591.7407752133795</v>
      </c>
      <c r="K8" s="897">
        <v>513</v>
      </c>
    </row>
    <row r="9" spans="1:11" ht="12.75" customHeight="1" x14ac:dyDescent="0.2">
      <c r="A9" s="3" t="s">
        <v>1840</v>
      </c>
      <c r="B9" s="1735">
        <v>8933.4195371099977</v>
      </c>
      <c r="C9" s="1011">
        <f t="shared" si="0"/>
        <v>93207.65369545584</v>
      </c>
      <c r="D9" s="1471">
        <v>31295.215</v>
      </c>
      <c r="E9" s="1431">
        <v>12.693940000000001</v>
      </c>
      <c r="F9" s="1431">
        <v>3188.652</v>
      </c>
      <c r="G9" s="1431">
        <v>0</v>
      </c>
      <c r="H9" s="1431">
        <v>18779.81842</v>
      </c>
      <c r="I9" s="1492">
        <v>443.03122475940199</v>
      </c>
      <c r="J9" s="1471">
        <v>39488.243110696436</v>
      </c>
      <c r="K9" s="897">
        <v>3151</v>
      </c>
    </row>
    <row r="10" spans="1:11" ht="12.75" customHeight="1" x14ac:dyDescent="0.2">
      <c r="A10" s="3" t="s">
        <v>56</v>
      </c>
      <c r="B10" s="1735">
        <v>693.66708062000009</v>
      </c>
      <c r="C10" s="1011">
        <f t="shared" si="0"/>
        <v>4987.2122461597355</v>
      </c>
      <c r="D10" s="1471">
        <v>3035.85</v>
      </c>
      <c r="E10" s="1431">
        <v>0</v>
      </c>
      <c r="F10" s="1431">
        <v>58.598999999999997</v>
      </c>
      <c r="G10" s="1431">
        <v>0</v>
      </c>
      <c r="H10" s="1431">
        <v>0</v>
      </c>
      <c r="I10" s="1492">
        <v>26.054538824950601</v>
      </c>
      <c r="J10" s="1471">
        <v>1866.7087073347852</v>
      </c>
      <c r="K10" s="897">
        <v>220</v>
      </c>
    </row>
    <row r="11" spans="1:11" ht="12.75" customHeight="1" x14ac:dyDescent="0.2">
      <c r="A11" s="3" t="s">
        <v>62</v>
      </c>
      <c r="B11" s="1735">
        <v>756.42511410999987</v>
      </c>
      <c r="C11" s="1011">
        <f t="shared" si="0"/>
        <v>7911.3316067649921</v>
      </c>
      <c r="D11" s="1471">
        <v>4074.6190000000001</v>
      </c>
      <c r="E11" s="1431">
        <v>0</v>
      </c>
      <c r="F11" s="1431">
        <v>76.242000000000004</v>
      </c>
      <c r="G11" s="1431">
        <v>0</v>
      </c>
      <c r="H11" s="1431">
        <v>0</v>
      </c>
      <c r="I11" s="1492">
        <v>72.364129790403439</v>
      </c>
      <c r="J11" s="1471">
        <v>3688.106476974589</v>
      </c>
      <c r="K11" s="897">
        <v>375</v>
      </c>
    </row>
    <row r="12" spans="1:11" ht="12.75" customHeight="1" x14ac:dyDescent="0.2">
      <c r="A12" s="3" t="s">
        <v>1841</v>
      </c>
      <c r="B12" s="1735">
        <v>672.15497607999987</v>
      </c>
      <c r="C12" s="1011">
        <f t="shared" si="0"/>
        <v>4510.0155805943141</v>
      </c>
      <c r="D12" s="1471">
        <v>1946.4190000000001</v>
      </c>
      <c r="E12" s="1431">
        <v>0</v>
      </c>
      <c r="F12" s="1431">
        <v>108.88</v>
      </c>
      <c r="G12" s="1431">
        <v>0</v>
      </c>
      <c r="H12" s="1431">
        <v>0</v>
      </c>
      <c r="I12" s="1492">
        <v>13.391727268051948</v>
      </c>
      <c r="J12" s="1471">
        <v>2441.3248533262622</v>
      </c>
      <c r="K12" s="897">
        <v>255</v>
      </c>
    </row>
    <row r="13" spans="1:11" ht="12.75" customHeight="1" x14ac:dyDescent="0.2">
      <c r="A13" s="3" t="s">
        <v>77</v>
      </c>
      <c r="B13" s="1735">
        <v>4674.0537953499997</v>
      </c>
      <c r="C13" s="1011">
        <f t="shared" si="0"/>
        <v>50365.207568972022</v>
      </c>
      <c r="D13" s="1471">
        <v>25001.013999999999</v>
      </c>
      <c r="E13" s="1431">
        <v>0</v>
      </c>
      <c r="F13" s="1431">
        <v>774.077</v>
      </c>
      <c r="G13" s="1431">
        <v>0</v>
      </c>
      <c r="H13" s="1431">
        <v>0</v>
      </c>
      <c r="I13" s="1492">
        <v>208.79866512529657</v>
      </c>
      <c r="J13" s="1471">
        <v>24381.317903846724</v>
      </c>
      <c r="K13" s="897">
        <v>1804</v>
      </c>
    </row>
    <row r="14" spans="1:11" ht="12.75" customHeight="1" x14ac:dyDescent="0.2">
      <c r="A14" s="3" t="s">
        <v>457</v>
      </c>
      <c r="B14" s="1735">
        <v>565.52434370000003</v>
      </c>
      <c r="C14" s="1011">
        <f t="shared" si="0"/>
        <v>4497.1853392327466</v>
      </c>
      <c r="D14" s="1471">
        <v>2008.9780000000001</v>
      </c>
      <c r="E14" s="1431">
        <v>0</v>
      </c>
      <c r="F14" s="1431">
        <v>211.4</v>
      </c>
      <c r="G14" s="1431">
        <v>0</v>
      </c>
      <c r="H14" s="1431">
        <v>0</v>
      </c>
      <c r="I14" s="1492">
        <v>36.150360261771979</v>
      </c>
      <c r="J14" s="1471">
        <v>2240.6569789709743</v>
      </c>
      <c r="K14" s="897">
        <v>257</v>
      </c>
    </row>
    <row r="15" spans="1:11" ht="12.75" customHeight="1" x14ac:dyDescent="0.2">
      <c r="A15" s="3" t="s">
        <v>151</v>
      </c>
      <c r="B15" s="1735">
        <v>1092.0572383399999</v>
      </c>
      <c r="C15" s="1011">
        <f t="shared" si="0"/>
        <v>5744.0161277399875</v>
      </c>
      <c r="D15" s="1471">
        <v>3082.1970000000001</v>
      </c>
      <c r="E15" s="1431">
        <v>0</v>
      </c>
      <c r="F15" s="1431">
        <v>156.43100000000001</v>
      </c>
      <c r="G15" s="1431">
        <v>0</v>
      </c>
      <c r="H15" s="1431">
        <v>0</v>
      </c>
      <c r="I15" s="1492">
        <v>67.119529028255059</v>
      </c>
      <c r="J15" s="1471">
        <v>2438.2685987117329</v>
      </c>
      <c r="K15" s="897">
        <v>377</v>
      </c>
    </row>
    <row r="16" spans="1:11" ht="12.75" customHeight="1" x14ac:dyDescent="0.2">
      <c r="A16" s="3" t="s">
        <v>1842</v>
      </c>
      <c r="B16" s="1735">
        <v>3191.8755694599995</v>
      </c>
      <c r="C16" s="1011">
        <f t="shared" si="0"/>
        <v>27479.296212428191</v>
      </c>
      <c r="D16" s="1471">
        <v>13228.662</v>
      </c>
      <c r="E16" s="1431">
        <v>0</v>
      </c>
      <c r="F16" s="1431">
        <v>601.74400000000003</v>
      </c>
      <c r="G16" s="1431">
        <v>0</v>
      </c>
      <c r="H16" s="1431">
        <v>0</v>
      </c>
      <c r="I16" s="1492">
        <v>142.17755310066647</v>
      </c>
      <c r="J16" s="1471">
        <v>13506.712659327524</v>
      </c>
      <c r="K16" s="897">
        <v>1379</v>
      </c>
    </row>
    <row r="17" spans="1:11" ht="12.75" customHeight="1" x14ac:dyDescent="0.2">
      <c r="A17" s="3" t="s">
        <v>885</v>
      </c>
      <c r="B17" s="1735">
        <v>2406.4040616000002</v>
      </c>
      <c r="C17" s="1011">
        <f t="shared" si="0"/>
        <v>15232.730499162328</v>
      </c>
      <c r="D17" s="1471">
        <v>6706.0529999999999</v>
      </c>
      <c r="E17" s="1431">
        <v>0</v>
      </c>
      <c r="F17" s="1431">
        <v>300.548</v>
      </c>
      <c r="G17" s="1431">
        <v>0</v>
      </c>
      <c r="H17" s="1431">
        <v>0</v>
      </c>
      <c r="I17" s="1492">
        <v>201.61530488654651</v>
      </c>
      <c r="J17" s="1471">
        <v>8024.5141942757828</v>
      </c>
      <c r="K17" s="897">
        <v>706</v>
      </c>
    </row>
    <row r="18" spans="1:11" ht="12.75" customHeight="1" x14ac:dyDescent="0.2">
      <c r="A18" s="3" t="s">
        <v>465</v>
      </c>
      <c r="B18" s="1735">
        <v>3379.6888189299998</v>
      </c>
      <c r="C18" s="1011">
        <f t="shared" si="0"/>
        <v>13087.733150713495</v>
      </c>
      <c r="D18" s="1471">
        <v>6316.11</v>
      </c>
      <c r="E18" s="1431">
        <v>0</v>
      </c>
      <c r="F18" s="1431">
        <v>735.44</v>
      </c>
      <c r="G18" s="1431">
        <v>0</v>
      </c>
      <c r="H18" s="1431">
        <v>0</v>
      </c>
      <c r="I18" s="1492">
        <v>229.10920803951191</v>
      </c>
      <c r="J18" s="1471">
        <v>5807.0739426739847</v>
      </c>
      <c r="K18" s="897">
        <v>773</v>
      </c>
    </row>
    <row r="19" spans="1:11" ht="12.75" customHeight="1" x14ac:dyDescent="0.2">
      <c r="A19" s="3" t="s">
        <v>1843</v>
      </c>
      <c r="B19" s="1735">
        <v>1256.7758205399998</v>
      </c>
      <c r="C19" s="1011">
        <f t="shared" si="0"/>
        <v>7131.4080134128835</v>
      </c>
      <c r="D19" s="1471">
        <v>3891.192</v>
      </c>
      <c r="E19" s="1431">
        <v>0</v>
      </c>
      <c r="F19" s="1431">
        <v>103.283</v>
      </c>
      <c r="G19" s="1431">
        <v>0</v>
      </c>
      <c r="H19" s="1431">
        <v>0</v>
      </c>
      <c r="I19" s="1492">
        <v>56.44346902390977</v>
      </c>
      <c r="J19" s="1471">
        <v>3080.4895443889741</v>
      </c>
      <c r="K19" s="897">
        <v>421</v>
      </c>
    </row>
    <row r="20" spans="1:11" ht="12.75" customHeight="1" x14ac:dyDescent="0.2">
      <c r="A20" s="3" t="s">
        <v>621</v>
      </c>
      <c r="B20" s="1735">
        <v>7149.3992220499986</v>
      </c>
      <c r="C20" s="1011">
        <f t="shared" si="0"/>
        <v>74640.954954958826</v>
      </c>
      <c r="D20" s="1471">
        <v>27687.208999999999</v>
      </c>
      <c r="E20" s="1431">
        <v>844.8364499999999</v>
      </c>
      <c r="F20" s="1431">
        <v>1891.847</v>
      </c>
      <c r="G20" s="1431">
        <v>0</v>
      </c>
      <c r="H20" s="1431">
        <v>1133.94211</v>
      </c>
      <c r="I20" s="1492">
        <v>472.41914800426059</v>
      </c>
      <c r="J20" s="1471">
        <v>42610.701246954566</v>
      </c>
      <c r="K20" s="897">
        <v>3248</v>
      </c>
    </row>
    <row r="21" spans="1:11" ht="12.75" customHeight="1" x14ac:dyDescent="0.2">
      <c r="A21" s="3" t="s">
        <v>84</v>
      </c>
      <c r="B21" s="1735">
        <v>2695.2985206200001</v>
      </c>
      <c r="C21" s="1011">
        <f t="shared" si="0"/>
        <v>13365.154771992386</v>
      </c>
      <c r="D21" s="1471">
        <v>8108.5060000000003</v>
      </c>
      <c r="E21" s="1431">
        <v>0</v>
      </c>
      <c r="F21" s="1431">
        <v>495.15100000000001</v>
      </c>
      <c r="G21" s="1431">
        <v>0</v>
      </c>
      <c r="H21" s="1431">
        <v>0</v>
      </c>
      <c r="I21" s="1492">
        <v>88.077664958865583</v>
      </c>
      <c r="J21" s="1471">
        <v>4673.4201070335184</v>
      </c>
      <c r="K21" s="897">
        <v>638</v>
      </c>
    </row>
    <row r="22" spans="1:11" ht="12.75" customHeight="1" x14ac:dyDescent="0.2">
      <c r="A22" s="3" t="s">
        <v>85</v>
      </c>
      <c r="B22" s="1735">
        <v>5952.250797149999</v>
      </c>
      <c r="C22" s="1011">
        <f t="shared" si="0"/>
        <v>48408.921697751925</v>
      </c>
      <c r="D22" s="1471">
        <v>16440.657999999999</v>
      </c>
      <c r="E22" s="1431">
        <v>0</v>
      </c>
      <c r="F22" s="1431">
        <v>5534.0540000000001</v>
      </c>
      <c r="G22" s="1431">
        <v>0</v>
      </c>
      <c r="H22" s="1431">
        <v>0</v>
      </c>
      <c r="I22" s="1492">
        <v>251.10719031800244</v>
      </c>
      <c r="J22" s="1471">
        <v>26183.102507433923</v>
      </c>
      <c r="K22" s="897">
        <v>1558</v>
      </c>
    </row>
    <row r="23" spans="1:11" ht="12.75" customHeight="1" x14ac:dyDescent="0.2">
      <c r="A23" s="3" t="s">
        <v>1844</v>
      </c>
      <c r="B23" s="1735">
        <v>17473.286804070001</v>
      </c>
      <c r="C23" s="1011">
        <f t="shared" si="0"/>
        <v>92218.794024820731</v>
      </c>
      <c r="D23" s="1471">
        <v>49178.517999999996</v>
      </c>
      <c r="E23" s="1431">
        <v>0</v>
      </c>
      <c r="F23" s="1431">
        <v>3500.8620000000001</v>
      </c>
      <c r="G23" s="1431">
        <v>0</v>
      </c>
      <c r="H23" s="1431">
        <v>0</v>
      </c>
      <c r="I23" s="1492">
        <v>1627.4086226532124</v>
      </c>
      <c r="J23" s="1471">
        <v>37912.005402167517</v>
      </c>
      <c r="K23" s="897">
        <v>5087</v>
      </c>
    </row>
    <row r="24" spans="1:11" ht="12.75" customHeight="1" x14ac:dyDescent="0.2">
      <c r="A24" s="3" t="s">
        <v>547</v>
      </c>
      <c r="B24" s="1735">
        <v>1559.3785593799998</v>
      </c>
      <c r="C24" s="1011">
        <f t="shared" si="0"/>
        <v>16687.624304704033</v>
      </c>
      <c r="D24" s="1471">
        <v>7368.5959999999995</v>
      </c>
      <c r="E24" s="1431">
        <v>0</v>
      </c>
      <c r="F24" s="1431">
        <v>272.25799999999998</v>
      </c>
      <c r="G24" s="1431">
        <v>0</v>
      </c>
      <c r="H24" s="1431">
        <v>0</v>
      </c>
      <c r="I24" s="1492">
        <v>87.237079102163776</v>
      </c>
      <c r="J24" s="1471">
        <v>8959.5332256018683</v>
      </c>
      <c r="K24" s="897">
        <v>807</v>
      </c>
    </row>
    <row r="25" spans="1:11" ht="12.75" customHeight="1" x14ac:dyDescent="0.2">
      <c r="A25" s="3" t="s">
        <v>159</v>
      </c>
      <c r="B25" s="1735">
        <v>1373.8494116899994</v>
      </c>
      <c r="C25" s="1011">
        <f t="shared" si="0"/>
        <v>13308.136973290009</v>
      </c>
      <c r="D25" s="1471">
        <v>6715.9309999999996</v>
      </c>
      <c r="E25" s="1431">
        <v>0</v>
      </c>
      <c r="F25" s="1431">
        <v>169.154</v>
      </c>
      <c r="G25" s="1431">
        <v>0</v>
      </c>
      <c r="H25" s="1431">
        <v>0</v>
      </c>
      <c r="I25" s="1492">
        <v>94.386558598122477</v>
      </c>
      <c r="J25" s="1471">
        <v>6328.6654146918891</v>
      </c>
      <c r="K25" s="897">
        <v>592</v>
      </c>
    </row>
    <row r="26" spans="1:11" ht="12.75" customHeight="1" x14ac:dyDescent="0.2">
      <c r="A26" s="3" t="s">
        <v>161</v>
      </c>
      <c r="B26" s="1735">
        <v>2535.7627531099993</v>
      </c>
      <c r="C26" s="1011">
        <f t="shared" si="0"/>
        <v>24417.145317112558</v>
      </c>
      <c r="D26" s="1471">
        <v>15852.921</v>
      </c>
      <c r="E26" s="1431">
        <v>0</v>
      </c>
      <c r="F26" s="1431">
        <v>279.21100000000001</v>
      </c>
      <c r="G26" s="1431">
        <v>0</v>
      </c>
      <c r="H26" s="1431">
        <v>0</v>
      </c>
      <c r="I26" s="1492">
        <v>61.509320208600244</v>
      </c>
      <c r="J26" s="1471">
        <v>8223.5039969039572</v>
      </c>
      <c r="K26" s="897">
        <v>918</v>
      </c>
    </row>
    <row r="27" spans="1:11" ht="12.75" customHeight="1" x14ac:dyDescent="0.2">
      <c r="A27" s="3" t="s">
        <v>2098</v>
      </c>
      <c r="B27" s="1735">
        <v>1310.8291605699999</v>
      </c>
      <c r="C27" s="1011">
        <f t="shared" si="0"/>
        <v>15026.522692672257</v>
      </c>
      <c r="D27" s="1471">
        <v>9206.6309999999994</v>
      </c>
      <c r="E27" s="1431">
        <v>0</v>
      </c>
      <c r="F27" s="1431">
        <v>43.703000000000003</v>
      </c>
      <c r="G27" s="1431">
        <v>0</v>
      </c>
      <c r="H27" s="1431">
        <v>0</v>
      </c>
      <c r="I27" s="1492">
        <v>2.8955868765775525</v>
      </c>
      <c r="J27" s="1471">
        <v>5773.2931057956821</v>
      </c>
      <c r="K27" s="897">
        <v>541</v>
      </c>
    </row>
    <row r="28" spans="1:11" ht="12.75" customHeight="1" x14ac:dyDescent="0.2">
      <c r="A28" s="3" t="s">
        <v>95</v>
      </c>
      <c r="B28" s="1735">
        <v>5992.5258029899987</v>
      </c>
      <c r="C28" s="1011">
        <f t="shared" si="0"/>
        <v>43728.174191235506</v>
      </c>
      <c r="D28" s="1471">
        <v>20802.322</v>
      </c>
      <c r="E28" s="1431">
        <v>0</v>
      </c>
      <c r="F28" s="1431">
        <v>1655.0340000000001</v>
      </c>
      <c r="G28" s="1431">
        <v>0</v>
      </c>
      <c r="H28" s="1431">
        <v>0</v>
      </c>
      <c r="I28" s="1492">
        <v>322.19535838467647</v>
      </c>
      <c r="J28" s="1471">
        <v>20948.622832850826</v>
      </c>
      <c r="K28" s="897">
        <v>2099</v>
      </c>
    </row>
    <row r="29" spans="1:11" ht="12.75" customHeight="1" x14ac:dyDescent="0.2">
      <c r="A29" s="3" t="s">
        <v>96</v>
      </c>
      <c r="B29" s="1735">
        <v>3215.6253766699997</v>
      </c>
      <c r="C29" s="1011">
        <f t="shared" si="0"/>
        <v>11504.380444680355</v>
      </c>
      <c r="D29" s="1471">
        <v>5788.9809999999998</v>
      </c>
      <c r="E29" s="1431">
        <v>0</v>
      </c>
      <c r="F29" s="1431">
        <v>424.08600000000001</v>
      </c>
      <c r="G29" s="1431">
        <v>0</v>
      </c>
      <c r="H29" s="1431">
        <v>0</v>
      </c>
      <c r="I29" s="1492">
        <v>182.71692635929423</v>
      </c>
      <c r="J29" s="1471">
        <v>5108.5965183210619</v>
      </c>
      <c r="K29" s="897">
        <v>762</v>
      </c>
    </row>
    <row r="30" spans="1:11" ht="12.75" customHeight="1" x14ac:dyDescent="0.2">
      <c r="A30" s="3" t="s">
        <v>590</v>
      </c>
      <c r="B30" s="1735">
        <v>2279.6321073407598</v>
      </c>
      <c r="C30" s="1011">
        <f t="shared" si="0"/>
        <v>13842.014994446356</v>
      </c>
      <c r="D30" s="1471">
        <v>7292.3</v>
      </c>
      <c r="E30" s="1431">
        <v>0</v>
      </c>
      <c r="F30" s="1431">
        <v>290.63200000000001</v>
      </c>
      <c r="G30" s="1431">
        <v>0</v>
      </c>
      <c r="H30" s="1431">
        <v>0</v>
      </c>
      <c r="I30" s="1492">
        <v>125.99302779389883</v>
      </c>
      <c r="J30" s="1471">
        <v>6133.0899666524556</v>
      </c>
      <c r="K30" s="897">
        <v>682</v>
      </c>
    </row>
    <row r="31" spans="1:11" ht="12.75" customHeight="1" x14ac:dyDescent="0.2">
      <c r="A31" s="3" t="s">
        <v>593</v>
      </c>
      <c r="B31" s="1735">
        <v>5854.8856121899989</v>
      </c>
      <c r="C31" s="1011">
        <f t="shared" si="0"/>
        <v>60119.370870608807</v>
      </c>
      <c r="D31" s="1471">
        <v>31784.159</v>
      </c>
      <c r="E31" s="1431">
        <v>0</v>
      </c>
      <c r="F31" s="1431">
        <v>1431.355</v>
      </c>
      <c r="G31" s="1431">
        <v>0</v>
      </c>
      <c r="H31" s="1431">
        <v>0</v>
      </c>
      <c r="I31" s="1492">
        <v>343.71688101658287</v>
      </c>
      <c r="J31" s="1471">
        <v>26560.139989592219</v>
      </c>
      <c r="K31" s="897">
        <v>2120</v>
      </c>
    </row>
    <row r="32" spans="1:11" ht="12.75" customHeight="1" x14ac:dyDescent="0.2">
      <c r="A32" s="3" t="s">
        <v>277</v>
      </c>
      <c r="B32" s="1735">
        <v>3234.624024069999</v>
      </c>
      <c r="C32" s="1011">
        <f t="shared" si="0"/>
        <v>18553.058503421853</v>
      </c>
      <c r="D32" s="1471">
        <v>9968.7970000000005</v>
      </c>
      <c r="E32" s="1431">
        <v>0</v>
      </c>
      <c r="F32" s="1431">
        <v>384.48500000000001</v>
      </c>
      <c r="G32" s="1431">
        <v>0</v>
      </c>
      <c r="H32" s="1431">
        <v>0</v>
      </c>
      <c r="I32" s="1492">
        <v>200.91043468199879</v>
      </c>
      <c r="J32" s="1471">
        <v>7998.8660687398542</v>
      </c>
      <c r="K32" s="897">
        <v>983</v>
      </c>
    </row>
    <row r="33" spans="1:11" ht="12.75" customHeight="1" x14ac:dyDescent="0.2">
      <c r="A33" s="3" t="s">
        <v>1845</v>
      </c>
      <c r="B33" s="1735">
        <v>1507.6039462399999</v>
      </c>
      <c r="C33" s="1011">
        <f t="shared" si="0"/>
        <v>15615.585589107988</v>
      </c>
      <c r="D33" s="1471">
        <v>9841.6929999999993</v>
      </c>
      <c r="E33" s="1431">
        <v>0</v>
      </c>
      <c r="F33" s="1431">
        <v>168.572</v>
      </c>
      <c r="G33" s="1431">
        <v>0</v>
      </c>
      <c r="H33" s="1431">
        <v>0</v>
      </c>
      <c r="I33" s="1492">
        <v>92.042401554327654</v>
      </c>
      <c r="J33" s="1471">
        <v>5513.2781875536602</v>
      </c>
      <c r="K33" s="897">
        <v>618</v>
      </c>
    </row>
    <row r="34" spans="1:11" ht="12.75" customHeight="1" x14ac:dyDescent="0.2">
      <c r="A34" s="3" t="s">
        <v>1846</v>
      </c>
      <c r="B34" s="1735">
        <v>6820.0447771700001</v>
      </c>
      <c r="C34" s="1011">
        <f t="shared" si="0"/>
        <v>32582.067190426293</v>
      </c>
      <c r="D34" s="1471">
        <v>15960.906999999999</v>
      </c>
      <c r="E34" s="1431">
        <v>0</v>
      </c>
      <c r="F34" s="1431">
        <v>4781.8959999999997</v>
      </c>
      <c r="G34" s="1431">
        <v>0</v>
      </c>
      <c r="H34" s="1431">
        <v>0</v>
      </c>
      <c r="I34" s="1492">
        <v>445.14626084228757</v>
      </c>
      <c r="J34" s="1471">
        <v>11394.117929584005</v>
      </c>
      <c r="K34" s="897">
        <v>1522</v>
      </c>
    </row>
    <row r="35" spans="1:11" ht="12.75" customHeight="1" x14ac:dyDescent="0.2">
      <c r="A35" s="3" t="s">
        <v>98</v>
      </c>
      <c r="B35" s="1735">
        <v>1189.8580704000005</v>
      </c>
      <c r="C35" s="1011">
        <f t="shared" si="0"/>
        <v>14759.541973867075</v>
      </c>
      <c r="D35" s="1471">
        <v>8461.2039999999997</v>
      </c>
      <c r="E35" s="1431">
        <v>0</v>
      </c>
      <c r="F35" s="1431">
        <v>295.93</v>
      </c>
      <c r="G35" s="1431">
        <v>0</v>
      </c>
      <c r="H35" s="1431">
        <v>0</v>
      </c>
      <c r="I35" s="1492">
        <v>14.758006671505958</v>
      </c>
      <c r="J35" s="1471">
        <v>5987.6499671955708</v>
      </c>
      <c r="K35" s="897">
        <v>553</v>
      </c>
    </row>
    <row r="36" spans="1:11" ht="12.75" customHeight="1" x14ac:dyDescent="0.2">
      <c r="A36" s="3" t="s">
        <v>100</v>
      </c>
      <c r="B36" s="1735">
        <v>1705.72549226</v>
      </c>
      <c r="C36" s="1011">
        <f t="shared" si="0"/>
        <v>13715.323223176711</v>
      </c>
      <c r="D36" s="1471">
        <v>5628.4040000000005</v>
      </c>
      <c r="E36" s="1431">
        <v>0</v>
      </c>
      <c r="F36" s="1431">
        <v>439.51400000000001</v>
      </c>
      <c r="G36" s="1431">
        <v>0</v>
      </c>
      <c r="H36" s="1431">
        <v>0</v>
      </c>
      <c r="I36" s="1492">
        <v>60.518780230154356</v>
      </c>
      <c r="J36" s="1471">
        <v>7586.8864429465557</v>
      </c>
      <c r="K36" s="897">
        <v>585</v>
      </c>
    </row>
    <row r="37" spans="1:11" ht="12.75" customHeight="1" x14ac:dyDescent="0.2">
      <c r="A37" s="3" t="s">
        <v>804</v>
      </c>
      <c r="B37" s="1735">
        <v>2204.4013846299995</v>
      </c>
      <c r="C37" s="1011">
        <f t="shared" si="0"/>
        <v>22229.665480189873</v>
      </c>
      <c r="D37" s="1471">
        <v>12218.157999999999</v>
      </c>
      <c r="E37" s="1431">
        <v>0</v>
      </c>
      <c r="F37" s="1431">
        <v>334.29</v>
      </c>
      <c r="G37" s="1431">
        <v>0</v>
      </c>
      <c r="H37" s="1431">
        <v>0</v>
      </c>
      <c r="I37" s="1492">
        <v>37.979758662575996</v>
      </c>
      <c r="J37" s="1471">
        <v>9639.2377215272973</v>
      </c>
      <c r="K37" s="897">
        <v>976</v>
      </c>
    </row>
    <row r="38" spans="1:11" ht="12.75" customHeight="1" x14ac:dyDescent="0.2">
      <c r="A38" s="3" t="s">
        <v>2050</v>
      </c>
      <c r="B38" s="1735">
        <v>4079.2709859600004</v>
      </c>
      <c r="C38" s="1011">
        <f t="shared" si="0"/>
        <v>16142.819353781879</v>
      </c>
      <c r="D38" s="1471">
        <v>8528.9480000000003</v>
      </c>
      <c r="E38" s="1431">
        <v>0</v>
      </c>
      <c r="F38" s="1431">
        <v>792.14599999999996</v>
      </c>
      <c r="G38" s="1431">
        <v>0</v>
      </c>
      <c r="H38" s="1431">
        <v>0</v>
      </c>
      <c r="I38" s="1492">
        <v>351.59843219918861</v>
      </c>
      <c r="J38" s="1471">
        <v>6470.1269215826887</v>
      </c>
      <c r="K38" s="897">
        <v>1105</v>
      </c>
    </row>
    <row r="39" spans="1:11" ht="12.75" customHeight="1" x14ac:dyDescent="0.2">
      <c r="A39" s="3" t="s">
        <v>807</v>
      </c>
      <c r="B39" s="1735">
        <v>1006.6143257900002</v>
      </c>
      <c r="C39" s="1011">
        <f t="shared" si="0"/>
        <v>4855.1882080764753</v>
      </c>
      <c r="D39" s="1471">
        <v>2220.9299999999998</v>
      </c>
      <c r="E39" s="1431">
        <v>0</v>
      </c>
      <c r="F39" s="1431">
        <v>195.82300000000001</v>
      </c>
      <c r="G39" s="1431">
        <v>0</v>
      </c>
      <c r="H39" s="1431">
        <v>0</v>
      </c>
      <c r="I39" s="1492">
        <v>33.622756277159738</v>
      </c>
      <c r="J39" s="1471">
        <v>2404.812451799316</v>
      </c>
      <c r="K39" s="897">
        <v>282</v>
      </c>
    </row>
    <row r="40" spans="1:11" ht="12.75" customHeight="1" x14ac:dyDescent="0.2">
      <c r="A40" s="3" t="s">
        <v>1847</v>
      </c>
      <c r="B40" s="1735">
        <v>653.50507784000001</v>
      </c>
      <c r="C40" s="1011">
        <f t="shared" si="0"/>
        <v>3406.8159137809171</v>
      </c>
      <c r="D40" s="1471">
        <v>1617.7909999999999</v>
      </c>
      <c r="E40" s="1431">
        <v>0</v>
      </c>
      <c r="F40" s="1431">
        <v>100.816</v>
      </c>
      <c r="G40" s="1431">
        <v>0</v>
      </c>
      <c r="H40" s="1431">
        <v>0</v>
      </c>
      <c r="I40" s="1492">
        <v>17.44375459546043</v>
      </c>
      <c r="J40" s="1471">
        <v>1670.7651591854569</v>
      </c>
      <c r="K40" s="897">
        <v>177</v>
      </c>
    </row>
    <row r="41" spans="1:11" ht="12.75" customHeight="1" x14ac:dyDescent="0.2">
      <c r="A41" s="3" t="s">
        <v>684</v>
      </c>
      <c r="B41" s="1735">
        <v>900.66413524999984</v>
      </c>
      <c r="C41" s="1011">
        <f t="shared" si="0"/>
        <v>7372.8824848611248</v>
      </c>
      <c r="D41" s="1471">
        <v>3610.7179999999998</v>
      </c>
      <c r="E41" s="1431">
        <v>0</v>
      </c>
      <c r="F41" s="1431">
        <v>74.585999999999999</v>
      </c>
      <c r="G41" s="1431">
        <v>0</v>
      </c>
      <c r="H41" s="1431">
        <v>0</v>
      </c>
      <c r="I41" s="1492">
        <v>284.13003611428684</v>
      </c>
      <c r="J41" s="1471">
        <v>3403.4484487468385</v>
      </c>
      <c r="K41" s="897">
        <v>333</v>
      </c>
    </row>
    <row r="42" spans="1:11" ht="12.75" customHeight="1" x14ac:dyDescent="0.2">
      <c r="A42" s="3" t="s">
        <v>1848</v>
      </c>
      <c r="B42" s="1735">
        <v>3165.9535145400005</v>
      </c>
      <c r="C42" s="1011">
        <f t="shared" si="0"/>
        <v>21686.063727730136</v>
      </c>
      <c r="D42" s="1471">
        <v>11569.833000000001</v>
      </c>
      <c r="E42" s="1431">
        <v>0</v>
      </c>
      <c r="F42" s="1431">
        <v>632.62199999999996</v>
      </c>
      <c r="G42" s="1431">
        <v>0</v>
      </c>
      <c r="H42" s="1431">
        <v>0</v>
      </c>
      <c r="I42" s="1492">
        <v>124.88043031837979</v>
      </c>
      <c r="J42" s="1471">
        <v>9358.7282974117552</v>
      </c>
      <c r="K42" s="897">
        <v>1026</v>
      </c>
    </row>
    <row r="43" spans="1:11" ht="12.75" customHeight="1" x14ac:dyDescent="0.2">
      <c r="A43" s="3" t="s">
        <v>402</v>
      </c>
      <c r="B43" s="1735">
        <v>5218.7613027299976</v>
      </c>
      <c r="C43" s="1011">
        <f t="shared" si="0"/>
        <v>27099.450594121183</v>
      </c>
      <c r="D43" s="1471">
        <v>13642.554</v>
      </c>
      <c r="E43" s="1431">
        <v>0</v>
      </c>
      <c r="F43" s="1431">
        <v>1106.2539999999999</v>
      </c>
      <c r="G43" s="1431">
        <v>0</v>
      </c>
      <c r="H43" s="1431">
        <v>0</v>
      </c>
      <c r="I43" s="1492">
        <v>175.57631169982477</v>
      </c>
      <c r="J43" s="1471">
        <v>12175.066282421356</v>
      </c>
      <c r="K43" s="897">
        <v>1373</v>
      </c>
    </row>
    <row r="44" spans="1:11" ht="12.75" customHeight="1" x14ac:dyDescent="0.2">
      <c r="A44" s="3" t="s">
        <v>1849</v>
      </c>
      <c r="B44" s="1735">
        <v>7494.5692577100017</v>
      </c>
      <c r="C44" s="1011">
        <f t="shared" si="0"/>
        <v>102259.00215420801</v>
      </c>
      <c r="D44" s="1471">
        <v>39440.027999999998</v>
      </c>
      <c r="E44" s="1431">
        <v>3485.6466099999998</v>
      </c>
      <c r="F44" s="1431">
        <v>1574.7619999999999</v>
      </c>
      <c r="G44" s="1431">
        <v>0</v>
      </c>
      <c r="H44" s="1431">
        <v>1118.7950700000001</v>
      </c>
      <c r="I44" s="1492">
        <v>581.55741552255449</v>
      </c>
      <c r="J44" s="1471">
        <v>56058.213058685447</v>
      </c>
      <c r="K44" s="897">
        <v>3610</v>
      </c>
    </row>
    <row r="45" spans="1:11" ht="12.75" customHeight="1" x14ac:dyDescent="0.2">
      <c r="A45" s="3" t="s">
        <v>104</v>
      </c>
      <c r="B45" s="1735">
        <v>2901.0865276999989</v>
      </c>
      <c r="C45" s="1011">
        <f t="shared" si="0"/>
        <v>23579.086628183824</v>
      </c>
      <c r="D45" s="1471">
        <v>10874.803</v>
      </c>
      <c r="E45" s="1431">
        <v>0</v>
      </c>
      <c r="F45" s="1431">
        <v>647.57000000000005</v>
      </c>
      <c r="G45" s="1431">
        <v>0</v>
      </c>
      <c r="H45" s="1431">
        <v>0</v>
      </c>
      <c r="I45" s="1492">
        <v>85.621367840055029</v>
      </c>
      <c r="J45" s="1471">
        <v>11971.09226034377</v>
      </c>
      <c r="K45" s="897">
        <v>1100</v>
      </c>
    </row>
    <row r="46" spans="1:11" ht="12.75" customHeight="1" x14ac:dyDescent="0.2">
      <c r="A46" s="3" t="s">
        <v>1850</v>
      </c>
      <c r="B46" s="1735">
        <v>992.12299063</v>
      </c>
      <c r="C46" s="1011">
        <f t="shared" si="0"/>
        <v>8695.2966171333937</v>
      </c>
      <c r="D46" s="1471">
        <v>4352.8249999999998</v>
      </c>
      <c r="E46" s="1431">
        <v>0</v>
      </c>
      <c r="F46" s="1431">
        <v>99.66</v>
      </c>
      <c r="G46" s="1431">
        <v>0</v>
      </c>
      <c r="H46" s="1431">
        <v>0</v>
      </c>
      <c r="I46" s="1492">
        <v>11.169740768181724</v>
      </c>
      <c r="J46" s="1471">
        <v>4231.6418763652118</v>
      </c>
      <c r="K46" s="897">
        <v>430</v>
      </c>
    </row>
    <row r="47" spans="1:11" ht="12.75" customHeight="1" x14ac:dyDescent="0.2">
      <c r="A47" s="3" t="s">
        <v>1531</v>
      </c>
      <c r="B47" s="1735">
        <v>1433.1999546800005</v>
      </c>
      <c r="C47" s="1011">
        <f t="shared" si="0"/>
        <v>9169.2585284254601</v>
      </c>
      <c r="D47" s="1471">
        <v>4992.3370000000004</v>
      </c>
      <c r="E47" s="1431">
        <v>0</v>
      </c>
      <c r="F47" s="1431">
        <v>124.867</v>
      </c>
      <c r="G47" s="1431">
        <v>0</v>
      </c>
      <c r="H47" s="1431">
        <v>0</v>
      </c>
      <c r="I47" s="1492">
        <v>129.22982919478196</v>
      </c>
      <c r="J47" s="1471">
        <v>3922.8246992306777</v>
      </c>
      <c r="K47" s="897">
        <v>480</v>
      </c>
    </row>
    <row r="48" spans="1:11" ht="12.75" customHeight="1" x14ac:dyDescent="0.2">
      <c r="A48" s="3" t="s">
        <v>1851</v>
      </c>
      <c r="B48" s="1735">
        <v>1322.69596759</v>
      </c>
      <c r="C48" s="1011">
        <f t="shared" si="0"/>
        <v>12743.577839725665</v>
      </c>
      <c r="D48" s="1471">
        <v>6954.9610000000002</v>
      </c>
      <c r="E48" s="1431">
        <v>0</v>
      </c>
      <c r="F48" s="1431">
        <v>220.39599999999999</v>
      </c>
      <c r="G48" s="1431">
        <v>0</v>
      </c>
      <c r="H48" s="1431">
        <v>0</v>
      </c>
      <c r="I48" s="1492">
        <v>91.43628965760864</v>
      </c>
      <c r="J48" s="1471">
        <v>5476.7845500680569</v>
      </c>
      <c r="K48" s="897">
        <v>537</v>
      </c>
    </row>
    <row r="49" spans="1:11" ht="12.75" customHeight="1" x14ac:dyDescent="0.2">
      <c r="A49" s="3" t="s">
        <v>409</v>
      </c>
      <c r="B49" s="1735">
        <v>1718.4486979899996</v>
      </c>
      <c r="C49" s="1011">
        <f t="shared" si="0"/>
        <v>12644.816685172793</v>
      </c>
      <c r="D49" s="1471">
        <v>5466.1639999999998</v>
      </c>
      <c r="E49" s="1431">
        <v>87.950999999999993</v>
      </c>
      <c r="F49" s="1431">
        <v>309.32799999999997</v>
      </c>
      <c r="G49" s="1431">
        <v>0</v>
      </c>
      <c r="H49" s="1431">
        <v>1032.06053</v>
      </c>
      <c r="I49" s="1492">
        <v>136.02605675316616</v>
      </c>
      <c r="J49" s="1471">
        <v>5613.2870984196279</v>
      </c>
      <c r="K49" s="897">
        <v>586</v>
      </c>
    </row>
    <row r="50" spans="1:11" ht="12.75" customHeight="1" x14ac:dyDescent="0.2">
      <c r="A50" s="3" t="s">
        <v>1852</v>
      </c>
      <c r="B50" s="1735">
        <v>687.42346180999994</v>
      </c>
      <c r="C50" s="1011">
        <f t="shared" si="0"/>
        <v>4182.5003686314858</v>
      </c>
      <c r="D50" s="1471">
        <v>2079.0540000000001</v>
      </c>
      <c r="E50" s="1431">
        <v>0</v>
      </c>
      <c r="F50" s="1431">
        <v>88.637</v>
      </c>
      <c r="G50" s="1431">
        <v>0</v>
      </c>
      <c r="H50" s="1431">
        <v>0</v>
      </c>
      <c r="I50" s="1492">
        <v>13.749121501640248</v>
      </c>
      <c r="J50" s="1471">
        <v>2001.0602471298455</v>
      </c>
      <c r="K50" s="897">
        <v>269</v>
      </c>
    </row>
    <row r="51" spans="1:11" ht="12.75" customHeight="1" x14ac:dyDescent="0.2">
      <c r="A51" s="3" t="s">
        <v>1726</v>
      </c>
      <c r="B51" s="1735">
        <v>1040.3443767200001</v>
      </c>
      <c r="C51" s="1011">
        <f t="shared" si="0"/>
        <v>4904.9319808564178</v>
      </c>
      <c r="D51" s="1471">
        <v>2434.8009999999999</v>
      </c>
      <c r="E51" s="1431">
        <v>0</v>
      </c>
      <c r="F51" s="1431">
        <v>27.995000000000001</v>
      </c>
      <c r="G51" s="1431">
        <v>0</v>
      </c>
      <c r="H51" s="1431">
        <v>0</v>
      </c>
      <c r="I51" s="1492">
        <v>117.15262742686856</v>
      </c>
      <c r="J51" s="1471">
        <v>2324.9833534295499</v>
      </c>
      <c r="K51" s="897">
        <v>237</v>
      </c>
    </row>
    <row r="52" spans="1:11" ht="12.75" customHeight="1" x14ac:dyDescent="0.2">
      <c r="A52" s="3" t="s">
        <v>1727</v>
      </c>
      <c r="B52" s="1735">
        <v>2344.0186079600003</v>
      </c>
      <c r="C52" s="1011">
        <f t="shared" si="0"/>
        <v>21048.823012248999</v>
      </c>
      <c r="D52" s="1471">
        <v>8846.6560000000009</v>
      </c>
      <c r="E52" s="1431">
        <v>0</v>
      </c>
      <c r="F52" s="1431">
        <v>406.30099999999999</v>
      </c>
      <c r="G52" s="1431">
        <v>0</v>
      </c>
      <c r="H52" s="1431">
        <v>0</v>
      </c>
      <c r="I52" s="1492">
        <v>100.59920951969799</v>
      </c>
      <c r="J52" s="1471">
        <v>11695.266802729298</v>
      </c>
      <c r="K52" s="897">
        <v>971</v>
      </c>
    </row>
    <row r="53" spans="1:11" ht="12.75" customHeight="1" x14ac:dyDescent="0.2">
      <c r="A53" s="3" t="s">
        <v>515</v>
      </c>
      <c r="B53" s="1735">
        <v>3283.2988326600002</v>
      </c>
      <c r="C53" s="1011">
        <f t="shared" si="0"/>
        <v>44750.236970502607</v>
      </c>
      <c r="D53" s="1471">
        <v>18664.723999999998</v>
      </c>
      <c r="E53" s="1431">
        <v>206.37485999999998</v>
      </c>
      <c r="F53" s="1431">
        <v>820.72699999999998</v>
      </c>
      <c r="G53" s="1431">
        <v>0</v>
      </c>
      <c r="H53" s="1431">
        <v>2061.9821500000003</v>
      </c>
      <c r="I53" s="1492">
        <v>79.176881582284651</v>
      </c>
      <c r="J53" s="1471">
        <v>22917.252078920326</v>
      </c>
      <c r="K53" s="897">
        <v>1695</v>
      </c>
    </row>
    <row r="54" spans="1:11" ht="12.75" customHeight="1" x14ac:dyDescent="0.2">
      <c r="A54" s="3" t="s">
        <v>516</v>
      </c>
      <c r="B54" s="1735">
        <v>879.59612980999987</v>
      </c>
      <c r="C54" s="1011">
        <f t="shared" si="0"/>
        <v>7972.7617296818717</v>
      </c>
      <c r="D54" s="1471">
        <v>4071.7289999999998</v>
      </c>
      <c r="E54" s="1431">
        <v>0</v>
      </c>
      <c r="F54" s="1431">
        <v>53.021000000000001</v>
      </c>
      <c r="G54" s="1431">
        <v>0</v>
      </c>
      <c r="H54" s="1431">
        <v>0</v>
      </c>
      <c r="I54" s="1492">
        <v>59.290594905755519</v>
      </c>
      <c r="J54" s="1471">
        <v>3788.7211347761158</v>
      </c>
      <c r="K54" s="897">
        <v>361</v>
      </c>
    </row>
    <row r="55" spans="1:11" ht="12.75" customHeight="1" x14ac:dyDescent="0.2">
      <c r="A55" s="3" t="s">
        <v>1853</v>
      </c>
      <c r="B55" s="1735">
        <v>1628.71023969</v>
      </c>
      <c r="C55" s="1011">
        <f t="shared" si="0"/>
        <v>9093.6775751491969</v>
      </c>
      <c r="D55" s="1471">
        <v>4903.7780000000002</v>
      </c>
      <c r="E55" s="1431">
        <v>0</v>
      </c>
      <c r="F55" s="1431">
        <v>182.749</v>
      </c>
      <c r="G55" s="1431">
        <v>0</v>
      </c>
      <c r="H55" s="1431">
        <v>0</v>
      </c>
      <c r="I55" s="1492">
        <v>29.060999235524527</v>
      </c>
      <c r="J55" s="1471">
        <v>3978.089575913672</v>
      </c>
      <c r="K55" s="897">
        <v>466</v>
      </c>
    </row>
    <row r="56" spans="1:11" ht="12.75" customHeight="1" x14ac:dyDescent="0.2">
      <c r="A56" s="3" t="s">
        <v>1854</v>
      </c>
      <c r="B56" s="1735">
        <v>528.73768764999988</v>
      </c>
      <c r="C56" s="1011">
        <f t="shared" si="0"/>
        <v>3167.6936534100091</v>
      </c>
      <c r="D56" s="1471">
        <v>1994.546</v>
      </c>
      <c r="E56" s="1431">
        <v>0</v>
      </c>
      <c r="F56" s="1431">
        <v>146.82599999999999</v>
      </c>
      <c r="G56" s="1431">
        <v>0</v>
      </c>
      <c r="H56" s="1431">
        <v>0</v>
      </c>
      <c r="I56" s="1492">
        <v>3.3866725262046127</v>
      </c>
      <c r="J56" s="1471">
        <v>1022.9349808838048</v>
      </c>
      <c r="K56" s="897">
        <v>183</v>
      </c>
    </row>
    <row r="57" spans="1:11" ht="12.75" customHeight="1" x14ac:dyDescent="0.2">
      <c r="A57" s="3" t="s">
        <v>1361</v>
      </c>
      <c r="B57" s="1735">
        <v>9102.5922027599991</v>
      </c>
      <c r="C57" s="1011">
        <f t="shared" si="0"/>
        <v>44533.365715419801</v>
      </c>
      <c r="D57" s="1471">
        <v>26508.468000000001</v>
      </c>
      <c r="E57" s="1431">
        <v>0</v>
      </c>
      <c r="F57" s="1431">
        <v>1889.6379999999999</v>
      </c>
      <c r="G57" s="1431">
        <v>0</v>
      </c>
      <c r="H57" s="1431">
        <v>0</v>
      </c>
      <c r="I57" s="1492">
        <v>312.60365289573377</v>
      </c>
      <c r="J57" s="1471">
        <v>15822.656062524071</v>
      </c>
      <c r="K57" s="897">
        <v>2439</v>
      </c>
    </row>
    <row r="58" spans="1:11" ht="12.75" customHeight="1" x14ac:dyDescent="0.2">
      <c r="A58" s="3" t="s">
        <v>26</v>
      </c>
      <c r="B58" s="1735">
        <v>1807.1987175699999</v>
      </c>
      <c r="C58" s="1011">
        <f t="shared" si="0"/>
        <v>16096.665710716752</v>
      </c>
      <c r="D58" s="1471">
        <v>7750.3270000000002</v>
      </c>
      <c r="E58" s="1431">
        <v>0</v>
      </c>
      <c r="F58" s="1431">
        <v>174.2</v>
      </c>
      <c r="G58" s="1431">
        <v>0</v>
      </c>
      <c r="H58" s="1431">
        <v>0</v>
      </c>
      <c r="I58" s="1492">
        <v>37.451239284768555</v>
      </c>
      <c r="J58" s="1471">
        <v>8134.6874714319838</v>
      </c>
      <c r="K58" s="897">
        <v>663</v>
      </c>
    </row>
    <row r="59" spans="1:11" ht="12.75" customHeight="1" x14ac:dyDescent="0.2">
      <c r="A59" s="206"/>
      <c r="B59" s="207"/>
      <c r="C59" s="1015"/>
      <c r="D59" s="1432"/>
      <c r="E59" s="1432"/>
      <c r="F59" s="1432"/>
      <c r="G59" s="1432"/>
      <c r="H59" s="1432"/>
      <c r="I59" s="1493"/>
      <c r="J59" s="1433"/>
      <c r="K59" s="795"/>
    </row>
    <row r="60" spans="1:11" ht="12.75" customHeight="1" x14ac:dyDescent="0.2">
      <c r="A60" s="208" t="s">
        <v>25</v>
      </c>
      <c r="B60" s="209">
        <f>SUM(B4:B58)</f>
        <v>173388.53164424075</v>
      </c>
      <c r="C60" s="1434">
        <f t="shared" ref="C60:K60" si="1">SUM(C4:C58)</f>
        <v>1601256.012627109</v>
      </c>
      <c r="D60" s="1434">
        <f t="shared" si="1"/>
        <v>625689.45900000003</v>
      </c>
      <c r="E60" s="1434">
        <f t="shared" si="1"/>
        <v>6525.0187599999999</v>
      </c>
      <c r="F60" s="1434">
        <f t="shared" si="1"/>
        <v>44341.300000000017</v>
      </c>
      <c r="G60" s="1434">
        <f t="shared" si="1"/>
        <v>0</v>
      </c>
      <c r="H60" s="1434">
        <f t="shared" si="1"/>
        <v>261559.60548999999</v>
      </c>
      <c r="I60" s="1435">
        <f t="shared" si="1"/>
        <v>9870.730659999992</v>
      </c>
      <c r="J60" s="1436">
        <f t="shared" si="1"/>
        <v>653269.89871710935</v>
      </c>
      <c r="K60" s="1008">
        <f t="shared" si="1"/>
        <v>58733</v>
      </c>
    </row>
    <row r="61" spans="1:11" ht="12.75" customHeight="1" thickBot="1" x14ac:dyDescent="0.25">
      <c r="A61" s="206"/>
      <c r="B61" s="210"/>
      <c r="C61" s="1020"/>
      <c r="D61" s="1432"/>
      <c r="E61" s="1432"/>
      <c r="F61" s="1432"/>
      <c r="G61" s="1432"/>
      <c r="H61" s="1437"/>
      <c r="I61" s="1494"/>
      <c r="J61" s="1438"/>
      <c r="K61" s="818"/>
    </row>
    <row r="62" spans="1:11" ht="12.75" customHeight="1" x14ac:dyDescent="0.2">
      <c r="A62" s="154" t="s">
        <v>285</v>
      </c>
      <c r="B62" s="1738">
        <v>58873.339013269986</v>
      </c>
      <c r="C62" s="1011">
        <f>SUM(D62:J62)</f>
        <v>353060.23954939342</v>
      </c>
      <c r="D62" s="1472">
        <v>170089.39597237541</v>
      </c>
      <c r="E62" s="1023">
        <v>855.28627000000006</v>
      </c>
      <c r="F62" s="1013">
        <v>15131.633185642046</v>
      </c>
      <c r="G62" s="1013">
        <v>0</v>
      </c>
      <c r="H62" s="1011">
        <v>2166.0026399999997</v>
      </c>
      <c r="I62" s="1495">
        <v>3386.2284075240495</v>
      </c>
      <c r="J62" s="1471">
        <v>161431.6930738519</v>
      </c>
      <c r="K62" s="875">
        <v>18076</v>
      </c>
    </row>
    <row r="63" spans="1:11" ht="12.75" customHeight="1" x14ac:dyDescent="0.2">
      <c r="A63" s="107" t="s">
        <v>286</v>
      </c>
      <c r="B63" s="1738">
        <v>61888.33650248999</v>
      </c>
      <c r="C63" s="1011">
        <f>SUM(D63:J63)</f>
        <v>694155.44444614556</v>
      </c>
      <c r="D63" s="1471">
        <v>196209.61054796301</v>
      </c>
      <c r="E63" s="1011">
        <v>1965.03196</v>
      </c>
      <c r="F63" s="1012">
        <v>18593.010031480531</v>
      </c>
      <c r="G63" s="1012">
        <v>0</v>
      </c>
      <c r="H63" s="1011">
        <v>237433.00721000001</v>
      </c>
      <c r="I63" s="1495">
        <v>3723.913839733797</v>
      </c>
      <c r="J63" s="1471">
        <v>236230.87085696825</v>
      </c>
      <c r="K63" s="875">
        <v>19593</v>
      </c>
    </row>
    <row r="64" spans="1:11" ht="12.75" customHeight="1" x14ac:dyDescent="0.2">
      <c r="A64" s="107" t="s">
        <v>287</v>
      </c>
      <c r="B64" s="1738">
        <v>52626.856128480751</v>
      </c>
      <c r="C64" s="1011">
        <f>SUM(D64:J64)</f>
        <v>554040.32863156963</v>
      </c>
      <c r="D64" s="1471">
        <v>259390.45247966159</v>
      </c>
      <c r="E64" s="1011">
        <v>3704.7005299999996</v>
      </c>
      <c r="F64" s="1012">
        <v>10616.656782877424</v>
      </c>
      <c r="G64" s="1012">
        <v>0</v>
      </c>
      <c r="H64" s="1011">
        <v>21960.59564</v>
      </c>
      <c r="I64" s="1495">
        <v>2760.5884127421464</v>
      </c>
      <c r="J64" s="1471">
        <v>255607.33478628844</v>
      </c>
      <c r="K64" s="875">
        <v>21064</v>
      </c>
    </row>
    <row r="65" spans="1:14" ht="12.75" customHeight="1" x14ac:dyDescent="0.2">
      <c r="A65" s="206"/>
      <c r="B65" s="207"/>
      <c r="C65" s="1015"/>
      <c r="D65" s="1015"/>
      <c r="E65" s="1011"/>
      <c r="F65" s="1011"/>
      <c r="G65" s="1011"/>
      <c r="H65" s="1011"/>
      <c r="I65" s="1496"/>
      <c r="J65" s="1497"/>
      <c r="K65" s="11"/>
    </row>
    <row r="66" spans="1:14" ht="12.75" customHeight="1" x14ac:dyDescent="0.2">
      <c r="A66" s="208" t="s">
        <v>25</v>
      </c>
      <c r="B66" s="819">
        <f>SUM(B62:B64)</f>
        <v>173388.53164424072</v>
      </c>
      <c r="C66" s="1439">
        <f t="shared" ref="C66:K66" si="2">SUM(C62:C64)</f>
        <v>1601256.0126271085</v>
      </c>
      <c r="D66" s="1439">
        <f t="shared" si="2"/>
        <v>625689.45900000003</v>
      </c>
      <c r="E66" s="1439">
        <f t="shared" si="2"/>
        <v>6525.018759999999</v>
      </c>
      <c r="F66" s="1439">
        <f t="shared" si="2"/>
        <v>44341.3</v>
      </c>
      <c r="G66" s="1439">
        <f t="shared" si="2"/>
        <v>0</v>
      </c>
      <c r="H66" s="1439">
        <f t="shared" si="2"/>
        <v>261559.60548999999</v>
      </c>
      <c r="I66" s="1435">
        <f t="shared" si="2"/>
        <v>9870.7306599999938</v>
      </c>
      <c r="J66" s="1436">
        <f t="shared" si="2"/>
        <v>653269.89871710865</v>
      </c>
      <c r="K66" s="1008">
        <f t="shared" si="2"/>
        <v>58733</v>
      </c>
    </row>
    <row r="67" spans="1:14" ht="12.75" thickBot="1" x14ac:dyDescent="0.25">
      <c r="A67" s="211"/>
      <c r="B67" s="212"/>
      <c r="C67" s="213"/>
      <c r="D67" s="213"/>
      <c r="E67" s="213"/>
      <c r="F67" s="213"/>
      <c r="G67" s="213"/>
      <c r="H67" s="213"/>
      <c r="I67" s="1498"/>
      <c r="J67" s="1499"/>
      <c r="K67" s="876"/>
    </row>
    <row r="68" spans="1:14" x14ac:dyDescent="0.2">
      <c r="A68" s="206"/>
      <c r="B68" s="207"/>
      <c r="C68" s="1716"/>
      <c r="D68" s="1716"/>
      <c r="E68" s="1716"/>
      <c r="F68" s="1716"/>
      <c r="G68" s="1716"/>
      <c r="H68" s="1716"/>
      <c r="I68" s="1718"/>
      <c r="J68" s="1719"/>
      <c r="K68" s="1717"/>
    </row>
    <row r="69" spans="1:14" x14ac:dyDescent="0.2">
      <c r="A69" s="656" t="s">
        <v>2064</v>
      </c>
      <c r="B69" s="595"/>
      <c r="C69" s="266"/>
      <c r="D69" s="266"/>
      <c r="E69" s="266"/>
      <c r="F69" s="266"/>
      <c r="G69" s="266"/>
      <c r="H69" s="266"/>
      <c r="I69" s="1704"/>
      <c r="J69" s="1704"/>
      <c r="K69" s="796"/>
    </row>
    <row r="70" spans="1:14" s="19" customFormat="1" ht="13.5" customHeight="1" x14ac:dyDescent="0.2">
      <c r="A70" s="1801" t="s">
        <v>2111</v>
      </c>
      <c r="B70" s="1799"/>
      <c r="C70" s="1799"/>
      <c r="D70" s="1799"/>
      <c r="E70" s="1799"/>
      <c r="F70" s="1799"/>
      <c r="G70" s="1799"/>
      <c r="H70" s="1799"/>
      <c r="I70" s="1800"/>
      <c r="J70" s="1801"/>
      <c r="K70" s="1800"/>
    </row>
    <row r="71" spans="1:14" ht="36" customHeight="1" x14ac:dyDescent="0.2">
      <c r="A71" s="1798" t="s">
        <v>2085</v>
      </c>
      <c r="B71" s="1799"/>
      <c r="C71" s="1799"/>
      <c r="D71" s="1799"/>
      <c r="E71" s="1799"/>
      <c r="F71" s="1799"/>
      <c r="G71" s="1799"/>
      <c r="H71" s="1799"/>
      <c r="I71" s="1800"/>
      <c r="J71" s="1801"/>
      <c r="K71" s="1800"/>
    </row>
    <row r="72" spans="1:14" s="19" customFormat="1" ht="12" customHeight="1" x14ac:dyDescent="0.2">
      <c r="A72" s="1801" t="s">
        <v>1248</v>
      </c>
      <c r="B72" s="1799"/>
      <c r="C72" s="1799"/>
      <c r="D72" s="1799"/>
      <c r="E72" s="1799"/>
      <c r="F72" s="1799"/>
      <c r="G72" s="1799"/>
      <c r="H72" s="1799"/>
      <c r="I72" s="1799"/>
      <c r="J72" s="1799"/>
      <c r="K72" s="1800"/>
    </row>
    <row r="73" spans="1:14" ht="37.5" customHeight="1" x14ac:dyDescent="0.2">
      <c r="A73" s="1798" t="s">
        <v>2110</v>
      </c>
      <c r="B73" s="1799"/>
      <c r="C73" s="1799"/>
      <c r="D73" s="1799"/>
      <c r="E73" s="1799"/>
      <c r="F73" s="1799"/>
      <c r="G73" s="1799"/>
      <c r="H73" s="1799"/>
      <c r="I73" s="1800"/>
      <c r="J73" s="1801"/>
      <c r="K73" s="1800"/>
      <c r="N73" s="17"/>
    </row>
    <row r="74" spans="1:14" s="19" customFormat="1" ht="12" customHeight="1" x14ac:dyDescent="0.2">
      <c r="A74" s="1801" t="s">
        <v>2080</v>
      </c>
      <c r="B74" s="1799"/>
      <c r="C74" s="1799"/>
      <c r="D74" s="1799"/>
      <c r="E74" s="1799"/>
      <c r="F74" s="1799"/>
      <c r="G74" s="1799"/>
      <c r="H74" s="1799"/>
      <c r="I74" s="1799"/>
      <c r="J74" s="1799"/>
      <c r="K74" s="1800"/>
    </row>
    <row r="75" spans="1:14" s="19" customFormat="1" ht="25.5" customHeight="1" x14ac:dyDescent="0.2">
      <c r="A75" s="1811" t="s">
        <v>2089</v>
      </c>
      <c r="B75" s="1812"/>
      <c r="C75" s="1812"/>
      <c r="D75" s="1812"/>
      <c r="E75" s="1812"/>
      <c r="F75" s="1812"/>
      <c r="G75" s="1812"/>
      <c r="H75" s="1812"/>
      <c r="I75" s="1812"/>
      <c r="J75" s="1812"/>
      <c r="K75" s="1813"/>
    </row>
    <row r="76" spans="1:14" s="19" customFormat="1" ht="24" customHeight="1" x14ac:dyDescent="0.2">
      <c r="A76" s="1798" t="s">
        <v>1249</v>
      </c>
      <c r="B76" s="1799"/>
      <c r="C76" s="1799"/>
      <c r="D76" s="1799"/>
      <c r="E76" s="1799"/>
      <c r="F76" s="1799"/>
      <c r="G76" s="1799"/>
      <c r="H76" s="1799"/>
      <c r="I76" s="1799"/>
      <c r="J76" s="1799"/>
      <c r="K76" s="1800"/>
    </row>
    <row r="77" spans="1:14" x14ac:dyDescent="0.2">
      <c r="A77" s="1801" t="s">
        <v>1250</v>
      </c>
      <c r="B77" s="1799"/>
      <c r="C77" s="1799"/>
      <c r="D77" s="1799"/>
      <c r="E77" s="1799"/>
      <c r="F77" s="1799"/>
      <c r="G77" s="1799"/>
      <c r="H77" s="1799"/>
      <c r="I77" s="1800"/>
      <c r="J77" s="1801"/>
      <c r="K77" s="1800"/>
    </row>
    <row r="78" spans="1:14" ht="13.5" customHeight="1" thickBot="1" x14ac:dyDescent="0.25">
      <c r="A78" s="1795" t="s">
        <v>2134</v>
      </c>
      <c r="B78" s="1796"/>
      <c r="C78" s="1796"/>
      <c r="D78" s="1796"/>
      <c r="E78" s="1796"/>
      <c r="F78" s="1796"/>
      <c r="G78" s="1796"/>
      <c r="H78" s="1796"/>
      <c r="I78" s="1796"/>
      <c r="J78" s="1796"/>
      <c r="K78" s="1797"/>
    </row>
  </sheetData>
  <mergeCells count="11">
    <mergeCell ref="A78:K78"/>
    <mergeCell ref="A77:K77"/>
    <mergeCell ref="A72:K72"/>
    <mergeCell ref="A1:K1"/>
    <mergeCell ref="A2:K2"/>
    <mergeCell ref="A70:K70"/>
    <mergeCell ref="A71:K71"/>
    <mergeCell ref="A73:K73"/>
    <mergeCell ref="A74:K74"/>
    <mergeCell ref="A75:K75"/>
    <mergeCell ref="A76:K76"/>
  </mergeCells>
  <phoneticPr fontId="2" type="noConversion"/>
  <printOptions horizontalCentered="1" gridLines="1"/>
  <pageMargins left="0.25" right="0.25" top="0.75" bottom="0.75" header="0.5" footer="0.5"/>
  <pageSetup scale="89" orientation="landscape" r:id="rId1"/>
  <headerFooter alignWithMargins="0">
    <oddHeader>&amp;C&amp;"Arial,Bold"&amp;11FY13 GEOGRAPHIC DISTRIBUTION OF VA EXPENDITURES (GDX)</oddHeader>
    <oddFooter>&amp;R&amp;8&amp;P of &amp;N</oddFooter>
  </headerFooter>
  <rowBreaks count="1" manualBreakCount="1">
    <brk id="67" max="10" man="1"/>
  </rowBreaks>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0"/>
  <sheetViews>
    <sheetView zoomScaleNormal="100" workbookViewId="0">
      <selection activeCell="A500" sqref="A500"/>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59" customWidth="1"/>
    <col min="12" max="16384" width="8.85546875" style="2"/>
  </cols>
  <sheetData>
    <row r="1" spans="1:11" x14ac:dyDescent="0.2">
      <c r="A1" s="1817" t="s">
        <v>2112</v>
      </c>
      <c r="B1" s="1818"/>
      <c r="C1" s="1818"/>
      <c r="D1" s="1818"/>
      <c r="E1" s="1818"/>
      <c r="F1" s="1818"/>
      <c r="G1" s="1818"/>
      <c r="H1" s="1818"/>
      <c r="I1" s="1818"/>
      <c r="J1" s="1818"/>
      <c r="K1" s="1819"/>
    </row>
    <row r="2" spans="1:11" ht="12.75" thickBot="1" x14ac:dyDescent="0.25">
      <c r="A2" s="1805" t="s">
        <v>1946</v>
      </c>
      <c r="B2" s="1806"/>
      <c r="C2" s="1806"/>
      <c r="D2" s="1806"/>
      <c r="E2" s="1806"/>
      <c r="F2" s="1806"/>
      <c r="G2" s="1806"/>
      <c r="H2" s="1806"/>
      <c r="I2" s="1806"/>
      <c r="J2" s="1806"/>
      <c r="K2" s="1807"/>
    </row>
    <row r="3" spans="1:11" ht="57" customHeight="1" thickBot="1" x14ac:dyDescent="0.25">
      <c r="A3" s="1461" t="s">
        <v>1903</v>
      </c>
      <c r="B3" s="1462" t="s">
        <v>1947</v>
      </c>
      <c r="C3" s="22" t="s">
        <v>723</v>
      </c>
      <c r="D3" s="1462" t="s">
        <v>2083</v>
      </c>
      <c r="E3" s="22" t="s">
        <v>1899</v>
      </c>
      <c r="F3" s="1462" t="s">
        <v>284</v>
      </c>
      <c r="G3" s="1462" t="s">
        <v>2084</v>
      </c>
      <c r="H3" s="1462" t="s">
        <v>1950</v>
      </c>
      <c r="I3" s="1463" t="s">
        <v>1948</v>
      </c>
      <c r="J3" s="1461" t="s">
        <v>1949</v>
      </c>
      <c r="K3" s="1464" t="s">
        <v>1618</v>
      </c>
    </row>
    <row r="4" spans="1:11" ht="12.75" customHeight="1" x14ac:dyDescent="0.2">
      <c r="A4" s="3" t="s">
        <v>1205</v>
      </c>
      <c r="B4" s="1735">
        <v>2533.4238873199997</v>
      </c>
      <c r="C4" s="1011">
        <f>SUM(D4:J4)</f>
        <v>15907.375525424584</v>
      </c>
      <c r="D4" s="1471">
        <v>6214.6469999999999</v>
      </c>
      <c r="E4" s="1440">
        <v>0</v>
      </c>
      <c r="F4" s="1440">
        <v>3854.511</v>
      </c>
      <c r="G4" s="1440">
        <v>0</v>
      </c>
      <c r="H4" s="1440">
        <v>0</v>
      </c>
      <c r="I4" s="1485">
        <v>280.49798991349707</v>
      </c>
      <c r="J4" s="1471">
        <v>5557.7195355110871</v>
      </c>
      <c r="K4" s="897">
        <v>688</v>
      </c>
    </row>
    <row r="5" spans="1:11" ht="12.75" customHeight="1" x14ac:dyDescent="0.2">
      <c r="A5" s="3" t="s">
        <v>1079</v>
      </c>
      <c r="B5" s="1735">
        <v>1097.2057766800001</v>
      </c>
      <c r="C5" s="1011">
        <f t="shared" ref="C5:C26" si="0">SUM(D5:J5)</f>
        <v>4354.1639007517606</v>
      </c>
      <c r="D5" s="1471">
        <v>1820.89</v>
      </c>
      <c r="E5" s="1440">
        <v>0</v>
      </c>
      <c r="F5" s="1440">
        <v>155.93600000000001</v>
      </c>
      <c r="G5" s="1440">
        <v>0</v>
      </c>
      <c r="H5" s="1440">
        <v>0</v>
      </c>
      <c r="I5" s="1486">
        <v>43.51796568501198</v>
      </c>
      <c r="J5" s="1471">
        <v>2333.8199350667483</v>
      </c>
      <c r="K5" s="897">
        <v>390</v>
      </c>
    </row>
    <row r="6" spans="1:11" ht="12.75" customHeight="1" x14ac:dyDescent="0.2">
      <c r="A6" s="3" t="s">
        <v>776</v>
      </c>
      <c r="B6" s="1735">
        <v>3774.36877026</v>
      </c>
      <c r="C6" s="1011">
        <f t="shared" si="0"/>
        <v>12573.474241473543</v>
      </c>
      <c r="D6" s="1471">
        <v>4333.3770000000004</v>
      </c>
      <c r="E6" s="1440">
        <v>0</v>
      </c>
      <c r="F6" s="1440">
        <v>555.60599999999999</v>
      </c>
      <c r="G6" s="1440">
        <v>0</v>
      </c>
      <c r="H6" s="1440">
        <v>0</v>
      </c>
      <c r="I6" s="1486">
        <v>172.58301569070827</v>
      </c>
      <c r="J6" s="1471">
        <v>7511.9082257828341</v>
      </c>
      <c r="K6" s="897">
        <v>1047</v>
      </c>
    </row>
    <row r="7" spans="1:11" ht="12.75" customHeight="1" x14ac:dyDescent="0.2">
      <c r="A7" s="3" t="s">
        <v>1081</v>
      </c>
      <c r="B7" s="1735">
        <v>1661.2616385599997</v>
      </c>
      <c r="C7" s="1011">
        <f t="shared" si="0"/>
        <v>7502.1733049325912</v>
      </c>
      <c r="D7" s="1471">
        <v>2991.49</v>
      </c>
      <c r="E7" s="1440">
        <v>0</v>
      </c>
      <c r="F7" s="1440">
        <v>153.88</v>
      </c>
      <c r="G7" s="1440">
        <v>0</v>
      </c>
      <c r="H7" s="1440">
        <v>0</v>
      </c>
      <c r="I7" s="1486">
        <v>26.560431497804647</v>
      </c>
      <c r="J7" s="1471">
        <v>4330.2428734347868</v>
      </c>
      <c r="K7" s="897">
        <v>395</v>
      </c>
    </row>
    <row r="8" spans="1:11" ht="12.75" customHeight="1" x14ac:dyDescent="0.2">
      <c r="A8" s="3" t="s">
        <v>1855</v>
      </c>
      <c r="B8" s="1735">
        <v>1295.5660359000003</v>
      </c>
      <c r="C8" s="1011">
        <f t="shared" si="0"/>
        <v>4357.9849928871981</v>
      </c>
      <c r="D8" s="1471">
        <v>1881.856</v>
      </c>
      <c r="E8" s="1440">
        <v>0</v>
      </c>
      <c r="F8" s="1440">
        <v>151.94900000000001</v>
      </c>
      <c r="G8" s="1440">
        <v>0</v>
      </c>
      <c r="H8" s="1440">
        <v>0</v>
      </c>
      <c r="I8" s="1486">
        <v>24.543538351855233</v>
      </c>
      <c r="J8" s="1471">
        <v>2299.6364545353426</v>
      </c>
      <c r="K8" s="897">
        <v>346</v>
      </c>
    </row>
    <row r="9" spans="1:11" ht="12.75" customHeight="1" x14ac:dyDescent="0.2">
      <c r="A9" s="3" t="s">
        <v>1403</v>
      </c>
      <c r="B9" s="1735">
        <v>668.97492008999984</v>
      </c>
      <c r="C9" s="1011">
        <f t="shared" si="0"/>
        <v>4086.3213433347291</v>
      </c>
      <c r="D9" s="1471">
        <v>1104.288</v>
      </c>
      <c r="E9" s="1440">
        <v>0</v>
      </c>
      <c r="F9" s="1440">
        <v>80.454999999999998</v>
      </c>
      <c r="G9" s="1440">
        <v>0</v>
      </c>
      <c r="H9" s="1440">
        <v>0</v>
      </c>
      <c r="I9" s="1486">
        <v>25.824884718321179</v>
      </c>
      <c r="J9" s="1471">
        <v>2875.7534586164084</v>
      </c>
      <c r="K9" s="897">
        <v>282</v>
      </c>
    </row>
    <row r="10" spans="1:11" ht="12.75" customHeight="1" x14ac:dyDescent="0.2">
      <c r="A10" s="3" t="s">
        <v>264</v>
      </c>
      <c r="B10" s="1735">
        <v>3566.9729099200003</v>
      </c>
      <c r="C10" s="1011">
        <f t="shared" si="0"/>
        <v>17576.355220371064</v>
      </c>
      <c r="D10" s="1471">
        <v>7866.9539999999997</v>
      </c>
      <c r="E10" s="1440">
        <v>0</v>
      </c>
      <c r="F10" s="1440">
        <v>496.71800000000002</v>
      </c>
      <c r="G10" s="1440">
        <v>0</v>
      </c>
      <c r="H10" s="1440">
        <v>0</v>
      </c>
      <c r="I10" s="1486">
        <v>472.18809639685134</v>
      </c>
      <c r="J10" s="1471">
        <v>8740.4951239742131</v>
      </c>
      <c r="K10" s="897">
        <v>1297</v>
      </c>
    </row>
    <row r="11" spans="1:11" ht="12.75" customHeight="1" x14ac:dyDescent="0.2">
      <c r="A11" s="3" t="s">
        <v>1856</v>
      </c>
      <c r="B11" s="1735">
        <v>1214.50522645</v>
      </c>
      <c r="C11" s="1011">
        <f t="shared" si="0"/>
        <v>7535.5862270545058</v>
      </c>
      <c r="D11" s="1471">
        <v>3540.4479999999999</v>
      </c>
      <c r="E11" s="1440">
        <v>0</v>
      </c>
      <c r="F11" s="1440">
        <v>235.49</v>
      </c>
      <c r="G11" s="1440">
        <v>0</v>
      </c>
      <c r="H11" s="1440">
        <v>0</v>
      </c>
      <c r="I11" s="1486">
        <v>50.163721389750513</v>
      </c>
      <c r="J11" s="1471">
        <v>3709.4845056647555</v>
      </c>
      <c r="K11" s="897">
        <v>439</v>
      </c>
    </row>
    <row r="12" spans="1:11" ht="12.75" customHeight="1" x14ac:dyDescent="0.2">
      <c r="A12" s="3" t="s">
        <v>1857</v>
      </c>
      <c r="B12" s="1735">
        <v>610.91045068000005</v>
      </c>
      <c r="C12" s="1011">
        <f t="shared" si="0"/>
        <v>3037.1487428644932</v>
      </c>
      <c r="D12" s="1471">
        <v>1237.7090000000001</v>
      </c>
      <c r="E12" s="1440">
        <v>0</v>
      </c>
      <c r="F12" s="1440">
        <v>96.298000000000002</v>
      </c>
      <c r="G12" s="1440">
        <v>0</v>
      </c>
      <c r="H12" s="1440">
        <v>0</v>
      </c>
      <c r="I12" s="1486">
        <v>14.28389480518106</v>
      </c>
      <c r="J12" s="1471">
        <v>1688.8578480593119</v>
      </c>
      <c r="K12" s="897">
        <v>242</v>
      </c>
    </row>
    <row r="13" spans="1:11" ht="12.75" customHeight="1" x14ac:dyDescent="0.2">
      <c r="A13" s="3" t="s">
        <v>157</v>
      </c>
      <c r="B13" s="1735">
        <v>848.20369431000006</v>
      </c>
      <c r="C13" s="1011">
        <f t="shared" si="0"/>
        <v>8921.0215193698641</v>
      </c>
      <c r="D13" s="1471">
        <v>2685.578</v>
      </c>
      <c r="E13" s="1440">
        <v>0</v>
      </c>
      <c r="F13" s="1440">
        <v>39.042000000000002</v>
      </c>
      <c r="G13" s="1440">
        <v>0</v>
      </c>
      <c r="H13" s="1440">
        <v>0</v>
      </c>
      <c r="I13" s="1486">
        <v>72.606429514136607</v>
      </c>
      <c r="J13" s="1471">
        <v>6123.7950898557283</v>
      </c>
      <c r="K13" s="897">
        <v>489</v>
      </c>
    </row>
    <row r="14" spans="1:11" ht="12.75" customHeight="1" x14ac:dyDescent="0.2">
      <c r="A14" s="3" t="s">
        <v>1858</v>
      </c>
      <c r="B14" s="1735">
        <v>15055.569296469999</v>
      </c>
      <c r="C14" s="1011">
        <f t="shared" si="0"/>
        <v>111083.1366118608</v>
      </c>
      <c r="D14" s="1471">
        <v>45811.773000000001</v>
      </c>
      <c r="E14" s="1440">
        <v>1157.1879299999998</v>
      </c>
      <c r="F14" s="1440">
        <v>6115.8770000000004</v>
      </c>
      <c r="G14" s="1440">
        <v>0</v>
      </c>
      <c r="H14" s="1440">
        <v>967.50239999999985</v>
      </c>
      <c r="I14" s="1486">
        <v>849.36525525222794</v>
      </c>
      <c r="J14" s="1471">
        <v>56181.431026608574</v>
      </c>
      <c r="K14" s="897">
        <v>4591</v>
      </c>
    </row>
    <row r="15" spans="1:11" ht="12.75" customHeight="1" x14ac:dyDescent="0.2">
      <c r="A15" s="3" t="s">
        <v>159</v>
      </c>
      <c r="B15" s="1735">
        <v>1385.0335578999998</v>
      </c>
      <c r="C15" s="1011">
        <f t="shared" si="0"/>
        <v>4772.6365418560108</v>
      </c>
      <c r="D15" s="1471">
        <v>1898.595</v>
      </c>
      <c r="E15" s="1440">
        <v>0</v>
      </c>
      <c r="F15" s="1440">
        <v>137.887</v>
      </c>
      <c r="G15" s="1440">
        <v>0</v>
      </c>
      <c r="H15" s="1440">
        <v>0</v>
      </c>
      <c r="I15" s="1486">
        <v>45.323791411082276</v>
      </c>
      <c r="J15" s="1471">
        <v>2690.830750444929</v>
      </c>
      <c r="K15" s="897">
        <v>389</v>
      </c>
    </row>
    <row r="16" spans="1:11" ht="12.75" customHeight="1" x14ac:dyDescent="0.2">
      <c r="A16" s="3" t="s">
        <v>1859</v>
      </c>
      <c r="B16" s="1735">
        <v>6691.4497537199995</v>
      </c>
      <c r="C16" s="1011">
        <f t="shared" si="0"/>
        <v>26692.83315403499</v>
      </c>
      <c r="D16" s="1471">
        <v>12038.918</v>
      </c>
      <c r="E16" s="1440">
        <v>0</v>
      </c>
      <c r="F16" s="1440">
        <v>1172.4670000000001</v>
      </c>
      <c r="G16" s="1440">
        <v>0</v>
      </c>
      <c r="H16" s="1440">
        <v>0</v>
      </c>
      <c r="I16" s="1486">
        <v>345.01774357512517</v>
      </c>
      <c r="J16" s="1471">
        <v>13136.430410459867</v>
      </c>
      <c r="K16" s="897">
        <v>2093</v>
      </c>
    </row>
    <row r="17" spans="1:12" ht="12.75" customHeight="1" x14ac:dyDescent="0.2">
      <c r="A17" s="3" t="s">
        <v>1860</v>
      </c>
      <c r="B17" s="1735">
        <v>251.19557483999995</v>
      </c>
      <c r="C17" s="1011">
        <f t="shared" si="0"/>
        <v>1242.4508927041768</v>
      </c>
      <c r="D17" s="1471">
        <v>473.94299999999998</v>
      </c>
      <c r="E17" s="1440">
        <v>0</v>
      </c>
      <c r="F17" s="1440">
        <v>20.977</v>
      </c>
      <c r="G17" s="1440">
        <v>0</v>
      </c>
      <c r="H17" s="1440">
        <v>0</v>
      </c>
      <c r="I17" s="1486">
        <v>9.9943374489039893</v>
      </c>
      <c r="J17" s="1471">
        <v>737.53655525527279</v>
      </c>
      <c r="K17" s="897">
        <v>96</v>
      </c>
    </row>
    <row r="18" spans="1:12" ht="12.75" customHeight="1" x14ac:dyDescent="0.2">
      <c r="A18" s="3" t="s">
        <v>283</v>
      </c>
      <c r="B18" s="1735">
        <v>2822.7925401600005</v>
      </c>
      <c r="C18" s="1011">
        <f t="shared" si="0"/>
        <v>14171.339119291712</v>
      </c>
      <c r="D18" s="1471">
        <v>6330.2659999999996</v>
      </c>
      <c r="E18" s="1440">
        <v>0</v>
      </c>
      <c r="F18" s="1440">
        <v>398.30700000000002</v>
      </c>
      <c r="G18" s="1440">
        <v>0</v>
      </c>
      <c r="H18" s="1440">
        <v>0</v>
      </c>
      <c r="I18" s="1486">
        <v>192.11481927273087</v>
      </c>
      <c r="J18" s="1471">
        <v>7250.6513000189816</v>
      </c>
      <c r="K18" s="897">
        <v>1021</v>
      </c>
    </row>
    <row r="19" spans="1:12" ht="12.75" customHeight="1" x14ac:dyDescent="0.2">
      <c r="A19" s="3" t="s">
        <v>1069</v>
      </c>
      <c r="B19" s="1735">
        <v>1059.98833431</v>
      </c>
      <c r="C19" s="1011">
        <f t="shared" si="0"/>
        <v>6478.3701407475719</v>
      </c>
      <c r="D19" s="1471">
        <v>2645.6840000000002</v>
      </c>
      <c r="E19" s="1440">
        <v>0</v>
      </c>
      <c r="F19" s="1440">
        <v>221.22</v>
      </c>
      <c r="G19" s="1440">
        <v>0</v>
      </c>
      <c r="H19" s="1440">
        <v>0</v>
      </c>
      <c r="I19" s="1486">
        <v>39.506687539435433</v>
      </c>
      <c r="J19" s="1471">
        <v>3571.9594532081364</v>
      </c>
      <c r="K19" s="897">
        <v>407</v>
      </c>
    </row>
    <row r="20" spans="1:12" ht="12.75" customHeight="1" x14ac:dyDescent="0.2">
      <c r="A20" s="3" t="s">
        <v>750</v>
      </c>
      <c r="B20" s="1735">
        <v>3138.0406695199995</v>
      </c>
      <c r="C20" s="1011">
        <f t="shared" si="0"/>
        <v>59007.903389119339</v>
      </c>
      <c r="D20" s="1471">
        <v>11472.308000000001</v>
      </c>
      <c r="E20" s="1440">
        <v>6107.1610599999995</v>
      </c>
      <c r="F20" s="1440">
        <v>810.06200000000001</v>
      </c>
      <c r="G20" s="1440">
        <v>0</v>
      </c>
      <c r="H20" s="1440">
        <v>488.10527000000002</v>
      </c>
      <c r="I20" s="1486">
        <v>101.71859751899842</v>
      </c>
      <c r="J20" s="1471">
        <v>40028.548461600338</v>
      </c>
      <c r="K20" s="897">
        <v>2021</v>
      </c>
    </row>
    <row r="21" spans="1:12" ht="12.75" customHeight="1" x14ac:dyDescent="0.2">
      <c r="A21" s="3" t="s">
        <v>1861</v>
      </c>
      <c r="B21" s="1735">
        <v>641.27301215999989</v>
      </c>
      <c r="C21" s="1011">
        <f t="shared" si="0"/>
        <v>2220.9576985322697</v>
      </c>
      <c r="D21" s="1471">
        <v>813.11500000000001</v>
      </c>
      <c r="E21" s="1440">
        <v>0</v>
      </c>
      <c r="F21" s="1440">
        <v>95.983000000000004</v>
      </c>
      <c r="G21" s="1440">
        <v>0</v>
      </c>
      <c r="H21" s="1440">
        <v>0</v>
      </c>
      <c r="I21" s="1486">
        <v>38.970631767962132</v>
      </c>
      <c r="J21" s="1471">
        <v>1272.8890667643075</v>
      </c>
      <c r="K21" s="897">
        <v>176</v>
      </c>
    </row>
    <row r="22" spans="1:12" ht="12.75" customHeight="1" x14ac:dyDescent="0.2">
      <c r="A22" s="3" t="s">
        <v>1862</v>
      </c>
      <c r="B22" s="1735">
        <v>3951.8356022099997</v>
      </c>
      <c r="C22" s="1011">
        <f t="shared" si="0"/>
        <v>14401.314590274584</v>
      </c>
      <c r="D22" s="1471">
        <v>5854.0659999999998</v>
      </c>
      <c r="E22" s="1440">
        <v>0</v>
      </c>
      <c r="F22" s="1440">
        <v>401.267</v>
      </c>
      <c r="G22" s="1440">
        <v>0</v>
      </c>
      <c r="H22" s="1440">
        <v>0</v>
      </c>
      <c r="I22" s="1486">
        <v>182.46378932862359</v>
      </c>
      <c r="J22" s="1471">
        <v>7963.5178009459605</v>
      </c>
      <c r="K22" s="897">
        <v>1015</v>
      </c>
    </row>
    <row r="23" spans="1:12" ht="12.75" customHeight="1" x14ac:dyDescent="0.2">
      <c r="A23" s="3" t="s">
        <v>555</v>
      </c>
      <c r="B23" s="1735">
        <v>1202.4081338199996</v>
      </c>
      <c r="C23" s="1011">
        <f t="shared" si="0"/>
        <v>1951.6141394636848</v>
      </c>
      <c r="D23" s="1471">
        <v>1064.8779999999999</v>
      </c>
      <c r="E23" s="1440">
        <v>0</v>
      </c>
      <c r="F23" s="1440">
        <v>131.08500000000001</v>
      </c>
      <c r="G23" s="1440">
        <v>0</v>
      </c>
      <c r="H23" s="1440">
        <v>0</v>
      </c>
      <c r="I23" s="1486">
        <v>43.778490805304976</v>
      </c>
      <c r="J23" s="1471">
        <v>711.87264865837983</v>
      </c>
      <c r="K23" s="897">
        <v>173</v>
      </c>
      <c r="L23" s="192"/>
    </row>
    <row r="24" spans="1:12" ht="12.75" customHeight="1" x14ac:dyDescent="0.2">
      <c r="A24" s="3" t="s">
        <v>1863</v>
      </c>
      <c r="B24" s="1735">
        <v>1493.7971002899997</v>
      </c>
      <c r="C24" s="1011">
        <f t="shared" si="0"/>
        <v>8032.7746646630803</v>
      </c>
      <c r="D24" s="1471">
        <v>3010.7</v>
      </c>
      <c r="E24" s="1440">
        <v>0</v>
      </c>
      <c r="F24" s="1440">
        <v>262.69200000000001</v>
      </c>
      <c r="G24" s="1440">
        <v>0</v>
      </c>
      <c r="H24" s="1440">
        <v>0</v>
      </c>
      <c r="I24" s="1486">
        <v>33.804951963505438</v>
      </c>
      <c r="J24" s="1471">
        <v>4725.5777126995745</v>
      </c>
      <c r="K24" s="897">
        <v>425</v>
      </c>
      <c r="L24" s="192"/>
    </row>
    <row r="25" spans="1:12" ht="12.75" customHeight="1" x14ac:dyDescent="0.2">
      <c r="A25" s="3" t="s">
        <v>1864</v>
      </c>
      <c r="B25" s="1735">
        <v>811.38407553000002</v>
      </c>
      <c r="C25" s="1011">
        <f t="shared" si="0"/>
        <v>2952.9235880687793</v>
      </c>
      <c r="D25" s="1471">
        <v>1127.3309999999999</v>
      </c>
      <c r="E25" s="1440">
        <v>0</v>
      </c>
      <c r="F25" s="1440">
        <v>92.037000000000006</v>
      </c>
      <c r="G25" s="1440">
        <v>0</v>
      </c>
      <c r="H25" s="1440">
        <v>0</v>
      </c>
      <c r="I25" s="1486">
        <v>6.3611755583458569</v>
      </c>
      <c r="J25" s="1471">
        <v>1727.1944125104335</v>
      </c>
      <c r="K25" s="897">
        <v>259</v>
      </c>
      <c r="L25" s="192"/>
    </row>
    <row r="26" spans="1:12" ht="12.75" customHeight="1" x14ac:dyDescent="0.2">
      <c r="A26" s="3" t="s">
        <v>1865</v>
      </c>
      <c r="B26" s="1737">
        <v>741.5697118500002</v>
      </c>
      <c r="C26" s="1011">
        <f t="shared" si="0"/>
        <v>4751.1696593734887</v>
      </c>
      <c r="D26" s="1471">
        <v>1337.692</v>
      </c>
      <c r="E26" s="1440">
        <v>0</v>
      </c>
      <c r="F26" s="1440">
        <v>71.201999999999998</v>
      </c>
      <c r="G26" s="1440">
        <v>0</v>
      </c>
      <c r="H26" s="1440">
        <v>0</v>
      </c>
      <c r="I26" s="1486">
        <v>59.735850594636062</v>
      </c>
      <c r="J26" s="1471">
        <v>3282.5398087788531</v>
      </c>
      <c r="K26" s="897">
        <v>302</v>
      </c>
      <c r="L26" s="192"/>
    </row>
    <row r="27" spans="1:12" ht="12.75" customHeight="1" x14ac:dyDescent="0.2">
      <c r="A27" s="193"/>
      <c r="B27" s="194"/>
      <c r="C27" s="1015"/>
      <c r="D27" s="1015"/>
      <c r="E27" s="1015"/>
      <c r="F27" s="1015"/>
      <c r="G27" s="1015"/>
      <c r="H27" s="1015"/>
      <c r="I27" s="1242"/>
      <c r="J27" s="1441"/>
      <c r="K27" s="888"/>
      <c r="L27" s="192"/>
    </row>
    <row r="28" spans="1:12" ht="12.75" customHeight="1" x14ac:dyDescent="0.2">
      <c r="A28" s="176" t="s">
        <v>27</v>
      </c>
      <c r="B28" s="195">
        <f>SUM(B4:B26)</f>
        <v>56517.730672950005</v>
      </c>
      <c r="C28" s="1442">
        <f t="shared" ref="C28:J28" si="1">SUM(C4:C26)</f>
        <v>343611.02920845489</v>
      </c>
      <c r="D28" s="1442">
        <f t="shared" si="1"/>
        <v>127556.50600000002</v>
      </c>
      <c r="E28" s="1442">
        <f t="shared" si="1"/>
        <v>7264.3489899999995</v>
      </c>
      <c r="F28" s="1442">
        <f t="shared" si="1"/>
        <v>15750.947999999999</v>
      </c>
      <c r="G28" s="1442">
        <f t="shared" si="1"/>
        <v>0</v>
      </c>
      <c r="H28" s="1442">
        <f t="shared" si="1"/>
        <v>1455.6076699999999</v>
      </c>
      <c r="I28" s="1443">
        <f t="shared" si="1"/>
        <v>3130.9260899999999</v>
      </c>
      <c r="J28" s="1444">
        <f t="shared" si="1"/>
        <v>188452.69245845481</v>
      </c>
      <c r="K28" s="984">
        <f>SUM(K4:K26)</f>
        <v>18583</v>
      </c>
      <c r="L28" s="192"/>
    </row>
    <row r="29" spans="1:12" ht="12.75" customHeight="1" thickBot="1" x14ac:dyDescent="0.25">
      <c r="A29" s="197"/>
      <c r="B29" s="198"/>
      <c r="C29" s="1445"/>
      <c r="D29" s="1446"/>
      <c r="E29" s="1446"/>
      <c r="F29" s="1446"/>
      <c r="G29" s="1446"/>
      <c r="H29" s="1446"/>
      <c r="I29" s="1487"/>
      <c r="J29" s="1447"/>
      <c r="K29" s="799"/>
      <c r="L29" s="192"/>
    </row>
    <row r="30" spans="1:12" s="19" customFormat="1" ht="12.75" customHeight="1" x14ac:dyDescent="0.2">
      <c r="A30" s="107" t="s">
        <v>285</v>
      </c>
      <c r="B30" s="1738">
        <v>56517.730672950012</v>
      </c>
      <c r="C30" s="1011">
        <f>SUM(D30:J30)</f>
        <v>343611.02920845471</v>
      </c>
      <c r="D30" s="1471">
        <v>127556.50600000002</v>
      </c>
      <c r="E30" s="1045">
        <v>7264.3489900000004</v>
      </c>
      <c r="F30" s="1448">
        <v>15750.947999999999</v>
      </c>
      <c r="G30" s="1448">
        <v>0</v>
      </c>
      <c r="H30" s="1045">
        <v>1455.6076699999999</v>
      </c>
      <c r="I30" s="1488">
        <v>3130.9260900000008</v>
      </c>
      <c r="J30" s="1471">
        <v>188452.69245845469</v>
      </c>
      <c r="K30" s="878">
        <v>18583</v>
      </c>
      <c r="L30" s="192"/>
    </row>
    <row r="31" spans="1:12" ht="12.75" customHeight="1" x14ac:dyDescent="0.2">
      <c r="A31" s="174"/>
      <c r="B31" s="175"/>
      <c r="C31" s="1049"/>
      <c r="D31" s="1221"/>
      <c r="E31" s="1049"/>
      <c r="F31" s="1221"/>
      <c r="G31" s="1221"/>
      <c r="H31" s="1049"/>
      <c r="I31" s="1489"/>
      <c r="J31" s="1449"/>
      <c r="K31" s="800"/>
      <c r="L31" s="192"/>
    </row>
    <row r="32" spans="1:12" ht="12.75" customHeight="1" x14ac:dyDescent="0.2">
      <c r="A32" s="176" t="s">
        <v>27</v>
      </c>
      <c r="B32" s="177">
        <f>SUM(B30)</f>
        <v>56517.730672950012</v>
      </c>
      <c r="C32" s="1450">
        <f t="shared" ref="C32:K32" si="2">SUM(C30)</f>
        <v>343611.02920845471</v>
      </c>
      <c r="D32" s="1450">
        <f t="shared" si="2"/>
        <v>127556.50600000002</v>
      </c>
      <c r="E32" s="1450">
        <f t="shared" si="2"/>
        <v>7264.3489900000004</v>
      </c>
      <c r="F32" s="1450">
        <f t="shared" si="2"/>
        <v>15750.947999999999</v>
      </c>
      <c r="G32" s="1450">
        <f t="shared" si="2"/>
        <v>0</v>
      </c>
      <c r="H32" s="1450">
        <f t="shared" si="2"/>
        <v>1455.6076699999999</v>
      </c>
      <c r="I32" s="1443">
        <f t="shared" si="2"/>
        <v>3130.9260900000008</v>
      </c>
      <c r="J32" s="1444">
        <f t="shared" si="2"/>
        <v>188452.69245845469</v>
      </c>
      <c r="K32" s="984">
        <f t="shared" si="2"/>
        <v>18583</v>
      </c>
      <c r="L32" s="192"/>
    </row>
    <row r="33" spans="1:14" ht="12.75" thickBot="1" x14ac:dyDescent="0.25">
      <c r="A33" s="197"/>
      <c r="B33" s="203"/>
      <c r="C33" s="199"/>
      <c r="D33" s="199"/>
      <c r="E33" s="199"/>
      <c r="F33" s="199"/>
      <c r="G33" s="199"/>
      <c r="H33" s="199"/>
      <c r="I33" s="1490"/>
      <c r="J33" s="200"/>
      <c r="K33" s="799"/>
      <c r="L33" s="192"/>
    </row>
    <row r="34" spans="1:14" x14ac:dyDescent="0.2">
      <c r="A34" s="652"/>
      <c r="B34" s="653"/>
      <c r="C34" s="654"/>
      <c r="D34" s="654"/>
      <c r="E34" s="654"/>
      <c r="F34" s="654"/>
      <c r="G34" s="654"/>
      <c r="H34" s="654"/>
      <c r="I34" s="654"/>
      <c r="J34" s="654"/>
      <c r="K34" s="662"/>
      <c r="L34" s="192"/>
    </row>
    <row r="35" spans="1:14" x14ac:dyDescent="0.2">
      <c r="A35" s="656" t="s">
        <v>2064</v>
      </c>
      <c r="B35" s="595"/>
      <c r="C35" s="266"/>
      <c r="D35" s="266"/>
      <c r="E35" s="266"/>
      <c r="F35" s="266"/>
      <c r="G35" s="266"/>
      <c r="H35" s="266"/>
      <c r="I35" s="1704"/>
      <c r="J35" s="1704"/>
      <c r="K35" s="663"/>
      <c r="L35" s="196"/>
    </row>
    <row r="36" spans="1:14" ht="12" customHeight="1" x14ac:dyDescent="0.2">
      <c r="A36" s="1801" t="s">
        <v>2111</v>
      </c>
      <c r="B36" s="1799"/>
      <c r="C36" s="1799"/>
      <c r="D36" s="1799"/>
      <c r="E36" s="1799"/>
      <c r="F36" s="1799"/>
      <c r="G36" s="1799"/>
      <c r="H36" s="1799"/>
      <c r="I36" s="1800"/>
      <c r="J36" s="1801"/>
      <c r="K36" s="1800"/>
      <c r="L36" s="192"/>
    </row>
    <row r="37" spans="1:14" ht="36" customHeight="1" x14ac:dyDescent="0.2">
      <c r="A37" s="1798" t="s">
        <v>2085</v>
      </c>
      <c r="B37" s="1799"/>
      <c r="C37" s="1799"/>
      <c r="D37" s="1799"/>
      <c r="E37" s="1799"/>
      <c r="F37" s="1799"/>
      <c r="G37" s="1799"/>
      <c r="H37" s="1799"/>
      <c r="I37" s="1800"/>
      <c r="J37" s="1801"/>
      <c r="K37" s="1800"/>
      <c r="L37" s="201"/>
    </row>
    <row r="38" spans="1:14" ht="12" customHeight="1" x14ac:dyDescent="0.2">
      <c r="A38" s="1801" t="s">
        <v>1248</v>
      </c>
      <c r="B38" s="1799"/>
      <c r="C38" s="1799"/>
      <c r="D38" s="1799"/>
      <c r="E38" s="1799"/>
      <c r="F38" s="1799"/>
      <c r="G38" s="1799"/>
      <c r="H38" s="1799"/>
      <c r="I38" s="1800"/>
      <c r="J38" s="1801"/>
      <c r="K38" s="1800"/>
      <c r="L38" s="201"/>
    </row>
    <row r="39" spans="1:14" ht="36" customHeight="1" x14ac:dyDescent="0.2">
      <c r="A39" s="1798" t="s">
        <v>2110</v>
      </c>
      <c r="B39" s="1799"/>
      <c r="C39" s="1799"/>
      <c r="D39" s="1799"/>
      <c r="E39" s="1799"/>
      <c r="F39" s="1799"/>
      <c r="G39" s="1799"/>
      <c r="H39" s="1799"/>
      <c r="I39" s="1800"/>
      <c r="J39" s="1801"/>
      <c r="K39" s="1800"/>
      <c r="L39" s="202"/>
      <c r="N39" s="17"/>
    </row>
    <row r="40" spans="1:14" ht="12" customHeight="1" x14ac:dyDescent="0.2">
      <c r="A40" s="1801" t="s">
        <v>2080</v>
      </c>
      <c r="B40" s="1799"/>
      <c r="C40" s="1799"/>
      <c r="D40" s="1799"/>
      <c r="E40" s="1799"/>
      <c r="F40" s="1799"/>
      <c r="G40" s="1799"/>
      <c r="H40" s="1799"/>
      <c r="I40" s="1800"/>
      <c r="J40" s="1801"/>
      <c r="K40" s="1800"/>
      <c r="L40" s="192"/>
    </row>
    <row r="41" spans="1:14" ht="24" customHeight="1" x14ac:dyDescent="0.2">
      <c r="A41" s="1798" t="s">
        <v>2089</v>
      </c>
      <c r="B41" s="1799"/>
      <c r="C41" s="1799"/>
      <c r="D41" s="1799"/>
      <c r="E41" s="1799"/>
      <c r="F41" s="1799"/>
      <c r="G41" s="1799"/>
      <c r="H41" s="1799"/>
      <c r="I41" s="1800"/>
      <c r="J41" s="1801"/>
      <c r="K41" s="1800"/>
      <c r="L41" s="12"/>
    </row>
    <row r="42" spans="1:14" ht="24" customHeight="1" x14ac:dyDescent="0.2">
      <c r="A42" s="1798" t="s">
        <v>1249</v>
      </c>
      <c r="B42" s="1799"/>
      <c r="C42" s="1799"/>
      <c r="D42" s="1799"/>
      <c r="E42" s="1799"/>
      <c r="F42" s="1799"/>
      <c r="G42" s="1799"/>
      <c r="H42" s="1799"/>
      <c r="I42" s="1800"/>
      <c r="J42" s="1801"/>
      <c r="K42" s="1800"/>
      <c r="L42" s="15"/>
    </row>
    <row r="43" spans="1:14" x14ac:dyDescent="0.2">
      <c r="A43" s="1801" t="s">
        <v>1250</v>
      </c>
      <c r="B43" s="1799"/>
      <c r="C43" s="1799"/>
      <c r="D43" s="1799"/>
      <c r="E43" s="1799"/>
      <c r="F43" s="1799"/>
      <c r="G43" s="1799"/>
      <c r="H43" s="1799"/>
      <c r="I43" s="1800"/>
      <c r="J43" s="1801"/>
      <c r="K43" s="1800"/>
    </row>
    <row r="44" spans="1:14" ht="13.5" customHeight="1" thickBot="1" x14ac:dyDescent="0.25">
      <c r="A44" s="1795" t="s">
        <v>2134</v>
      </c>
      <c r="B44" s="1796"/>
      <c r="C44" s="1796"/>
      <c r="D44" s="1796"/>
      <c r="E44" s="1796"/>
      <c r="F44" s="1796"/>
      <c r="G44" s="1796"/>
      <c r="H44" s="1796"/>
      <c r="I44" s="1796"/>
      <c r="J44" s="1796"/>
      <c r="K44" s="1797"/>
    </row>
    <row r="45" spans="1:14" x14ac:dyDescent="0.2">
      <c r="A45" s="46"/>
      <c r="B45" s="112"/>
      <c r="C45" s="204"/>
      <c r="D45" s="205"/>
      <c r="E45" s="205"/>
      <c r="F45" s="205"/>
      <c r="G45" s="205"/>
      <c r="H45" s="205"/>
      <c r="I45" s="205"/>
      <c r="J45" s="1684"/>
      <c r="K45" s="674"/>
      <c r="L45" s="85"/>
    </row>
    <row r="46" spans="1:14" x14ac:dyDescent="0.2">
      <c r="I46" s="19"/>
      <c r="J46" s="19"/>
    </row>
    <row r="47" spans="1:14" x14ac:dyDescent="0.2">
      <c r="I47" s="19"/>
      <c r="J47" s="19"/>
    </row>
    <row r="48" spans="1:14" x14ac:dyDescent="0.2">
      <c r="I48" s="19"/>
      <c r="J48" s="19"/>
    </row>
    <row r="49" spans="9:10" x14ac:dyDescent="0.2">
      <c r="I49" s="19"/>
      <c r="J49" s="19"/>
    </row>
    <row r="50" spans="9:10" x14ac:dyDescent="0.2">
      <c r="I50" s="19"/>
      <c r="J50" s="19"/>
    </row>
    <row r="51" spans="9:10" x14ac:dyDescent="0.2">
      <c r="I51" s="19"/>
      <c r="J51" s="19"/>
    </row>
    <row r="52" spans="9:10" x14ac:dyDescent="0.2">
      <c r="I52" s="19"/>
      <c r="J52" s="19"/>
    </row>
    <row r="53" spans="9:10" x14ac:dyDescent="0.2">
      <c r="I53" s="19"/>
      <c r="J53" s="19"/>
    </row>
    <row r="54" spans="9:10" x14ac:dyDescent="0.2">
      <c r="I54" s="19"/>
      <c r="J54" s="19"/>
    </row>
    <row r="55" spans="9:10" x14ac:dyDescent="0.2">
      <c r="I55" s="19"/>
      <c r="J55" s="19"/>
    </row>
    <row r="56" spans="9:10" x14ac:dyDescent="0.2">
      <c r="I56" s="19"/>
      <c r="J56" s="19"/>
    </row>
    <row r="57" spans="9:10" x14ac:dyDescent="0.2">
      <c r="I57" s="19"/>
      <c r="J57" s="19"/>
    </row>
    <row r="58" spans="9:10" x14ac:dyDescent="0.2">
      <c r="I58" s="19"/>
      <c r="J58" s="19"/>
    </row>
    <row r="59" spans="9:10" x14ac:dyDescent="0.2">
      <c r="I59" s="19"/>
      <c r="J59" s="19"/>
    </row>
    <row r="60" spans="9:10" x14ac:dyDescent="0.2">
      <c r="I60" s="19"/>
      <c r="J60" s="19"/>
    </row>
    <row r="61" spans="9:10" x14ac:dyDescent="0.2">
      <c r="I61" s="19"/>
      <c r="J61" s="19"/>
    </row>
    <row r="62" spans="9:10" x14ac:dyDescent="0.2">
      <c r="I62" s="19"/>
      <c r="J62" s="19"/>
    </row>
    <row r="63" spans="9:10" x14ac:dyDescent="0.2">
      <c r="I63" s="19"/>
      <c r="J63" s="19"/>
    </row>
    <row r="64" spans="9:10" x14ac:dyDescent="0.2">
      <c r="I64" s="19"/>
      <c r="J64" s="19"/>
    </row>
    <row r="65" spans="9:10" x14ac:dyDescent="0.2">
      <c r="I65" s="19"/>
      <c r="J65" s="19"/>
    </row>
    <row r="66" spans="9:10" x14ac:dyDescent="0.2">
      <c r="I66" s="19"/>
      <c r="J66" s="19"/>
    </row>
    <row r="67" spans="9:10" x14ac:dyDescent="0.2">
      <c r="I67" s="19"/>
      <c r="J67" s="19"/>
    </row>
    <row r="68" spans="9:10" x14ac:dyDescent="0.2">
      <c r="I68" s="19"/>
      <c r="J68" s="19"/>
    </row>
    <row r="69" spans="9:10" x14ac:dyDescent="0.2">
      <c r="I69" s="19"/>
      <c r="J69" s="19"/>
    </row>
    <row r="70" spans="9:10" x14ac:dyDescent="0.2">
      <c r="I70" s="19"/>
      <c r="J70" s="19"/>
    </row>
  </sheetData>
  <mergeCells count="11">
    <mergeCell ref="A44:K44"/>
    <mergeCell ref="A43:K43"/>
    <mergeCell ref="A1:K1"/>
    <mergeCell ref="A36:K36"/>
    <mergeCell ref="A37:K37"/>
    <mergeCell ref="A42:K42"/>
    <mergeCell ref="A40:K40"/>
    <mergeCell ref="A41:K41"/>
    <mergeCell ref="A38:K38"/>
    <mergeCell ref="A39:K39"/>
    <mergeCell ref="A2:K2"/>
  </mergeCells>
  <phoneticPr fontId="2" type="noConversion"/>
  <printOptions horizontalCentered="1" gridLines="1"/>
  <pageMargins left="0.25" right="0.25" top="0.75" bottom="0.75" header="0.5" footer="0.5"/>
  <pageSetup scale="89" fitToWidth="0" fitToHeight="0" orientation="landscape" r:id="rId1"/>
  <headerFooter alignWithMargins="0">
    <oddHeader>&amp;C&amp;"Arial,Bold"&amp;11FY13 GEOGRAPHIC DISTRIBUTION OF VA EXPENDITURES (GDX)</oddHeader>
    <oddFooter>&amp;R&amp;8&amp;P of &amp;N</oddFooter>
  </headerFooter>
  <rowBreaks count="1" manualBreakCount="1">
    <brk id="33" max="10" man="1"/>
  </rowBreaks>
  <colBreaks count="1" manualBreakCount="1">
    <brk id="11" max="1048575" man="1"/>
  </colBreaks>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9"/>
  <sheetViews>
    <sheetView zoomScaleNormal="100" workbookViewId="0">
      <selection activeCell="A500" sqref="A500"/>
    </sheetView>
  </sheetViews>
  <sheetFormatPr defaultColWidth="8.85546875" defaultRowHeight="12.75" x14ac:dyDescent="0.2"/>
  <cols>
    <col min="1" max="1" width="19.42578125" customWidth="1"/>
    <col min="2" max="2" width="11.7109375" customWidth="1"/>
    <col min="3" max="3" width="13.140625" customWidth="1"/>
    <col min="4" max="9" width="12.42578125" customWidth="1"/>
    <col min="10" max="10" width="13" customWidth="1"/>
    <col min="11" max="11" width="11.7109375" customWidth="1"/>
    <col min="13" max="14" width="8.85546875" customWidth="1"/>
    <col min="26" max="26" width="8.85546875" customWidth="1"/>
  </cols>
  <sheetData>
    <row r="1" spans="1:14" x14ac:dyDescent="0.2">
      <c r="A1" s="1817" t="s">
        <v>2112</v>
      </c>
      <c r="B1" s="1818"/>
      <c r="C1" s="1818"/>
      <c r="D1" s="1818"/>
      <c r="E1" s="1818"/>
      <c r="F1" s="1818"/>
      <c r="G1" s="1818"/>
      <c r="H1" s="1818"/>
      <c r="I1" s="1818"/>
      <c r="J1" s="1818"/>
      <c r="K1" s="1819"/>
    </row>
    <row r="2" spans="1:14" ht="13.5" thickBot="1" x14ac:dyDescent="0.25">
      <c r="A2" s="1805" t="s">
        <v>1946</v>
      </c>
      <c r="B2" s="1806"/>
      <c r="C2" s="1806"/>
      <c r="D2" s="1806"/>
      <c r="E2" s="1806"/>
      <c r="F2" s="1806"/>
      <c r="G2" s="1806"/>
      <c r="H2" s="1806"/>
      <c r="I2" s="1806"/>
      <c r="J2" s="1806"/>
      <c r="K2" s="1807"/>
    </row>
    <row r="3" spans="1:14" ht="57" customHeight="1" thickBot="1" x14ac:dyDescent="0.25">
      <c r="A3" s="1461" t="s">
        <v>1903</v>
      </c>
      <c r="B3" s="1462" t="s">
        <v>1947</v>
      </c>
      <c r="C3" s="22" t="s">
        <v>723</v>
      </c>
      <c r="D3" s="1462" t="s">
        <v>1921</v>
      </c>
      <c r="E3" s="22" t="s">
        <v>1899</v>
      </c>
      <c r="F3" s="1462" t="s">
        <v>284</v>
      </c>
      <c r="G3" s="1462" t="s">
        <v>2084</v>
      </c>
      <c r="H3" s="1462" t="s">
        <v>1950</v>
      </c>
      <c r="I3" s="1463" t="s">
        <v>1948</v>
      </c>
      <c r="J3" s="1461" t="s">
        <v>1949</v>
      </c>
      <c r="K3" s="1464" t="s">
        <v>1618</v>
      </c>
    </row>
    <row r="4" spans="1:14" x14ac:dyDescent="0.2">
      <c r="A4" s="169" t="s">
        <v>1962</v>
      </c>
      <c r="B4" s="1751"/>
      <c r="C4" s="1083">
        <f>SUM(D4:J4)</f>
        <v>5995.2968306993635</v>
      </c>
      <c r="D4" s="1752">
        <v>3903.8069999999998</v>
      </c>
      <c r="E4" s="1753">
        <v>0</v>
      </c>
      <c r="F4" s="1753">
        <v>94.314999999999998</v>
      </c>
      <c r="G4" s="1753">
        <v>0</v>
      </c>
      <c r="H4" s="1753">
        <v>0</v>
      </c>
      <c r="I4" s="1754">
        <v>3.1866013226668608</v>
      </c>
      <c r="J4" s="1752">
        <v>1993.9882293766968</v>
      </c>
      <c r="K4" s="896">
        <v>282</v>
      </c>
      <c r="M4" s="1471"/>
      <c r="N4" s="1742"/>
    </row>
    <row r="5" spans="1:14" x14ac:dyDescent="0.2">
      <c r="A5" s="169" t="s">
        <v>1963</v>
      </c>
      <c r="B5" s="1751"/>
      <c r="C5" s="1083">
        <f t="shared" ref="C5:C68" si="0">SUM(D5:J5)</f>
        <v>10218.760288906709</v>
      </c>
      <c r="D5" s="1752">
        <v>6383.1880000000001</v>
      </c>
      <c r="E5" s="1753">
        <v>0</v>
      </c>
      <c r="F5" s="1753">
        <v>598.54899999999998</v>
      </c>
      <c r="G5" s="1753">
        <v>0</v>
      </c>
      <c r="H5" s="1753">
        <v>0</v>
      </c>
      <c r="I5" s="1755">
        <v>0</v>
      </c>
      <c r="J5" s="1752">
        <v>3237.0232889067083</v>
      </c>
      <c r="K5" s="897">
        <v>474</v>
      </c>
      <c r="M5" s="1471"/>
      <c r="N5" s="1742"/>
    </row>
    <row r="6" spans="1:14" x14ac:dyDescent="0.2">
      <c r="A6" s="169" t="s">
        <v>1964</v>
      </c>
      <c r="B6" s="1751"/>
      <c r="C6" s="1083">
        <f t="shared" si="0"/>
        <v>29560.194080159523</v>
      </c>
      <c r="D6" s="1752">
        <v>18390.472000000002</v>
      </c>
      <c r="E6" s="1753">
        <v>0</v>
      </c>
      <c r="F6" s="1753">
        <v>1673.143</v>
      </c>
      <c r="G6" s="1753">
        <v>0</v>
      </c>
      <c r="H6" s="1753">
        <v>0</v>
      </c>
      <c r="I6" s="1755">
        <v>74.657100652462205</v>
      </c>
      <c r="J6" s="1752">
        <v>9421.9219795070603</v>
      </c>
      <c r="K6" s="897">
        <v>1195</v>
      </c>
      <c r="M6" s="1471"/>
      <c r="N6" s="1742"/>
    </row>
    <row r="7" spans="1:14" x14ac:dyDescent="0.2">
      <c r="A7" s="169" t="s">
        <v>1965</v>
      </c>
      <c r="B7" s="1751"/>
      <c r="C7" s="1083">
        <f t="shared" si="0"/>
        <v>7404.1387191898157</v>
      </c>
      <c r="D7" s="1752">
        <v>3461.6239999999998</v>
      </c>
      <c r="E7" s="1753">
        <v>0</v>
      </c>
      <c r="F7" s="1753">
        <v>344.46100000000001</v>
      </c>
      <c r="G7" s="1753">
        <v>0</v>
      </c>
      <c r="H7" s="1753">
        <v>0</v>
      </c>
      <c r="I7" s="1755">
        <v>0</v>
      </c>
      <c r="J7" s="1752">
        <v>3598.0537191898156</v>
      </c>
      <c r="K7" s="897">
        <v>312</v>
      </c>
      <c r="M7" s="1471"/>
      <c r="N7" s="1742"/>
    </row>
    <row r="8" spans="1:14" x14ac:dyDescent="0.2">
      <c r="A8" s="169" t="s">
        <v>1966</v>
      </c>
      <c r="B8" s="1751"/>
      <c r="C8" s="1083">
        <f t="shared" si="0"/>
        <v>13228.639361612502</v>
      </c>
      <c r="D8" s="1752">
        <v>8331.0310000000009</v>
      </c>
      <c r="E8" s="1753">
        <v>0</v>
      </c>
      <c r="F8" s="1753">
        <v>339.30399999999997</v>
      </c>
      <c r="G8" s="1753">
        <v>0</v>
      </c>
      <c r="H8" s="1753">
        <v>0</v>
      </c>
      <c r="I8" s="1755">
        <v>36.765469012057515</v>
      </c>
      <c r="J8" s="1752">
        <v>4521.5388926004443</v>
      </c>
      <c r="K8" s="897">
        <v>457</v>
      </c>
      <c r="M8" s="1471"/>
      <c r="N8" s="1742"/>
    </row>
    <row r="9" spans="1:14" x14ac:dyDescent="0.2">
      <c r="A9" s="169" t="s">
        <v>1967</v>
      </c>
      <c r="B9" s="1751"/>
      <c r="C9" s="1083">
        <f t="shared" si="0"/>
        <v>6017.2961334439242</v>
      </c>
      <c r="D9" s="1752">
        <v>3526.8209999999999</v>
      </c>
      <c r="E9" s="1753">
        <v>0</v>
      </c>
      <c r="F9" s="1753">
        <v>163.08199999999999</v>
      </c>
      <c r="G9" s="1753">
        <v>0</v>
      </c>
      <c r="H9" s="1753">
        <v>0</v>
      </c>
      <c r="I9" s="1779">
        <v>0</v>
      </c>
      <c r="J9" s="1752">
        <v>2327.3931334439244</v>
      </c>
      <c r="K9" s="897">
        <v>383</v>
      </c>
      <c r="M9" s="1471"/>
      <c r="N9" s="1742"/>
    </row>
    <row r="10" spans="1:14" x14ac:dyDescent="0.2">
      <c r="A10" s="169" t="s">
        <v>1968</v>
      </c>
      <c r="B10" s="1751"/>
      <c r="C10" s="1083">
        <f t="shared" si="0"/>
        <v>31921.596985033841</v>
      </c>
      <c r="D10" s="1752">
        <v>18829.126</v>
      </c>
      <c r="E10" s="1753">
        <v>0</v>
      </c>
      <c r="F10" s="1753">
        <v>865.93600000000004</v>
      </c>
      <c r="G10" s="1753">
        <v>0</v>
      </c>
      <c r="H10" s="1753">
        <v>0</v>
      </c>
      <c r="I10" s="1755">
        <v>37.444746795115599</v>
      </c>
      <c r="J10" s="1752">
        <v>12189.090238238725</v>
      </c>
      <c r="K10" s="897">
        <v>1520</v>
      </c>
      <c r="M10" s="1471"/>
      <c r="N10" s="1742"/>
    </row>
    <row r="11" spans="1:14" x14ac:dyDescent="0.2">
      <c r="A11" s="169" t="s">
        <v>1969</v>
      </c>
      <c r="B11" s="1751"/>
      <c r="C11" s="1083">
        <f t="shared" si="0"/>
        <v>6214.5220054222727</v>
      </c>
      <c r="D11" s="1752">
        <v>3162.6080000000002</v>
      </c>
      <c r="E11" s="1753">
        <v>0</v>
      </c>
      <c r="F11" s="1753">
        <v>341.43700000000001</v>
      </c>
      <c r="G11" s="1753">
        <v>0</v>
      </c>
      <c r="H11" s="1753">
        <v>0</v>
      </c>
      <c r="I11" s="1755">
        <v>0</v>
      </c>
      <c r="J11" s="1752">
        <v>2710.4770054222727</v>
      </c>
      <c r="K11" s="897">
        <v>314</v>
      </c>
      <c r="M11" s="1471"/>
      <c r="N11" s="1742"/>
    </row>
    <row r="12" spans="1:14" x14ac:dyDescent="0.2">
      <c r="A12" s="169" t="s">
        <v>1970</v>
      </c>
      <c r="B12" s="1751"/>
      <c r="C12" s="1083">
        <f t="shared" si="0"/>
        <v>6657.6999567077655</v>
      </c>
      <c r="D12" s="1752">
        <v>3909.3829999999998</v>
      </c>
      <c r="E12" s="1753">
        <v>0</v>
      </c>
      <c r="F12" s="1753">
        <v>256.86</v>
      </c>
      <c r="G12" s="1753">
        <v>0</v>
      </c>
      <c r="H12" s="1753">
        <v>0</v>
      </c>
      <c r="I12" s="1755">
        <v>8.9075668698709993</v>
      </c>
      <c r="J12" s="1752">
        <v>2482.5493898378954</v>
      </c>
      <c r="K12" s="897">
        <v>318</v>
      </c>
      <c r="M12" s="1471"/>
      <c r="N12" s="1742"/>
    </row>
    <row r="13" spans="1:14" x14ac:dyDescent="0.2">
      <c r="A13" s="169" t="s">
        <v>1971</v>
      </c>
      <c r="B13" s="1751"/>
      <c r="C13" s="1083">
        <f t="shared" si="0"/>
        <v>12775.382079587047</v>
      </c>
      <c r="D13" s="1752">
        <v>8486.6239999999998</v>
      </c>
      <c r="E13" s="1753">
        <v>0</v>
      </c>
      <c r="F13" s="1753">
        <v>296.26900000000001</v>
      </c>
      <c r="G13" s="1753">
        <v>0</v>
      </c>
      <c r="H13" s="1753">
        <v>0</v>
      </c>
      <c r="I13" s="1755">
        <v>32.377365352319202</v>
      </c>
      <c r="J13" s="1752">
        <v>3960.1117142347284</v>
      </c>
      <c r="K13" s="897">
        <v>380</v>
      </c>
      <c r="M13" s="1471"/>
      <c r="N13" s="1742"/>
    </row>
    <row r="14" spans="1:14" x14ac:dyDescent="0.2">
      <c r="A14" s="169" t="s">
        <v>1972</v>
      </c>
      <c r="B14" s="1751"/>
      <c r="C14" s="1083">
        <f t="shared" si="0"/>
        <v>110869.60923134809</v>
      </c>
      <c r="D14" s="1752">
        <v>52170.714</v>
      </c>
      <c r="E14" s="1753">
        <v>1706.1803200000002</v>
      </c>
      <c r="F14" s="1753">
        <v>2997.11</v>
      </c>
      <c r="G14" s="1753">
        <v>0</v>
      </c>
      <c r="H14" s="1753">
        <v>2299.89023</v>
      </c>
      <c r="I14" s="1755">
        <v>221.78861209449855</v>
      </c>
      <c r="J14" s="1752">
        <v>51473.926069253597</v>
      </c>
      <c r="K14" s="897">
        <v>3970</v>
      </c>
      <c r="M14" s="1471"/>
      <c r="N14" s="1742"/>
    </row>
    <row r="15" spans="1:14" x14ac:dyDescent="0.2">
      <c r="A15" s="169" t="s">
        <v>1973</v>
      </c>
      <c r="B15" s="1751"/>
      <c r="C15" s="1083">
        <f t="shared" si="0"/>
        <v>17532.390539538188</v>
      </c>
      <c r="D15" s="1752">
        <v>9406.9590000000007</v>
      </c>
      <c r="E15" s="1753">
        <v>0</v>
      </c>
      <c r="F15" s="1753">
        <v>538.08799999999997</v>
      </c>
      <c r="G15" s="1753">
        <v>0</v>
      </c>
      <c r="H15" s="1753">
        <v>0</v>
      </c>
      <c r="I15" s="1755">
        <v>12.817547552740102</v>
      </c>
      <c r="J15" s="1752">
        <v>7574.5259919854479</v>
      </c>
      <c r="K15" s="897">
        <v>1001</v>
      </c>
      <c r="M15" s="1471"/>
      <c r="N15" s="1742"/>
    </row>
    <row r="16" spans="1:14" x14ac:dyDescent="0.2">
      <c r="A16" s="169" t="s">
        <v>1974</v>
      </c>
      <c r="B16" s="1751"/>
      <c r="C16" s="1083">
        <f t="shared" si="0"/>
        <v>62585.612643866101</v>
      </c>
      <c r="D16" s="1752">
        <v>29324.556</v>
      </c>
      <c r="E16" s="1753">
        <v>0</v>
      </c>
      <c r="F16" s="1753">
        <v>2054.799</v>
      </c>
      <c r="G16" s="1753">
        <v>0</v>
      </c>
      <c r="H16" s="1753">
        <v>0</v>
      </c>
      <c r="I16" s="1755">
        <v>78.062162101036193</v>
      </c>
      <c r="J16" s="1752">
        <v>31128.195481765062</v>
      </c>
      <c r="K16" s="897">
        <v>2426</v>
      </c>
      <c r="M16" s="1471"/>
      <c r="N16" s="1742"/>
    </row>
    <row r="17" spans="1:14" x14ac:dyDescent="0.2">
      <c r="A17" s="169" t="s">
        <v>1975</v>
      </c>
      <c r="B17" s="1751"/>
      <c r="C17" s="1083">
        <f t="shared" si="0"/>
        <v>9254.1844191534619</v>
      </c>
      <c r="D17" s="1752">
        <v>5328.9880000000003</v>
      </c>
      <c r="E17" s="1753">
        <v>0</v>
      </c>
      <c r="F17" s="1753">
        <v>330.63600000000002</v>
      </c>
      <c r="G17" s="1753">
        <v>0</v>
      </c>
      <c r="H17" s="1753">
        <v>0</v>
      </c>
      <c r="I17" s="1755">
        <v>2.467928471408571</v>
      </c>
      <c r="J17" s="1752">
        <v>3592.0924906820519</v>
      </c>
      <c r="K17" s="897">
        <v>434</v>
      </c>
      <c r="M17" s="1471"/>
      <c r="N17" s="1742"/>
    </row>
    <row r="18" spans="1:14" x14ac:dyDescent="0.2">
      <c r="A18" s="169" t="s">
        <v>1976</v>
      </c>
      <c r="B18" s="1751"/>
      <c r="C18" s="1083">
        <f t="shared" si="0"/>
        <v>14636.510044414488</v>
      </c>
      <c r="D18" s="1752">
        <v>7385.5</v>
      </c>
      <c r="E18" s="1753">
        <v>0</v>
      </c>
      <c r="F18" s="1753">
        <v>479.33699999999999</v>
      </c>
      <c r="G18" s="1753">
        <v>0</v>
      </c>
      <c r="H18" s="1753">
        <v>0</v>
      </c>
      <c r="I18" s="1755">
        <v>9.5016990204684788</v>
      </c>
      <c r="J18" s="1752">
        <v>6762.1713453940201</v>
      </c>
      <c r="K18" s="897">
        <v>524</v>
      </c>
      <c r="M18" s="1471"/>
      <c r="N18" s="1742"/>
    </row>
    <row r="19" spans="1:14" x14ac:dyDescent="0.2">
      <c r="A19" s="169" t="s">
        <v>1977</v>
      </c>
      <c r="B19" s="1756"/>
      <c r="C19" s="1083">
        <f t="shared" si="0"/>
        <v>81100.16616941485</v>
      </c>
      <c r="D19" s="1752">
        <v>35032.832999999999</v>
      </c>
      <c r="E19" s="1753">
        <v>0</v>
      </c>
      <c r="F19" s="1753">
        <v>1884.3610000000001</v>
      </c>
      <c r="G19" s="1753">
        <v>0</v>
      </c>
      <c r="H19" s="1753">
        <v>0</v>
      </c>
      <c r="I19" s="1755">
        <v>174.85994708870527</v>
      </c>
      <c r="J19" s="1752">
        <v>44008.112222326148</v>
      </c>
      <c r="K19" s="897">
        <v>3154</v>
      </c>
      <c r="M19" s="1471"/>
      <c r="N19" s="1742"/>
    </row>
    <row r="20" spans="1:14" x14ac:dyDescent="0.2">
      <c r="A20" s="169" t="s">
        <v>1978</v>
      </c>
      <c r="B20" s="1756"/>
      <c r="C20" s="1083">
        <f t="shared" si="0"/>
        <v>6499.2449418963961</v>
      </c>
      <c r="D20" s="1752">
        <v>3014.9949999999999</v>
      </c>
      <c r="E20" s="1753">
        <v>0</v>
      </c>
      <c r="F20" s="1753">
        <v>209.16200000000001</v>
      </c>
      <c r="G20" s="1753">
        <v>0</v>
      </c>
      <c r="H20" s="1753">
        <v>0</v>
      </c>
      <c r="I20" s="1755">
        <v>1.3995044992999732</v>
      </c>
      <c r="J20" s="1752">
        <v>3273.6884373970965</v>
      </c>
      <c r="K20" s="897">
        <v>277</v>
      </c>
      <c r="M20" s="1471"/>
      <c r="N20" s="1742"/>
    </row>
    <row r="21" spans="1:14" x14ac:dyDescent="0.2">
      <c r="A21" s="169" t="s">
        <v>1979</v>
      </c>
      <c r="B21" s="1756"/>
      <c r="C21" s="1083">
        <f t="shared" si="0"/>
        <v>30460.3981928004</v>
      </c>
      <c r="D21" s="1752">
        <v>18550.225999999999</v>
      </c>
      <c r="E21" s="1753">
        <v>0</v>
      </c>
      <c r="F21" s="1753">
        <v>772.41399999999999</v>
      </c>
      <c r="G21" s="1753">
        <v>0</v>
      </c>
      <c r="H21" s="1753">
        <v>0</v>
      </c>
      <c r="I21" s="1755">
        <v>35.799178287425441</v>
      </c>
      <c r="J21" s="1752">
        <v>11101.959014512975</v>
      </c>
      <c r="K21" s="897">
        <v>972</v>
      </c>
      <c r="M21" s="1471"/>
      <c r="N21" s="1742"/>
    </row>
    <row r="22" spans="1:14" x14ac:dyDescent="0.2">
      <c r="A22" s="169" t="s">
        <v>1980</v>
      </c>
      <c r="B22" s="1757"/>
      <c r="C22" s="1083">
        <f t="shared" si="0"/>
        <v>7686.2149995462169</v>
      </c>
      <c r="D22" s="1752">
        <v>3802.9760000000001</v>
      </c>
      <c r="E22" s="1753">
        <v>0</v>
      </c>
      <c r="F22" s="1753">
        <v>309.69200000000001</v>
      </c>
      <c r="G22" s="1753">
        <v>0</v>
      </c>
      <c r="H22" s="1753">
        <v>0</v>
      </c>
      <c r="I22" s="1755">
        <v>210.29258656149105</v>
      </c>
      <c r="J22" s="1752">
        <v>3363.254412984727</v>
      </c>
      <c r="K22" s="897">
        <v>339</v>
      </c>
      <c r="M22" s="1471"/>
      <c r="N22" s="1742"/>
    </row>
    <row r="23" spans="1:14" x14ac:dyDescent="0.2">
      <c r="A23" s="169" t="s">
        <v>1981</v>
      </c>
      <c r="B23" s="1757"/>
      <c r="C23" s="1083">
        <f t="shared" si="0"/>
        <v>5877.0311977446981</v>
      </c>
      <c r="D23" s="1752">
        <v>3827.0329999999999</v>
      </c>
      <c r="E23" s="1753">
        <v>0</v>
      </c>
      <c r="F23" s="1753">
        <v>100.208</v>
      </c>
      <c r="G23" s="1753">
        <v>0</v>
      </c>
      <c r="H23" s="1753">
        <v>0</v>
      </c>
      <c r="I23" s="1779">
        <v>0</v>
      </c>
      <c r="J23" s="1752">
        <v>1949.7901977446979</v>
      </c>
      <c r="K23" s="897">
        <v>219</v>
      </c>
      <c r="M23" s="1471"/>
      <c r="N23" s="1742"/>
    </row>
    <row r="24" spans="1:14" x14ac:dyDescent="0.2">
      <c r="A24" s="169" t="s">
        <v>1982</v>
      </c>
      <c r="B24" s="1758"/>
      <c r="C24" s="1083">
        <f t="shared" si="0"/>
        <v>12824.786665604497</v>
      </c>
      <c r="D24" s="1752">
        <v>6486.2650000000003</v>
      </c>
      <c r="E24" s="1753">
        <v>0</v>
      </c>
      <c r="F24" s="1753">
        <v>498.072</v>
      </c>
      <c r="G24" s="1753">
        <v>0</v>
      </c>
      <c r="H24" s="1753">
        <v>0</v>
      </c>
      <c r="I24" s="1755">
        <v>6.8135166457637286</v>
      </c>
      <c r="J24" s="1752">
        <v>5833.6361489587325</v>
      </c>
      <c r="K24" s="897">
        <v>538</v>
      </c>
      <c r="M24" s="1471"/>
      <c r="N24" s="1742"/>
    </row>
    <row r="25" spans="1:14" x14ac:dyDescent="0.2">
      <c r="A25" s="169" t="s">
        <v>1983</v>
      </c>
      <c r="B25" s="1758"/>
      <c r="C25" s="1083">
        <f t="shared" si="0"/>
        <v>19458.936890086265</v>
      </c>
      <c r="D25" s="1752">
        <v>11415.987999999999</v>
      </c>
      <c r="E25" s="1753">
        <v>0</v>
      </c>
      <c r="F25" s="1753">
        <v>858.697</v>
      </c>
      <c r="G25" s="1753">
        <v>0</v>
      </c>
      <c r="H25" s="1753">
        <v>0</v>
      </c>
      <c r="I25" s="1755">
        <v>6.6690720529358609</v>
      </c>
      <c r="J25" s="1752">
        <v>7177.5828180333301</v>
      </c>
      <c r="K25" s="897">
        <v>877</v>
      </c>
      <c r="M25" s="1471"/>
      <c r="N25" s="1742"/>
    </row>
    <row r="26" spans="1:14" x14ac:dyDescent="0.2">
      <c r="A26" s="169" t="s">
        <v>1984</v>
      </c>
      <c r="B26" s="1758"/>
      <c r="C26" s="1083">
        <f t="shared" si="0"/>
        <v>6394.9604040398335</v>
      </c>
      <c r="D26" s="1752">
        <v>3315.7649999999999</v>
      </c>
      <c r="E26" s="1753">
        <v>0</v>
      </c>
      <c r="F26" s="1753">
        <v>116.03400000000001</v>
      </c>
      <c r="G26" s="1753">
        <v>0</v>
      </c>
      <c r="H26" s="1753">
        <v>0</v>
      </c>
      <c r="I26" s="1755">
        <v>0</v>
      </c>
      <c r="J26" s="1752">
        <v>2963.1614040398335</v>
      </c>
      <c r="K26" s="897">
        <v>234</v>
      </c>
      <c r="M26" s="1471"/>
      <c r="N26" s="1742"/>
    </row>
    <row r="27" spans="1:14" x14ac:dyDescent="0.2">
      <c r="A27" s="169" t="s">
        <v>1985</v>
      </c>
      <c r="B27" s="1758"/>
      <c r="C27" s="1083">
        <f t="shared" si="0"/>
        <v>11990.93921502684</v>
      </c>
      <c r="D27" s="1752">
        <v>6035.134</v>
      </c>
      <c r="E27" s="1753">
        <v>0</v>
      </c>
      <c r="F27" s="1753">
        <v>361.55</v>
      </c>
      <c r="G27" s="1753">
        <v>0</v>
      </c>
      <c r="H27" s="1753">
        <v>0</v>
      </c>
      <c r="I27" s="1755">
        <v>12.4563328877428</v>
      </c>
      <c r="J27" s="1752">
        <v>5581.7988821390973</v>
      </c>
      <c r="K27" s="897">
        <v>414</v>
      </c>
      <c r="M27" s="1471"/>
      <c r="N27" s="1742"/>
    </row>
    <row r="28" spans="1:14" x14ac:dyDescent="0.2">
      <c r="A28" s="169" t="s">
        <v>1986</v>
      </c>
      <c r="B28" s="1758"/>
      <c r="C28" s="1083">
        <f t="shared" si="0"/>
        <v>868.75632853447689</v>
      </c>
      <c r="D28" s="1752">
        <v>273.22199999999998</v>
      </c>
      <c r="E28" s="1753">
        <v>0</v>
      </c>
      <c r="F28" s="1753">
        <v>12.747999999999999</v>
      </c>
      <c r="G28" s="1753">
        <v>0</v>
      </c>
      <c r="H28" s="1753">
        <v>0</v>
      </c>
      <c r="I28" s="1755">
        <v>3.4778205824107227</v>
      </c>
      <c r="J28" s="1752">
        <v>579.30850795206618</v>
      </c>
      <c r="K28" s="897">
        <v>30</v>
      </c>
      <c r="M28" s="1471"/>
      <c r="N28" s="1742"/>
    </row>
    <row r="29" spans="1:14" x14ac:dyDescent="0.2">
      <c r="A29" s="169" t="s">
        <v>1987</v>
      </c>
      <c r="B29" s="1758"/>
      <c r="C29" s="1083">
        <f t="shared" si="0"/>
        <v>14873.858563557436</v>
      </c>
      <c r="D29" s="1752">
        <v>5803.7280000000001</v>
      </c>
      <c r="E29" s="1753">
        <v>0</v>
      </c>
      <c r="F29" s="1753">
        <v>495.16300000000001</v>
      </c>
      <c r="G29" s="1753">
        <v>0</v>
      </c>
      <c r="H29" s="1753">
        <v>0</v>
      </c>
      <c r="I29" s="1755">
        <v>4.9908723328186397</v>
      </c>
      <c r="J29" s="1752">
        <v>8569.9766912246178</v>
      </c>
      <c r="K29" s="897">
        <v>580</v>
      </c>
      <c r="M29" s="1471"/>
      <c r="N29" s="1742"/>
    </row>
    <row r="30" spans="1:14" x14ac:dyDescent="0.2">
      <c r="A30" s="169" t="s">
        <v>1988</v>
      </c>
      <c r="B30" s="1758"/>
      <c r="C30" s="1083">
        <f t="shared" si="0"/>
        <v>21370.973958873692</v>
      </c>
      <c r="D30" s="1752">
        <v>9436.7170000000006</v>
      </c>
      <c r="E30" s="1753">
        <v>0</v>
      </c>
      <c r="F30" s="1753">
        <v>588.78499999999997</v>
      </c>
      <c r="G30" s="1753">
        <v>0</v>
      </c>
      <c r="H30" s="1753">
        <v>0</v>
      </c>
      <c r="I30" s="1755">
        <v>21.860385083033908</v>
      </c>
      <c r="J30" s="1752">
        <v>11323.611573790658</v>
      </c>
      <c r="K30" s="897">
        <v>775</v>
      </c>
      <c r="M30" s="1471"/>
      <c r="N30" s="1742"/>
    </row>
    <row r="31" spans="1:14" x14ac:dyDescent="0.2">
      <c r="A31" s="169" t="s">
        <v>4</v>
      </c>
      <c r="B31" s="1759"/>
      <c r="C31" s="1083">
        <f t="shared" si="0"/>
        <v>3354.915951227541</v>
      </c>
      <c r="D31" s="1752">
        <v>2038.173</v>
      </c>
      <c r="E31" s="1753">
        <v>0</v>
      </c>
      <c r="F31" s="1753">
        <v>127.532</v>
      </c>
      <c r="G31" s="1753">
        <v>0</v>
      </c>
      <c r="H31" s="1753">
        <v>0</v>
      </c>
      <c r="I31" s="1779">
        <v>0</v>
      </c>
      <c r="J31" s="1752">
        <v>1189.2109512275408</v>
      </c>
      <c r="K31" s="897">
        <v>143</v>
      </c>
      <c r="M31" s="1471"/>
      <c r="N31" s="1742"/>
    </row>
    <row r="32" spans="1:14" x14ac:dyDescent="0.2">
      <c r="A32" s="169" t="s">
        <v>1989</v>
      </c>
      <c r="B32" s="1760"/>
      <c r="C32" s="1083">
        <f t="shared" si="0"/>
        <v>5583.0202283674826</v>
      </c>
      <c r="D32" s="1752">
        <v>3133.4450000000002</v>
      </c>
      <c r="E32" s="1753">
        <v>0</v>
      </c>
      <c r="F32" s="1753">
        <v>259.60000000000002</v>
      </c>
      <c r="G32" s="1753">
        <v>0</v>
      </c>
      <c r="H32" s="1753">
        <v>0</v>
      </c>
      <c r="I32" s="1755">
        <v>7.922131895813008</v>
      </c>
      <c r="J32" s="1752">
        <v>2182.0530964716695</v>
      </c>
      <c r="K32" s="897">
        <v>366</v>
      </c>
      <c r="M32" s="1471"/>
      <c r="N32" s="1742"/>
    </row>
    <row r="33" spans="1:14" x14ac:dyDescent="0.2">
      <c r="A33" s="169" t="s">
        <v>1990</v>
      </c>
      <c r="B33" s="1760"/>
      <c r="C33" s="1083">
        <f t="shared" si="0"/>
        <v>14729.623336181383</v>
      </c>
      <c r="D33" s="1752">
        <v>8438.9120000000003</v>
      </c>
      <c r="E33" s="1753">
        <v>0</v>
      </c>
      <c r="F33" s="1753">
        <v>595.1</v>
      </c>
      <c r="G33" s="1753">
        <v>0</v>
      </c>
      <c r="H33" s="1753">
        <v>0</v>
      </c>
      <c r="I33" s="1755">
        <v>3.3252532599798301</v>
      </c>
      <c r="J33" s="1752">
        <v>5692.2860829214032</v>
      </c>
      <c r="K33" s="897">
        <v>715</v>
      </c>
      <c r="M33" s="1471"/>
      <c r="N33" s="1742"/>
    </row>
    <row r="34" spans="1:14" x14ac:dyDescent="0.2">
      <c r="A34" s="169" t="s">
        <v>1991</v>
      </c>
      <c r="B34" s="1759"/>
      <c r="C34" s="1083">
        <f t="shared" si="0"/>
        <v>8122.7150819566104</v>
      </c>
      <c r="D34" s="1752">
        <v>4738.6509999999998</v>
      </c>
      <c r="E34" s="1753">
        <v>0</v>
      </c>
      <c r="F34" s="1753">
        <v>368.73</v>
      </c>
      <c r="G34" s="1753">
        <v>0</v>
      </c>
      <c r="H34" s="1753">
        <v>0</v>
      </c>
      <c r="I34" s="1755">
        <v>24.760806766199025</v>
      </c>
      <c r="J34" s="1752">
        <v>2990.573275190412</v>
      </c>
      <c r="K34" s="897">
        <v>442</v>
      </c>
      <c r="M34" s="1471"/>
      <c r="N34" s="1742"/>
    </row>
    <row r="35" spans="1:14" x14ac:dyDescent="0.2">
      <c r="A35" s="169" t="s">
        <v>1992</v>
      </c>
      <c r="B35" s="1759"/>
      <c r="C35" s="1083">
        <f t="shared" si="0"/>
        <v>35455.320662938873</v>
      </c>
      <c r="D35" s="1752">
        <v>15211.423000000001</v>
      </c>
      <c r="E35" s="1753">
        <v>0</v>
      </c>
      <c r="F35" s="1753">
        <v>1531.2529999999999</v>
      </c>
      <c r="G35" s="1753">
        <v>0</v>
      </c>
      <c r="H35" s="1753">
        <v>0</v>
      </c>
      <c r="I35" s="1755">
        <v>120.46962050842876</v>
      </c>
      <c r="J35" s="1752">
        <v>18592.175042430448</v>
      </c>
      <c r="K35" s="897">
        <v>1377</v>
      </c>
      <c r="M35" s="1471"/>
      <c r="N35" s="1742"/>
    </row>
    <row r="36" spans="1:14" x14ac:dyDescent="0.2">
      <c r="A36" s="169" t="s">
        <v>1993</v>
      </c>
      <c r="B36" s="1759"/>
      <c r="C36" s="1083">
        <f t="shared" si="0"/>
        <v>14859.988041967943</v>
      </c>
      <c r="D36" s="1752">
        <v>6538.7079999999996</v>
      </c>
      <c r="E36" s="1753">
        <v>0</v>
      </c>
      <c r="F36" s="1753">
        <v>630.73599999999999</v>
      </c>
      <c r="G36" s="1753">
        <v>0</v>
      </c>
      <c r="H36" s="1753">
        <v>0</v>
      </c>
      <c r="I36" s="1755">
        <v>9.376458138250781</v>
      </c>
      <c r="J36" s="1752">
        <v>7681.1675838296933</v>
      </c>
      <c r="K36" s="897">
        <v>624</v>
      </c>
      <c r="M36" s="1471"/>
      <c r="N36" s="1742"/>
    </row>
    <row r="37" spans="1:14" x14ac:dyDescent="0.2">
      <c r="A37" s="169" t="s">
        <v>1994</v>
      </c>
      <c r="B37" s="1759"/>
      <c r="C37" s="1083">
        <f t="shared" si="0"/>
        <v>10282.901968570004</v>
      </c>
      <c r="D37" s="1752">
        <v>5167.2939999999999</v>
      </c>
      <c r="E37" s="1753">
        <v>0</v>
      </c>
      <c r="F37" s="1753">
        <v>356.55</v>
      </c>
      <c r="G37" s="1753">
        <v>0</v>
      </c>
      <c r="H37" s="1753">
        <v>0</v>
      </c>
      <c r="I37" s="1755">
        <v>2.4862790548923108</v>
      </c>
      <c r="J37" s="1752">
        <v>4756.5716895151108</v>
      </c>
      <c r="K37" s="897">
        <v>538</v>
      </c>
      <c r="M37" s="1471"/>
      <c r="N37" s="1742"/>
    </row>
    <row r="38" spans="1:14" x14ac:dyDescent="0.2">
      <c r="A38" s="169" t="s">
        <v>1995</v>
      </c>
      <c r="B38" s="1759"/>
      <c r="C38" s="1083">
        <f t="shared" si="0"/>
        <v>6370.6987860915315</v>
      </c>
      <c r="D38" s="1752">
        <v>3743.768</v>
      </c>
      <c r="E38" s="1753">
        <v>0</v>
      </c>
      <c r="F38" s="1753">
        <v>233.34299999999999</v>
      </c>
      <c r="G38" s="1753">
        <v>0</v>
      </c>
      <c r="H38" s="1753">
        <v>0</v>
      </c>
      <c r="I38" s="1755">
        <v>1.1591168558219693</v>
      </c>
      <c r="J38" s="1752">
        <v>2392.4286692357095</v>
      </c>
      <c r="K38" s="897">
        <v>399</v>
      </c>
      <c r="M38" s="1471"/>
      <c r="N38" s="1742"/>
    </row>
    <row r="39" spans="1:14" x14ac:dyDescent="0.2">
      <c r="A39" s="169" t="s">
        <v>1996</v>
      </c>
      <c r="B39" s="1759"/>
      <c r="C39" s="1083">
        <f t="shared" si="0"/>
        <v>19499.228532117319</v>
      </c>
      <c r="D39" s="1752">
        <v>10363.714</v>
      </c>
      <c r="E39" s="1753">
        <v>0</v>
      </c>
      <c r="F39" s="1753">
        <v>537.053</v>
      </c>
      <c r="G39" s="1753">
        <v>0</v>
      </c>
      <c r="H39" s="1753">
        <v>0</v>
      </c>
      <c r="I39" s="1755">
        <v>40.568409232124374</v>
      </c>
      <c r="J39" s="1752">
        <v>8557.8931228851925</v>
      </c>
      <c r="K39" s="897">
        <v>770</v>
      </c>
      <c r="M39" s="1471"/>
      <c r="N39" s="1742"/>
    </row>
    <row r="40" spans="1:14" x14ac:dyDescent="0.2">
      <c r="A40" s="169" t="s">
        <v>1997</v>
      </c>
      <c r="B40" s="1759"/>
      <c r="C40" s="1083">
        <f t="shared" si="0"/>
        <v>17694.11042050465</v>
      </c>
      <c r="D40" s="1752">
        <v>10802.097</v>
      </c>
      <c r="E40" s="1753">
        <v>0</v>
      </c>
      <c r="F40" s="1753">
        <v>701.12199999999996</v>
      </c>
      <c r="G40" s="1753">
        <v>0</v>
      </c>
      <c r="H40" s="1753">
        <v>0</v>
      </c>
      <c r="I40" s="1755">
        <v>28.663271390790438</v>
      </c>
      <c r="J40" s="1752">
        <v>6162.2281491138619</v>
      </c>
      <c r="K40" s="897">
        <v>773</v>
      </c>
      <c r="M40" s="1471"/>
      <c r="N40" s="1742"/>
    </row>
    <row r="41" spans="1:14" x14ac:dyDescent="0.2">
      <c r="A41" s="169" t="s">
        <v>1998</v>
      </c>
      <c r="B41" s="1759"/>
      <c r="C41" s="1083">
        <f t="shared" si="0"/>
        <v>4656.6457162646502</v>
      </c>
      <c r="D41" s="1752">
        <v>3033.7910000000002</v>
      </c>
      <c r="E41" s="1753">
        <v>0</v>
      </c>
      <c r="F41" s="1753">
        <v>104.408</v>
      </c>
      <c r="G41" s="1753">
        <v>0</v>
      </c>
      <c r="H41" s="1753">
        <v>0</v>
      </c>
      <c r="I41" s="1755">
        <v>1.399474498346049</v>
      </c>
      <c r="J41" s="1752">
        <v>1517.0472417663041</v>
      </c>
      <c r="K41" s="897">
        <v>188</v>
      </c>
      <c r="M41" s="1471"/>
      <c r="N41" s="1742"/>
    </row>
    <row r="42" spans="1:14" x14ac:dyDescent="0.2">
      <c r="A42" s="169" t="s">
        <v>1999</v>
      </c>
      <c r="B42" s="1759"/>
      <c r="C42" s="1083">
        <f t="shared" si="0"/>
        <v>17679.028699947059</v>
      </c>
      <c r="D42" s="1752">
        <v>9225.9210000000003</v>
      </c>
      <c r="E42" s="1753">
        <v>0</v>
      </c>
      <c r="F42" s="1753">
        <v>893.39300000000003</v>
      </c>
      <c r="G42" s="1753">
        <v>0</v>
      </c>
      <c r="H42" s="1753">
        <v>0</v>
      </c>
      <c r="I42" s="1755">
        <v>18.137236700065635</v>
      </c>
      <c r="J42" s="1752">
        <v>7541.5774632469929</v>
      </c>
      <c r="K42" s="897">
        <v>1059</v>
      </c>
      <c r="M42" s="1471"/>
      <c r="N42" s="1742"/>
    </row>
    <row r="43" spans="1:14" x14ac:dyDescent="0.2">
      <c r="A43" s="169" t="s">
        <v>2000</v>
      </c>
      <c r="B43" s="1759"/>
      <c r="C43" s="1083">
        <f t="shared" si="0"/>
        <v>11682.008884542192</v>
      </c>
      <c r="D43" s="1752">
        <v>6171.0209999999997</v>
      </c>
      <c r="E43" s="1753">
        <v>0</v>
      </c>
      <c r="F43" s="1753">
        <v>475.75900000000001</v>
      </c>
      <c r="G43" s="1753">
        <v>0</v>
      </c>
      <c r="H43" s="1753">
        <v>0</v>
      </c>
      <c r="I43" s="1755">
        <v>31.770170179198217</v>
      </c>
      <c r="J43" s="1752">
        <v>5003.4587143629951</v>
      </c>
      <c r="K43" s="897">
        <v>490</v>
      </c>
      <c r="M43" s="1471"/>
      <c r="N43" s="1742"/>
    </row>
    <row r="44" spans="1:14" x14ac:dyDescent="0.2">
      <c r="A44" s="169" t="s">
        <v>2001</v>
      </c>
      <c r="B44" s="1759"/>
      <c r="C44" s="1083">
        <f t="shared" si="0"/>
        <v>9131.6817097673411</v>
      </c>
      <c r="D44" s="1752">
        <v>5504.0330000000004</v>
      </c>
      <c r="E44" s="1753">
        <v>0</v>
      </c>
      <c r="F44" s="1753">
        <v>324.41899999999998</v>
      </c>
      <c r="G44" s="1753">
        <v>0</v>
      </c>
      <c r="H44" s="1753">
        <v>0</v>
      </c>
      <c r="I44" s="1755">
        <v>1.3458427930472496</v>
      </c>
      <c r="J44" s="1752">
        <v>3301.8838669742927</v>
      </c>
      <c r="K44" s="897">
        <v>504</v>
      </c>
      <c r="M44" s="1471"/>
      <c r="N44" s="1742"/>
    </row>
    <row r="45" spans="1:14" x14ac:dyDescent="0.2">
      <c r="A45" s="169" t="s">
        <v>2002</v>
      </c>
      <c r="B45" s="1759"/>
      <c r="C45" s="1083">
        <f t="shared" si="0"/>
        <v>7663.8117465493924</v>
      </c>
      <c r="D45" s="1752">
        <v>4686.6840000000002</v>
      </c>
      <c r="E45" s="1753">
        <v>0</v>
      </c>
      <c r="F45" s="1753">
        <v>269.89400000000001</v>
      </c>
      <c r="G45" s="1753">
        <v>0</v>
      </c>
      <c r="H45" s="1753">
        <v>0</v>
      </c>
      <c r="I45" s="1755">
        <v>10.046319437474118</v>
      </c>
      <c r="J45" s="1752">
        <v>2697.1874271119173</v>
      </c>
      <c r="K45" s="897">
        <v>337</v>
      </c>
      <c r="M45" s="1471"/>
      <c r="N45" s="1742"/>
    </row>
    <row r="46" spans="1:14" x14ac:dyDescent="0.2">
      <c r="A46" s="169" t="s">
        <v>2003</v>
      </c>
      <c r="B46" s="1759"/>
      <c r="C46" s="1083">
        <f t="shared" si="0"/>
        <v>1185.1029274474752</v>
      </c>
      <c r="D46" s="1752">
        <v>716.56899999999996</v>
      </c>
      <c r="E46" s="1753">
        <v>0</v>
      </c>
      <c r="F46" s="1753">
        <v>73.046999999999997</v>
      </c>
      <c r="G46" s="1753">
        <v>0</v>
      </c>
      <c r="H46" s="1753">
        <v>0</v>
      </c>
      <c r="I46" s="1755">
        <v>0</v>
      </c>
      <c r="J46" s="1752">
        <v>395.48692744747513</v>
      </c>
      <c r="K46" s="897">
        <v>96</v>
      </c>
      <c r="M46" s="1471"/>
      <c r="N46" s="1742"/>
    </row>
    <row r="47" spans="1:14" x14ac:dyDescent="0.2">
      <c r="A47" s="169" t="s">
        <v>2004</v>
      </c>
      <c r="B47" s="1759"/>
      <c r="C47" s="1083">
        <f t="shared" si="0"/>
        <v>11547.468108665918</v>
      </c>
      <c r="D47" s="1752">
        <v>5986.07</v>
      </c>
      <c r="E47" s="1753">
        <v>0</v>
      </c>
      <c r="F47" s="1753">
        <v>344.15199999999999</v>
      </c>
      <c r="G47" s="1753">
        <v>0</v>
      </c>
      <c r="H47" s="1753">
        <v>0</v>
      </c>
      <c r="I47" s="1698">
        <v>0</v>
      </c>
      <c r="J47" s="1752">
        <v>5217.2461086659187</v>
      </c>
      <c r="K47" s="897">
        <v>453</v>
      </c>
      <c r="M47" s="1471"/>
      <c r="N47" s="1742"/>
    </row>
    <row r="48" spans="1:14" x14ac:dyDescent="0.2">
      <c r="A48" s="169" t="s">
        <v>2005</v>
      </c>
      <c r="B48" s="1759"/>
      <c r="C48" s="1083">
        <f t="shared" si="0"/>
        <v>6631.4519896998327</v>
      </c>
      <c r="D48" s="1752">
        <v>2630.828</v>
      </c>
      <c r="E48" s="1753">
        <v>0</v>
      </c>
      <c r="F48" s="1753">
        <v>70.44</v>
      </c>
      <c r="G48" s="1753">
        <v>0</v>
      </c>
      <c r="H48" s="1753">
        <v>0</v>
      </c>
      <c r="I48" s="1755">
        <v>5.83274910152634</v>
      </c>
      <c r="J48" s="1752">
        <v>3924.3512405983065</v>
      </c>
      <c r="K48" s="897">
        <v>298</v>
      </c>
      <c r="M48" s="1471"/>
      <c r="N48" s="1742"/>
    </row>
    <row r="49" spans="1:14" x14ac:dyDescent="0.2">
      <c r="A49" s="169" t="s">
        <v>2006</v>
      </c>
      <c r="B49" s="1759"/>
      <c r="C49" s="1083">
        <f t="shared" si="0"/>
        <v>9339.7689828123112</v>
      </c>
      <c r="D49" s="1752">
        <v>4597.4530000000004</v>
      </c>
      <c r="E49" s="1753">
        <v>0</v>
      </c>
      <c r="F49" s="1753">
        <v>311.51299999999998</v>
      </c>
      <c r="G49" s="1753">
        <v>0</v>
      </c>
      <c r="H49" s="1753">
        <v>0</v>
      </c>
      <c r="I49" s="1755">
        <v>4.495092928078269</v>
      </c>
      <c r="J49" s="1752">
        <v>4426.3078898842323</v>
      </c>
      <c r="K49" s="897">
        <v>386</v>
      </c>
      <c r="M49" s="1471"/>
      <c r="N49" s="1742"/>
    </row>
    <row r="50" spans="1:14" x14ac:dyDescent="0.2">
      <c r="A50" s="169" t="s">
        <v>2007</v>
      </c>
      <c r="B50" s="1759"/>
      <c r="C50" s="1083">
        <f t="shared" si="0"/>
        <v>12549.756746061808</v>
      </c>
      <c r="D50" s="1752">
        <v>7908.5659999999998</v>
      </c>
      <c r="E50" s="1753">
        <v>0</v>
      </c>
      <c r="F50" s="1753">
        <v>302.15800000000002</v>
      </c>
      <c r="G50" s="1753">
        <v>0</v>
      </c>
      <c r="H50" s="1753">
        <v>0</v>
      </c>
      <c r="I50" s="1755">
        <v>10.821144074160856</v>
      </c>
      <c r="J50" s="1752">
        <v>4328.2116019876476</v>
      </c>
      <c r="K50" s="897">
        <v>512</v>
      </c>
      <c r="M50" s="1471"/>
      <c r="N50" s="1742"/>
    </row>
    <row r="51" spans="1:14" x14ac:dyDescent="0.2">
      <c r="A51" s="169" t="s">
        <v>2008</v>
      </c>
      <c r="B51" s="1759"/>
      <c r="C51" s="1083">
        <f t="shared" si="0"/>
        <v>906.34126077788915</v>
      </c>
      <c r="D51" s="1752">
        <v>611.54300000000001</v>
      </c>
      <c r="E51" s="1753">
        <v>0</v>
      </c>
      <c r="F51" s="1753">
        <v>67.769000000000005</v>
      </c>
      <c r="G51" s="1753">
        <v>0</v>
      </c>
      <c r="H51" s="1753">
        <v>0</v>
      </c>
      <c r="I51" s="1779">
        <v>0</v>
      </c>
      <c r="J51" s="1752">
        <v>227.02926077788914</v>
      </c>
      <c r="K51" s="897">
        <v>62</v>
      </c>
      <c r="M51" s="1471"/>
      <c r="N51" s="1742"/>
    </row>
    <row r="52" spans="1:14" x14ac:dyDescent="0.2">
      <c r="A52" s="169" t="s">
        <v>2009</v>
      </c>
      <c r="B52" s="1759"/>
      <c r="C52" s="1083">
        <f t="shared" si="0"/>
        <v>4597.3701439745055</v>
      </c>
      <c r="D52" s="1752">
        <v>2524.223</v>
      </c>
      <c r="E52" s="1753">
        <v>0</v>
      </c>
      <c r="F52" s="1753">
        <v>57.115000000000002</v>
      </c>
      <c r="G52" s="1753">
        <v>0</v>
      </c>
      <c r="H52" s="1753">
        <v>0</v>
      </c>
      <c r="I52" s="1755">
        <v>0</v>
      </c>
      <c r="J52" s="1752">
        <v>2016.032143974506</v>
      </c>
      <c r="K52" s="897">
        <v>155</v>
      </c>
      <c r="M52" s="1471"/>
      <c r="N52" s="1742"/>
    </row>
    <row r="53" spans="1:14" x14ac:dyDescent="0.2">
      <c r="A53" s="169" t="s">
        <v>2010</v>
      </c>
      <c r="B53" s="1759"/>
      <c r="C53" s="1083">
        <f t="shared" si="0"/>
        <v>25186.263020780629</v>
      </c>
      <c r="D53" s="1752">
        <v>14113.653</v>
      </c>
      <c r="E53" s="1753">
        <v>0</v>
      </c>
      <c r="F53" s="1753">
        <v>960.06600000000003</v>
      </c>
      <c r="G53" s="1753">
        <v>0</v>
      </c>
      <c r="H53" s="1753">
        <v>0</v>
      </c>
      <c r="I53" s="1755">
        <v>30.936123659464769</v>
      </c>
      <c r="J53" s="1752">
        <v>10081.607897121161</v>
      </c>
      <c r="K53" s="897">
        <v>1528</v>
      </c>
      <c r="M53" s="1471"/>
      <c r="N53" s="1742"/>
    </row>
    <row r="54" spans="1:14" x14ac:dyDescent="0.2">
      <c r="A54" s="169" t="s">
        <v>2011</v>
      </c>
      <c r="B54" s="1759"/>
      <c r="C54" s="1083">
        <f t="shared" si="0"/>
        <v>8813.8813736830707</v>
      </c>
      <c r="D54" s="1752">
        <v>5120.8829999999998</v>
      </c>
      <c r="E54" s="1753">
        <v>0</v>
      </c>
      <c r="F54" s="1753">
        <v>541.00599999999997</v>
      </c>
      <c r="G54" s="1753">
        <v>0</v>
      </c>
      <c r="H54" s="1753">
        <v>0</v>
      </c>
      <c r="I54" s="1755">
        <v>12.335171722058</v>
      </c>
      <c r="J54" s="1752">
        <v>3139.6572019610121</v>
      </c>
      <c r="K54" s="897">
        <v>436</v>
      </c>
      <c r="M54" s="1471"/>
      <c r="N54" s="1742"/>
    </row>
    <row r="55" spans="1:14" x14ac:dyDescent="0.2">
      <c r="A55" s="169" t="s">
        <v>2012</v>
      </c>
      <c r="B55" s="1759"/>
      <c r="C55" s="1083">
        <f t="shared" si="0"/>
        <v>7413.5226875274611</v>
      </c>
      <c r="D55" s="1752">
        <v>4291.9780000000001</v>
      </c>
      <c r="E55" s="1753">
        <v>0</v>
      </c>
      <c r="F55" s="1753">
        <v>201.55099999999999</v>
      </c>
      <c r="G55" s="1753">
        <v>0</v>
      </c>
      <c r="H55" s="1753">
        <v>0</v>
      </c>
      <c r="I55" s="1755">
        <v>0.57512828704815266</v>
      </c>
      <c r="J55" s="1752">
        <v>2919.4185592404128</v>
      </c>
      <c r="K55" s="897">
        <v>309</v>
      </c>
      <c r="M55" s="1471"/>
      <c r="N55" s="1742"/>
    </row>
    <row r="56" spans="1:14" x14ac:dyDescent="0.2">
      <c r="A56" s="169" t="s">
        <v>2013</v>
      </c>
      <c r="B56" s="1759"/>
      <c r="C56" s="1083">
        <f t="shared" si="0"/>
        <v>8904.3479863186858</v>
      </c>
      <c r="D56" s="1752">
        <v>4394.4750000000004</v>
      </c>
      <c r="E56" s="1753">
        <v>0</v>
      </c>
      <c r="F56" s="1753">
        <v>319.83199999999999</v>
      </c>
      <c r="G56" s="1753">
        <v>0</v>
      </c>
      <c r="H56" s="1753">
        <v>0</v>
      </c>
      <c r="I56" s="1755">
        <v>0.51481636934219355</v>
      </c>
      <c r="J56" s="1752">
        <v>4189.5261699493431</v>
      </c>
      <c r="K56" s="897">
        <v>403</v>
      </c>
      <c r="M56" s="1471"/>
      <c r="N56" s="1742"/>
    </row>
    <row r="57" spans="1:14" x14ac:dyDescent="0.2">
      <c r="A57" s="169" t="s">
        <v>2014</v>
      </c>
      <c r="B57" s="1759"/>
      <c r="C57" s="1083">
        <f t="shared" si="0"/>
        <v>12390.529167441286</v>
      </c>
      <c r="D57" s="1752">
        <v>6272.9769999999999</v>
      </c>
      <c r="E57" s="1753">
        <v>0</v>
      </c>
      <c r="F57" s="1753">
        <v>143.09200000000001</v>
      </c>
      <c r="G57" s="1753">
        <v>0</v>
      </c>
      <c r="H57" s="1753">
        <v>0</v>
      </c>
      <c r="I57" s="1755">
        <v>1.4645165664540836</v>
      </c>
      <c r="J57" s="1752">
        <v>5972.9956508748319</v>
      </c>
      <c r="K57" s="897">
        <v>346</v>
      </c>
      <c r="M57" s="1471"/>
      <c r="N57" s="1742"/>
    </row>
    <row r="58" spans="1:14" x14ac:dyDescent="0.2">
      <c r="A58" s="169" t="s">
        <v>2015</v>
      </c>
      <c r="B58" s="1759"/>
      <c r="C58" s="1083">
        <f t="shared" si="0"/>
        <v>7055.5501574594582</v>
      </c>
      <c r="D58" s="1752">
        <v>4323.768</v>
      </c>
      <c r="E58" s="1753">
        <v>0</v>
      </c>
      <c r="F58" s="1753">
        <v>175.071</v>
      </c>
      <c r="G58" s="1753">
        <v>0</v>
      </c>
      <c r="H58" s="1753">
        <v>0</v>
      </c>
      <c r="I58" s="1755">
        <v>1.9860031478854616</v>
      </c>
      <c r="J58" s="1752">
        <v>2554.7251543115731</v>
      </c>
      <c r="K58" s="897">
        <v>257</v>
      </c>
      <c r="M58" s="1471"/>
      <c r="N58" s="1742"/>
    </row>
    <row r="59" spans="1:14" x14ac:dyDescent="0.2">
      <c r="A59" s="169" t="s">
        <v>2016</v>
      </c>
      <c r="B59" s="1759"/>
      <c r="C59" s="1083">
        <f t="shared" si="0"/>
        <v>5726.5415106243518</v>
      </c>
      <c r="D59" s="1752">
        <v>3630.9720000000002</v>
      </c>
      <c r="E59" s="1753">
        <v>0</v>
      </c>
      <c r="F59" s="1753">
        <v>208.315</v>
      </c>
      <c r="G59" s="1753">
        <v>0</v>
      </c>
      <c r="H59" s="1753">
        <v>0</v>
      </c>
      <c r="I59" s="1755">
        <v>3.0245061686134882</v>
      </c>
      <c r="J59" s="1752">
        <v>1884.2300044557376</v>
      </c>
      <c r="K59" s="897">
        <v>249</v>
      </c>
      <c r="M59" s="1471"/>
      <c r="N59" s="1742"/>
    </row>
    <row r="60" spans="1:14" x14ac:dyDescent="0.2">
      <c r="A60" s="169" t="s">
        <v>2017</v>
      </c>
      <c r="B60" s="1759"/>
      <c r="C60" s="1083">
        <f t="shared" si="0"/>
        <v>9018.9482629082559</v>
      </c>
      <c r="D60" s="1752">
        <v>5156.2430000000004</v>
      </c>
      <c r="E60" s="1753">
        <v>0</v>
      </c>
      <c r="F60" s="1753">
        <v>291.24200000000002</v>
      </c>
      <c r="G60" s="1753">
        <v>0</v>
      </c>
      <c r="H60" s="1753">
        <v>0</v>
      </c>
      <c r="I60" s="1755">
        <v>27.386753170867401</v>
      </c>
      <c r="J60" s="1752">
        <v>3544.0765097373878</v>
      </c>
      <c r="K60" s="897">
        <v>455</v>
      </c>
      <c r="M60" s="1471"/>
      <c r="N60" s="1742"/>
    </row>
    <row r="61" spans="1:14" x14ac:dyDescent="0.2">
      <c r="A61" s="169" t="s">
        <v>2018</v>
      </c>
      <c r="B61" s="1759"/>
      <c r="C61" s="1083">
        <f t="shared" si="0"/>
        <v>64813.384881025318</v>
      </c>
      <c r="D61" s="1752">
        <v>37510.536999999997</v>
      </c>
      <c r="E61" s="1753">
        <v>0</v>
      </c>
      <c r="F61" s="1753">
        <v>3127.8510000000001</v>
      </c>
      <c r="G61" s="1753">
        <v>0</v>
      </c>
      <c r="H61" s="1753">
        <v>0</v>
      </c>
      <c r="I61" s="1755">
        <v>84.955441282966873</v>
      </c>
      <c r="J61" s="1752">
        <v>24090.041439742352</v>
      </c>
      <c r="K61" s="897">
        <v>3784</v>
      </c>
      <c r="M61" s="1471"/>
      <c r="N61" s="1742"/>
    </row>
    <row r="62" spans="1:14" x14ac:dyDescent="0.2">
      <c r="A62" s="169" t="s">
        <v>2019</v>
      </c>
      <c r="B62" s="1759"/>
      <c r="C62" s="1083">
        <f t="shared" si="0"/>
        <v>10191.979309913706</v>
      </c>
      <c r="D62" s="1752">
        <v>6052.1459999999997</v>
      </c>
      <c r="E62" s="1753">
        <v>0</v>
      </c>
      <c r="F62" s="1753">
        <v>434.99099999999999</v>
      </c>
      <c r="G62" s="1753">
        <v>0</v>
      </c>
      <c r="H62" s="1753">
        <v>0</v>
      </c>
      <c r="I62" s="1755">
        <v>0</v>
      </c>
      <c r="J62" s="1752">
        <v>3704.8423099137062</v>
      </c>
      <c r="K62" s="897">
        <v>431</v>
      </c>
      <c r="M62" s="1471"/>
      <c r="N62" s="1742"/>
    </row>
    <row r="63" spans="1:14" x14ac:dyDescent="0.2">
      <c r="A63" s="169" t="s">
        <v>2020</v>
      </c>
      <c r="B63" s="1759"/>
      <c r="C63" s="1083">
        <f t="shared" si="0"/>
        <v>4401.8001149113534</v>
      </c>
      <c r="D63" s="1752">
        <v>2483.5630000000001</v>
      </c>
      <c r="E63" s="1753">
        <v>0</v>
      </c>
      <c r="F63" s="1753">
        <v>174.00200000000001</v>
      </c>
      <c r="G63" s="1753">
        <v>0</v>
      </c>
      <c r="H63" s="1753">
        <v>0</v>
      </c>
      <c r="I63" s="1755">
        <v>0</v>
      </c>
      <c r="J63" s="1752">
        <v>1744.2351149113531</v>
      </c>
      <c r="K63" s="897">
        <v>236</v>
      </c>
      <c r="M63" s="1471"/>
      <c r="N63" s="1742"/>
    </row>
    <row r="64" spans="1:14" x14ac:dyDescent="0.2">
      <c r="A64" s="169" t="s">
        <v>344</v>
      </c>
      <c r="B64" s="1759"/>
      <c r="C64" s="1083">
        <f t="shared" si="0"/>
        <v>19149.082904916271</v>
      </c>
      <c r="D64" s="1752">
        <v>8659.3169999999991</v>
      </c>
      <c r="E64" s="1753">
        <v>0</v>
      </c>
      <c r="F64" s="1753">
        <v>674.92700000000002</v>
      </c>
      <c r="G64" s="1753">
        <v>0</v>
      </c>
      <c r="H64" s="1753">
        <v>0</v>
      </c>
      <c r="I64" s="1755">
        <v>6.4831193402963914</v>
      </c>
      <c r="J64" s="1752">
        <v>9808.3557855759773</v>
      </c>
      <c r="K64" s="897">
        <v>796</v>
      </c>
      <c r="M64" s="1471"/>
      <c r="N64" s="1742"/>
    </row>
    <row r="65" spans="1:14" x14ac:dyDescent="0.2">
      <c r="A65" s="169" t="s">
        <v>2021</v>
      </c>
      <c r="B65" s="1759"/>
      <c r="C65" s="1083">
        <f t="shared" si="0"/>
        <v>10067.251819943809</v>
      </c>
      <c r="D65" s="1752">
        <v>6326.9170000000004</v>
      </c>
      <c r="E65" s="1753">
        <v>0</v>
      </c>
      <c r="F65" s="1753">
        <v>544.95899999999995</v>
      </c>
      <c r="G65" s="1753">
        <v>0</v>
      </c>
      <c r="H65" s="1753">
        <v>0</v>
      </c>
      <c r="I65" s="1755">
        <v>10.449132245498664</v>
      </c>
      <c r="J65" s="1752">
        <v>3184.9266876983102</v>
      </c>
      <c r="K65" s="897">
        <v>574</v>
      </c>
      <c r="M65" s="1471"/>
      <c r="N65" s="1742"/>
    </row>
    <row r="66" spans="1:14" x14ac:dyDescent="0.2">
      <c r="A66" s="169" t="s">
        <v>2022</v>
      </c>
      <c r="B66" s="1759"/>
      <c r="C66" s="1083">
        <f t="shared" si="0"/>
        <v>11685.580787173811</v>
      </c>
      <c r="D66" s="1752">
        <v>6703.2510000000002</v>
      </c>
      <c r="E66" s="1753">
        <v>0</v>
      </c>
      <c r="F66" s="1753">
        <v>381.322</v>
      </c>
      <c r="G66" s="1753">
        <v>0</v>
      </c>
      <c r="H66" s="1753">
        <v>0</v>
      </c>
      <c r="I66" s="1755">
        <v>59.809207270037199</v>
      </c>
      <c r="J66" s="1752">
        <v>4541.198579903772</v>
      </c>
      <c r="K66" s="897">
        <v>571</v>
      </c>
      <c r="M66" s="1471"/>
      <c r="N66" s="1742"/>
    </row>
    <row r="67" spans="1:14" x14ac:dyDescent="0.2">
      <c r="A67" s="169" t="s">
        <v>2023</v>
      </c>
      <c r="B67" s="1759"/>
      <c r="C67" s="1083">
        <f t="shared" si="0"/>
        <v>11974.627009995897</v>
      </c>
      <c r="D67" s="1752">
        <v>6862.5519999999997</v>
      </c>
      <c r="E67" s="1753">
        <v>0</v>
      </c>
      <c r="F67" s="1753">
        <v>638.74900000000002</v>
      </c>
      <c r="G67" s="1753">
        <v>0</v>
      </c>
      <c r="H67" s="1753">
        <v>0</v>
      </c>
      <c r="I67" s="1755">
        <v>78.741883713782698</v>
      </c>
      <c r="J67" s="1752">
        <v>4394.5841262821141</v>
      </c>
      <c r="K67" s="897">
        <v>699</v>
      </c>
      <c r="M67" s="1471"/>
      <c r="N67" s="1742"/>
    </row>
    <row r="68" spans="1:14" x14ac:dyDescent="0.2">
      <c r="A68" s="169" t="s">
        <v>347</v>
      </c>
      <c r="B68" s="1761"/>
      <c r="C68" s="1083">
        <f t="shared" si="0"/>
        <v>175477.75995077848</v>
      </c>
      <c r="D68" s="1752">
        <v>64218.32</v>
      </c>
      <c r="E68" s="1753">
        <v>6049.6796400000003</v>
      </c>
      <c r="F68" s="1753">
        <v>4791.5990000000002</v>
      </c>
      <c r="G68" s="1753">
        <v>0</v>
      </c>
      <c r="H68" s="1753">
        <v>17612.44541</v>
      </c>
      <c r="I68" s="1755">
        <v>675.97050583453142</v>
      </c>
      <c r="J68" s="1752">
        <v>82129.745394943951</v>
      </c>
      <c r="K68" s="897">
        <v>5373</v>
      </c>
      <c r="M68" s="1471"/>
      <c r="N68" s="1742"/>
    </row>
    <row r="69" spans="1:14" x14ac:dyDescent="0.2">
      <c r="A69" s="169" t="s">
        <v>2024</v>
      </c>
      <c r="B69" s="1759"/>
      <c r="C69" s="1083">
        <f t="shared" ref="C69:C81" si="1">SUM(D69:J69)</f>
        <v>11532.005886746841</v>
      </c>
      <c r="D69" s="1752">
        <v>5473.1040000000003</v>
      </c>
      <c r="E69" s="1753">
        <v>0</v>
      </c>
      <c r="F69" s="1753">
        <v>479.26600000000002</v>
      </c>
      <c r="G69" s="1753">
        <v>0</v>
      </c>
      <c r="H69" s="1753">
        <v>0</v>
      </c>
      <c r="I69" s="1755">
        <v>15.943606950387583</v>
      </c>
      <c r="J69" s="1762">
        <v>5563.6922797964544</v>
      </c>
      <c r="K69" s="897">
        <v>500</v>
      </c>
      <c r="M69" s="1471"/>
      <c r="N69" s="1742"/>
    </row>
    <row r="70" spans="1:14" x14ac:dyDescent="0.2">
      <c r="A70" s="169" t="s">
        <v>2025</v>
      </c>
      <c r="B70" s="1759"/>
      <c r="C70" s="1083">
        <f t="shared" si="1"/>
        <v>10966.486062906748</v>
      </c>
      <c r="D70" s="1752">
        <v>6420.4840000000004</v>
      </c>
      <c r="E70" s="1753">
        <v>0</v>
      </c>
      <c r="F70" s="1753">
        <v>367.87</v>
      </c>
      <c r="G70" s="1753">
        <v>0</v>
      </c>
      <c r="H70" s="1753">
        <v>0</v>
      </c>
      <c r="I70" s="1755">
        <v>7.0532042669834967</v>
      </c>
      <c r="J70" s="1762">
        <v>4171.078858639763</v>
      </c>
      <c r="K70" s="897">
        <v>547</v>
      </c>
      <c r="M70" s="1471"/>
      <c r="N70" s="1742"/>
    </row>
    <row r="71" spans="1:14" x14ac:dyDescent="0.2">
      <c r="A71" s="169" t="s">
        <v>2026</v>
      </c>
      <c r="B71" s="1759"/>
      <c r="C71" s="1083">
        <f t="shared" si="1"/>
        <v>7273.9302608035059</v>
      </c>
      <c r="D71" s="1752">
        <v>4302.6610000000001</v>
      </c>
      <c r="E71" s="1753">
        <v>0</v>
      </c>
      <c r="F71" s="1753">
        <v>414.99099999999999</v>
      </c>
      <c r="G71" s="1753">
        <v>0</v>
      </c>
      <c r="H71" s="1753">
        <v>0</v>
      </c>
      <c r="I71" s="1755">
        <v>6.9051095580948312</v>
      </c>
      <c r="J71" s="1762">
        <v>2549.3731512454115</v>
      </c>
      <c r="K71" s="897">
        <v>429</v>
      </c>
      <c r="M71" s="1471"/>
      <c r="N71" s="1742"/>
    </row>
    <row r="72" spans="1:14" x14ac:dyDescent="0.2">
      <c r="A72" s="169" t="s">
        <v>2027</v>
      </c>
      <c r="B72" s="1759"/>
      <c r="C72" s="1083">
        <f t="shared" si="1"/>
        <v>23122.112181739234</v>
      </c>
      <c r="D72" s="1752">
        <v>10599.749</v>
      </c>
      <c r="E72" s="1753">
        <v>0</v>
      </c>
      <c r="F72" s="1753">
        <v>1077.576</v>
      </c>
      <c r="G72" s="1753">
        <v>0</v>
      </c>
      <c r="H72" s="1753">
        <v>0</v>
      </c>
      <c r="I72" s="1755">
        <v>15.76364122811326</v>
      </c>
      <c r="J72" s="1762">
        <v>11429.023540511122</v>
      </c>
      <c r="K72" s="897">
        <v>919</v>
      </c>
      <c r="M72" s="1471"/>
      <c r="N72" s="1742"/>
    </row>
    <row r="73" spans="1:14" x14ac:dyDescent="0.2">
      <c r="A73" s="169" t="s">
        <v>2028</v>
      </c>
      <c r="B73" s="1759"/>
      <c r="C73" s="1083">
        <f t="shared" si="1"/>
        <v>41269.968590810779</v>
      </c>
      <c r="D73" s="1752">
        <v>20045.059000000001</v>
      </c>
      <c r="E73" s="1753">
        <v>0</v>
      </c>
      <c r="F73" s="1753">
        <v>1225.02</v>
      </c>
      <c r="G73" s="1753">
        <v>0</v>
      </c>
      <c r="H73" s="1753">
        <v>0</v>
      </c>
      <c r="I73" s="1755">
        <v>63.244530952702135</v>
      </c>
      <c r="J73" s="1762">
        <v>19936.645059858078</v>
      </c>
      <c r="K73" s="897">
        <v>1597</v>
      </c>
      <c r="M73" s="1471"/>
      <c r="N73" s="1742"/>
    </row>
    <row r="74" spans="1:14" x14ac:dyDescent="0.2">
      <c r="A74" s="169" t="s">
        <v>2029</v>
      </c>
      <c r="B74" s="1759"/>
      <c r="C74" s="1083">
        <f t="shared" si="1"/>
        <v>25051.610931057072</v>
      </c>
      <c r="D74" s="1752">
        <v>9865.0190000000002</v>
      </c>
      <c r="E74" s="1753">
        <v>0</v>
      </c>
      <c r="F74" s="1753">
        <v>551.76900000000001</v>
      </c>
      <c r="G74" s="1753">
        <v>0</v>
      </c>
      <c r="H74" s="1753">
        <v>0</v>
      </c>
      <c r="I74" s="1753">
        <v>25.219417488400165</v>
      </c>
      <c r="J74" s="1762">
        <v>14609.603513568671</v>
      </c>
      <c r="K74" s="897">
        <v>973</v>
      </c>
      <c r="M74" s="1471"/>
      <c r="N74" s="1742"/>
    </row>
    <row r="75" spans="1:14" x14ac:dyDescent="0.2">
      <c r="A75" s="169" t="s">
        <v>2030</v>
      </c>
      <c r="B75" s="1759"/>
      <c r="C75" s="1083">
        <f t="shared" si="1"/>
        <v>11028.877835318781</v>
      </c>
      <c r="D75" s="1752">
        <v>5781.0720000000001</v>
      </c>
      <c r="E75" s="1753">
        <v>0</v>
      </c>
      <c r="F75" s="1753">
        <v>403.18099999999998</v>
      </c>
      <c r="G75" s="1753">
        <v>0</v>
      </c>
      <c r="H75" s="1753">
        <v>0</v>
      </c>
      <c r="I75" s="1753">
        <v>2.8456104803624682</v>
      </c>
      <c r="J75" s="1762">
        <v>4841.7792248384194</v>
      </c>
      <c r="K75" s="897">
        <v>458</v>
      </c>
      <c r="M75" s="1471"/>
      <c r="N75" s="1742"/>
    </row>
    <row r="76" spans="1:14" x14ac:dyDescent="0.2">
      <c r="A76" s="169" t="s">
        <v>2031</v>
      </c>
      <c r="B76" s="1759"/>
      <c r="C76" s="1083">
        <f t="shared" si="1"/>
        <v>12491.324299559295</v>
      </c>
      <c r="D76" s="1752">
        <v>5884.3519999999999</v>
      </c>
      <c r="E76" s="1753">
        <v>0</v>
      </c>
      <c r="F76" s="1753">
        <v>356.93900000000002</v>
      </c>
      <c r="G76" s="1753">
        <v>0</v>
      </c>
      <c r="H76" s="1753">
        <v>0</v>
      </c>
      <c r="I76" s="1753">
        <v>22.985741995408915</v>
      </c>
      <c r="J76" s="1762">
        <v>6227.0475575638866</v>
      </c>
      <c r="K76" s="897">
        <v>505</v>
      </c>
      <c r="M76" s="1471"/>
      <c r="N76" s="1742"/>
    </row>
    <row r="77" spans="1:14" x14ac:dyDescent="0.2">
      <c r="A77" s="169" t="s">
        <v>2032</v>
      </c>
      <c r="B77" s="1759"/>
      <c r="C77" s="1083">
        <f t="shared" si="1"/>
        <v>19781.514928931887</v>
      </c>
      <c r="D77" s="1752">
        <v>10997.544</v>
      </c>
      <c r="E77" s="1753">
        <v>0</v>
      </c>
      <c r="F77" s="1753">
        <v>533.351</v>
      </c>
      <c r="G77" s="1753">
        <v>0</v>
      </c>
      <c r="H77" s="1753">
        <v>0</v>
      </c>
      <c r="I77" s="1753">
        <v>15.709982801964831</v>
      </c>
      <c r="J77" s="1762">
        <v>8234.9099461299229</v>
      </c>
      <c r="K77" s="897">
        <v>790</v>
      </c>
      <c r="M77" s="1471"/>
      <c r="N77" s="1742"/>
    </row>
    <row r="78" spans="1:14" x14ac:dyDescent="0.2">
      <c r="A78" s="169" t="s">
        <v>2033</v>
      </c>
      <c r="B78" s="1759"/>
      <c r="C78" s="1083">
        <f t="shared" si="1"/>
        <v>4228.2076331790104</v>
      </c>
      <c r="D78" s="1752">
        <v>2046.6079999999999</v>
      </c>
      <c r="E78" s="1753">
        <v>0</v>
      </c>
      <c r="F78" s="1753">
        <v>67.635999999999996</v>
      </c>
      <c r="G78" s="1753">
        <v>0</v>
      </c>
      <c r="H78" s="1753">
        <v>0</v>
      </c>
      <c r="I78" s="1778">
        <v>0</v>
      </c>
      <c r="J78" s="1762">
        <v>2113.9636331790102</v>
      </c>
      <c r="K78" s="897">
        <v>226</v>
      </c>
      <c r="M78" s="1471"/>
      <c r="N78" s="1742"/>
    </row>
    <row r="79" spans="1:14" x14ac:dyDescent="0.2">
      <c r="A79" s="169" t="s">
        <v>2034</v>
      </c>
      <c r="B79" s="1759"/>
      <c r="C79" s="1083">
        <f t="shared" si="1"/>
        <v>6529.5003494205021</v>
      </c>
      <c r="D79" s="1752">
        <v>4047.12</v>
      </c>
      <c r="E79" s="1753">
        <v>0</v>
      </c>
      <c r="F79" s="1753">
        <v>299.16500000000002</v>
      </c>
      <c r="G79" s="1753">
        <v>0</v>
      </c>
      <c r="H79" s="1753">
        <v>0</v>
      </c>
      <c r="I79" s="1753">
        <v>0</v>
      </c>
      <c r="J79" s="1762">
        <v>2183.2153494205022</v>
      </c>
      <c r="K79" s="897">
        <v>344</v>
      </c>
      <c r="M79" s="1471"/>
      <c r="N79" s="1742"/>
    </row>
    <row r="80" spans="1:14" x14ac:dyDescent="0.2">
      <c r="A80" s="169" t="s">
        <v>2035</v>
      </c>
      <c r="B80" s="1759"/>
      <c r="C80" s="1083">
        <f t="shared" si="1"/>
        <v>9480.1075246549408</v>
      </c>
      <c r="D80" s="1752">
        <v>4978.8739999999998</v>
      </c>
      <c r="E80" s="1753">
        <v>0</v>
      </c>
      <c r="F80" s="1753">
        <v>271.5</v>
      </c>
      <c r="G80" s="1753">
        <v>0</v>
      </c>
      <c r="H80" s="1753">
        <v>0</v>
      </c>
      <c r="I80" s="1753">
        <v>0</v>
      </c>
      <c r="J80" s="1762">
        <v>4229.733524654941</v>
      </c>
      <c r="K80" s="897">
        <v>378</v>
      </c>
      <c r="M80" s="1471"/>
      <c r="N80" s="1742"/>
    </row>
    <row r="81" spans="1:14" x14ac:dyDescent="0.2">
      <c r="A81" s="169" t="s">
        <v>2036</v>
      </c>
      <c r="B81" s="1759"/>
      <c r="C81" s="1083">
        <f t="shared" si="1"/>
        <v>14949.154238633058</v>
      </c>
      <c r="D81" s="1752">
        <v>8546.4259999999995</v>
      </c>
      <c r="E81" s="1753">
        <v>0</v>
      </c>
      <c r="F81" s="1753">
        <v>668.59199999999998</v>
      </c>
      <c r="G81" s="1753">
        <v>0</v>
      </c>
      <c r="H81" s="1753">
        <v>0</v>
      </c>
      <c r="I81" s="1753">
        <v>6.2795796684537359</v>
      </c>
      <c r="J81" s="1762">
        <v>5727.8566589646052</v>
      </c>
      <c r="K81" s="897">
        <v>810</v>
      </c>
      <c r="M81" s="1471"/>
      <c r="N81" s="1742"/>
    </row>
    <row r="82" spans="1:14" x14ac:dyDescent="0.2">
      <c r="A82" s="172"/>
      <c r="B82" s="173"/>
      <c r="C82" s="1451"/>
      <c r="D82" s="1451"/>
      <c r="E82" s="1451"/>
      <c r="F82" s="1451"/>
      <c r="G82" s="1451"/>
      <c r="H82" s="1451"/>
      <c r="I82" s="1451"/>
      <c r="J82" s="1452"/>
      <c r="K82" s="887"/>
    </row>
    <row r="83" spans="1:14" x14ac:dyDescent="0.2">
      <c r="A83" s="808" t="s">
        <v>1904</v>
      </c>
      <c r="B83" s="110">
        <v>99928.181890440013</v>
      </c>
      <c r="C83" s="1453">
        <f>SUM(C4:C81)</f>
        <v>1387776.9124418055</v>
      </c>
      <c r="D83" s="1453">
        <f t="shared" ref="D83:K83" si="2">SUM(D4:D81)</f>
        <v>697878.79399999999</v>
      </c>
      <c r="E83" s="1453">
        <f t="shared" si="2"/>
        <v>7755.8599600000007</v>
      </c>
      <c r="F83" s="1453">
        <f t="shared" si="2"/>
        <v>46540.728999999999</v>
      </c>
      <c r="G83" s="1453">
        <f t="shared" si="2"/>
        <v>0</v>
      </c>
      <c r="H83" s="1453">
        <f t="shared" si="2"/>
        <v>19912.335640000001</v>
      </c>
      <c r="I83" s="1675">
        <f>SUM(I4:I81)</f>
        <v>2495.7581262501867</v>
      </c>
      <c r="J83" s="1356">
        <f t="shared" si="2"/>
        <v>613193.4357155558</v>
      </c>
      <c r="K83" s="1745">
        <f t="shared" si="2"/>
        <v>58009</v>
      </c>
    </row>
    <row r="84" spans="1:14" ht="13.5" thickBot="1" x14ac:dyDescent="0.25">
      <c r="A84" s="178"/>
      <c r="B84" s="179"/>
      <c r="C84" s="1454"/>
      <c r="D84" s="1454"/>
      <c r="E84" s="1454"/>
      <c r="F84" s="1454"/>
      <c r="G84" s="1454"/>
      <c r="H84" s="1454"/>
      <c r="I84" s="1454"/>
      <c r="J84" s="1455"/>
      <c r="K84" s="801"/>
    </row>
    <row r="85" spans="1:14" x14ac:dyDescent="0.2">
      <c r="A85" s="154" t="s">
        <v>285</v>
      </c>
      <c r="B85" s="1763">
        <v>99928.181890440013</v>
      </c>
      <c r="C85" s="1764">
        <f>SUM(D85:J85)</f>
        <v>1387776.9673755551</v>
      </c>
      <c r="D85" s="1765">
        <v>697878.79399999999</v>
      </c>
      <c r="E85" s="1766">
        <v>7755.8599600000007</v>
      </c>
      <c r="F85" s="1767">
        <v>46540.728999999999</v>
      </c>
      <c r="G85" s="1767">
        <v>0</v>
      </c>
      <c r="H85" s="1766">
        <v>19912.335640000001</v>
      </c>
      <c r="I85" s="1766">
        <v>2495.8130599999986</v>
      </c>
      <c r="J85" s="1768">
        <v>613193.43571555521</v>
      </c>
      <c r="K85" s="1769">
        <v>58009</v>
      </c>
      <c r="M85" s="1471"/>
    </row>
    <row r="86" spans="1:14" x14ac:dyDescent="0.2">
      <c r="A86" s="174"/>
      <c r="B86" s="175"/>
      <c r="C86" s="1049"/>
      <c r="D86" s="1221"/>
      <c r="E86" s="1049"/>
      <c r="F86" s="1221"/>
      <c r="G86" s="1221"/>
      <c r="H86" s="1049"/>
      <c r="I86" s="1049"/>
      <c r="J86" s="1676"/>
      <c r="K86" s="800"/>
    </row>
    <row r="87" spans="1:14" x14ac:dyDescent="0.2">
      <c r="A87" s="176" t="s">
        <v>724</v>
      </c>
      <c r="B87" s="177">
        <f>SUM(B85:B86)</f>
        <v>99928.181890440013</v>
      </c>
      <c r="C87" s="1450">
        <f t="shared" ref="C87:K87" si="3">SUM(C85:C86)</f>
        <v>1387776.9673755551</v>
      </c>
      <c r="D87" s="1450">
        <f t="shared" si="3"/>
        <v>697878.79399999999</v>
      </c>
      <c r="E87" s="1450">
        <f t="shared" si="3"/>
        <v>7755.8599600000007</v>
      </c>
      <c r="F87" s="1450">
        <f t="shared" si="3"/>
        <v>46540.728999999999</v>
      </c>
      <c r="G87" s="1450">
        <f t="shared" si="3"/>
        <v>0</v>
      </c>
      <c r="H87" s="1450">
        <f t="shared" si="3"/>
        <v>19912.335640000001</v>
      </c>
      <c r="I87" s="1443">
        <f t="shared" si="3"/>
        <v>2495.8130599999986</v>
      </c>
      <c r="J87" s="1444">
        <f t="shared" si="3"/>
        <v>613193.43571555521</v>
      </c>
      <c r="K87" s="984">
        <f t="shared" si="3"/>
        <v>58009</v>
      </c>
    </row>
    <row r="88" spans="1:14" ht="13.5" thickBot="1" x14ac:dyDescent="0.25">
      <c r="A88" s="172"/>
      <c r="B88" s="173"/>
      <c r="C88" s="171"/>
      <c r="D88" s="170"/>
      <c r="E88" s="170"/>
      <c r="F88" s="170"/>
      <c r="G88" s="170"/>
      <c r="H88" s="170"/>
      <c r="I88" s="170"/>
      <c r="J88" s="651"/>
      <c r="K88" s="768"/>
    </row>
    <row r="89" spans="1:14" x14ac:dyDescent="0.2">
      <c r="A89" s="652"/>
      <c r="B89" s="653"/>
      <c r="C89" s="654"/>
      <c r="D89" s="654"/>
      <c r="E89" s="654"/>
      <c r="F89" s="654"/>
      <c r="G89" s="654"/>
      <c r="H89" s="654"/>
      <c r="I89" s="654"/>
      <c r="J89" s="654"/>
      <c r="K89" s="662"/>
    </row>
    <row r="90" spans="1:14" x14ac:dyDescent="0.2">
      <c r="A90" s="656" t="s">
        <v>2064</v>
      </c>
      <c r="B90" s="595"/>
      <c r="C90" s="266"/>
      <c r="D90" s="266"/>
      <c r="E90" s="266"/>
      <c r="F90" s="266"/>
      <c r="G90" s="266"/>
      <c r="H90" s="266"/>
      <c r="I90" s="266"/>
      <c r="J90" s="266"/>
      <c r="K90" s="663"/>
    </row>
    <row r="91" spans="1:14" ht="12.75" customHeight="1" x14ac:dyDescent="0.2">
      <c r="A91" s="1801" t="s">
        <v>2111</v>
      </c>
      <c r="B91" s="1799"/>
      <c r="C91" s="1799"/>
      <c r="D91" s="1799"/>
      <c r="E91" s="1799"/>
      <c r="F91" s="1799"/>
      <c r="G91" s="1799"/>
      <c r="H91" s="1799"/>
      <c r="I91" s="1799"/>
      <c r="J91" s="1799"/>
      <c r="K91" s="1800"/>
    </row>
    <row r="92" spans="1:14" s="2" customFormat="1" ht="36" customHeight="1" x14ac:dyDescent="0.2">
      <c r="A92" s="1798" t="s">
        <v>2085</v>
      </c>
      <c r="B92" s="1799"/>
      <c r="C92" s="1799"/>
      <c r="D92" s="1799"/>
      <c r="E92" s="1799"/>
      <c r="F92" s="1799"/>
      <c r="G92" s="1799"/>
      <c r="H92" s="1799"/>
      <c r="I92" s="1799"/>
      <c r="J92" s="1799"/>
      <c r="K92" s="1800"/>
    </row>
    <row r="93" spans="1:14" ht="12" customHeight="1" x14ac:dyDescent="0.2">
      <c r="A93" s="1801" t="s">
        <v>1248</v>
      </c>
      <c r="B93" s="1799"/>
      <c r="C93" s="1799"/>
      <c r="D93" s="1799"/>
      <c r="E93" s="1799"/>
      <c r="F93" s="1799"/>
      <c r="G93" s="1799"/>
      <c r="H93" s="1799"/>
      <c r="I93" s="1799"/>
      <c r="J93" s="1799"/>
      <c r="K93" s="1800"/>
    </row>
    <row r="94" spans="1:14" ht="36" customHeight="1" x14ac:dyDescent="0.2">
      <c r="A94" s="1798" t="s">
        <v>2110</v>
      </c>
      <c r="B94" s="1799"/>
      <c r="C94" s="1799"/>
      <c r="D94" s="1799"/>
      <c r="E94" s="1799"/>
      <c r="F94" s="1799"/>
      <c r="G94" s="1799"/>
      <c r="H94" s="1799"/>
      <c r="I94" s="1800"/>
      <c r="J94" s="1801"/>
      <c r="K94" s="1800"/>
    </row>
    <row r="95" spans="1:14" ht="12" customHeight="1" x14ac:dyDescent="0.2">
      <c r="A95" s="1801" t="s">
        <v>2080</v>
      </c>
      <c r="B95" s="1799"/>
      <c r="C95" s="1799"/>
      <c r="D95" s="1799"/>
      <c r="E95" s="1799"/>
      <c r="F95" s="1799"/>
      <c r="G95" s="1799"/>
      <c r="H95" s="1799"/>
      <c r="I95" s="1799"/>
      <c r="J95" s="1799"/>
      <c r="K95" s="1800"/>
    </row>
    <row r="96" spans="1:14" ht="24" customHeight="1" x14ac:dyDescent="0.2">
      <c r="A96" s="1798" t="s">
        <v>2089</v>
      </c>
      <c r="B96" s="1799"/>
      <c r="C96" s="1799"/>
      <c r="D96" s="1799"/>
      <c r="E96" s="1799"/>
      <c r="F96" s="1799"/>
      <c r="G96" s="1799"/>
      <c r="H96" s="1799"/>
      <c r="I96" s="1799"/>
      <c r="J96" s="1799"/>
      <c r="K96" s="1800"/>
    </row>
    <row r="97" spans="1:11" ht="23.25" customHeight="1" x14ac:dyDescent="0.2">
      <c r="A97" s="1798" t="s">
        <v>1249</v>
      </c>
      <c r="B97" s="1799"/>
      <c r="C97" s="1799"/>
      <c r="D97" s="1799"/>
      <c r="E97" s="1799"/>
      <c r="F97" s="1799"/>
      <c r="G97" s="1799"/>
      <c r="H97" s="1799"/>
      <c r="I97" s="1799"/>
      <c r="J97" s="1799"/>
      <c r="K97" s="1800"/>
    </row>
    <row r="98" spans="1:11" s="2" customFormat="1" ht="12" x14ac:dyDescent="0.2">
      <c r="A98" s="1801" t="s">
        <v>1250</v>
      </c>
      <c r="B98" s="1799"/>
      <c r="C98" s="1799"/>
      <c r="D98" s="1799"/>
      <c r="E98" s="1799"/>
      <c r="F98" s="1799"/>
      <c r="G98" s="1799"/>
      <c r="H98" s="1799"/>
      <c r="I98" s="1800"/>
      <c r="J98" s="1801"/>
      <c r="K98" s="1800"/>
    </row>
    <row r="99" spans="1:11" s="2" customFormat="1" ht="13.5" customHeight="1" thickBot="1" x14ac:dyDescent="0.25">
      <c r="A99" s="1795" t="s">
        <v>2134</v>
      </c>
      <c r="B99" s="1796"/>
      <c r="C99" s="1796"/>
      <c r="D99" s="1796"/>
      <c r="E99" s="1796"/>
      <c r="F99" s="1796"/>
      <c r="G99" s="1796"/>
      <c r="H99" s="1796"/>
      <c r="I99" s="1796"/>
      <c r="J99" s="1796"/>
      <c r="K99" s="1797"/>
    </row>
  </sheetData>
  <mergeCells count="11">
    <mergeCell ref="A99:K99"/>
    <mergeCell ref="A1:K1"/>
    <mergeCell ref="A2:K2"/>
    <mergeCell ref="A91:K91"/>
    <mergeCell ref="A92:K92"/>
    <mergeCell ref="A98:K98"/>
    <mergeCell ref="A95:K95"/>
    <mergeCell ref="A96:K96"/>
    <mergeCell ref="A93:K93"/>
    <mergeCell ref="A94:K94"/>
    <mergeCell ref="A97:K97"/>
  </mergeCells>
  <phoneticPr fontId="2" type="noConversion"/>
  <printOptions horizontalCentered="1" gridLines="1"/>
  <pageMargins left="0.25" right="0.25" top="0.75" bottom="0.75" header="0.5" footer="0.5"/>
  <pageSetup scale="89" orientation="landscape" r:id="rId1"/>
  <headerFooter alignWithMargins="0">
    <oddHeader>&amp;C&amp;"Arial,Bold"&amp;11FY13 GEOGRAPHIC DISTRIBUTION OF VA EXPENDITURES (GDX)</oddHeader>
    <oddFooter>&amp;R&amp;8&amp;P of &amp;N</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00"/>
  <sheetViews>
    <sheetView zoomScaleNormal="100" workbookViewId="0">
      <selection activeCell="A500" sqref="A500"/>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59" customWidth="1"/>
    <col min="12" max="16384" width="8.85546875" style="2"/>
  </cols>
  <sheetData>
    <row r="1" spans="1:14" x14ac:dyDescent="0.2">
      <c r="A1" s="1817" t="s">
        <v>2112</v>
      </c>
      <c r="B1" s="1818"/>
      <c r="C1" s="1818"/>
      <c r="D1" s="1818"/>
      <c r="E1" s="1818"/>
      <c r="F1" s="1818"/>
      <c r="G1" s="1818"/>
      <c r="H1" s="1818"/>
      <c r="I1" s="1818"/>
      <c r="J1" s="1818"/>
      <c r="K1" s="1819"/>
    </row>
    <row r="2" spans="1:14" ht="13.5" customHeight="1" thickBot="1" x14ac:dyDescent="0.25">
      <c r="A2" s="1805" t="s">
        <v>1946</v>
      </c>
      <c r="B2" s="1806"/>
      <c r="C2" s="1806"/>
      <c r="D2" s="1806"/>
      <c r="E2" s="1806"/>
      <c r="F2" s="1806"/>
      <c r="G2" s="1806"/>
      <c r="H2" s="1806"/>
      <c r="I2" s="1806"/>
      <c r="J2" s="1806"/>
      <c r="K2" s="1807"/>
    </row>
    <row r="3" spans="1:14" s="583" customFormat="1" ht="57" customHeight="1" thickBot="1" x14ac:dyDescent="0.25">
      <c r="A3" s="1461" t="s">
        <v>1903</v>
      </c>
      <c r="B3" s="1462" t="s">
        <v>1947</v>
      </c>
      <c r="C3" s="22" t="s">
        <v>723</v>
      </c>
      <c r="D3" s="1462" t="s">
        <v>2083</v>
      </c>
      <c r="E3" s="22" t="s">
        <v>1899</v>
      </c>
      <c r="F3" s="1462" t="s">
        <v>284</v>
      </c>
      <c r="G3" s="1462" t="s">
        <v>2084</v>
      </c>
      <c r="H3" s="1462" t="s">
        <v>1950</v>
      </c>
      <c r="I3" s="1463" t="s">
        <v>1948</v>
      </c>
      <c r="J3" s="1461" t="s">
        <v>1949</v>
      </c>
      <c r="K3" s="1464" t="s">
        <v>1618</v>
      </c>
    </row>
    <row r="4" spans="1:14" ht="12.75" x14ac:dyDescent="0.2">
      <c r="A4" s="1750" t="s">
        <v>1906</v>
      </c>
      <c r="B4" s="1741">
        <v>9054.91576394</v>
      </c>
      <c r="C4" s="1023">
        <f>SUM(D4:J4)</f>
        <v>66330.043300000005</v>
      </c>
      <c r="D4" s="1471">
        <v>46193.247000000003</v>
      </c>
      <c r="E4" s="1011">
        <v>0</v>
      </c>
      <c r="F4" s="1011">
        <v>10629.358</v>
      </c>
      <c r="G4" s="1011">
        <v>0</v>
      </c>
      <c r="H4" s="1011">
        <v>0</v>
      </c>
      <c r="I4" s="1483">
        <v>495.06530000000004</v>
      </c>
      <c r="J4" s="1644">
        <v>9012.3729999999996</v>
      </c>
      <c r="K4" s="873"/>
    </row>
    <row r="5" spans="1:14" ht="12.75" thickBot="1" x14ac:dyDescent="0.25">
      <c r="A5" s="883"/>
      <c r="B5" s="81"/>
      <c r="C5" s="1456"/>
      <c r="D5" s="1456"/>
      <c r="E5" s="1456"/>
      <c r="F5" s="1456"/>
      <c r="G5" s="1456"/>
      <c r="H5" s="1456"/>
      <c r="I5" s="1484"/>
      <c r="J5" s="1457"/>
      <c r="K5" s="658"/>
    </row>
    <row r="6" spans="1:14" ht="12.75" thickBot="1" x14ac:dyDescent="0.25">
      <c r="A6" s="883"/>
      <c r="B6" s="81"/>
      <c r="C6" s="1456"/>
      <c r="D6" s="1456"/>
      <c r="E6" s="1456"/>
      <c r="F6" s="1456"/>
      <c r="G6" s="1456"/>
      <c r="H6" s="1456"/>
      <c r="I6" s="1484"/>
      <c r="J6" s="1457"/>
      <c r="K6" s="982"/>
    </row>
    <row r="7" spans="1:14" ht="12.75" thickBot="1" x14ac:dyDescent="0.25">
      <c r="A7" s="884" t="s">
        <v>1247</v>
      </c>
      <c r="B7" s="885">
        <f t="shared" ref="B7:J7" si="0">SUM(B4)</f>
        <v>9054.91576394</v>
      </c>
      <c r="C7" s="1458">
        <f t="shared" si="0"/>
        <v>66330.043300000005</v>
      </c>
      <c r="D7" s="1458">
        <f t="shared" si="0"/>
        <v>46193.247000000003</v>
      </c>
      <c r="E7" s="1458">
        <f t="shared" si="0"/>
        <v>0</v>
      </c>
      <c r="F7" s="1458">
        <f t="shared" si="0"/>
        <v>10629.358</v>
      </c>
      <c r="G7" s="1458">
        <f t="shared" si="0"/>
        <v>0</v>
      </c>
      <c r="H7" s="1458">
        <f t="shared" si="0"/>
        <v>0</v>
      </c>
      <c r="I7" s="1459">
        <f t="shared" si="0"/>
        <v>495.06530000000004</v>
      </c>
      <c r="J7" s="1460">
        <f t="shared" si="0"/>
        <v>9012.3729999999996</v>
      </c>
      <c r="K7" s="983"/>
    </row>
    <row r="8" spans="1:14" ht="12.75" thickBot="1" x14ac:dyDescent="0.25">
      <c r="A8" s="1726"/>
      <c r="B8" s="1727"/>
      <c r="C8" s="1728"/>
      <c r="D8" s="1729"/>
      <c r="E8" s="1729"/>
      <c r="F8" s="1729"/>
      <c r="G8" s="1729"/>
      <c r="H8" s="1729"/>
      <c r="I8" s="1730"/>
      <c r="J8" s="1731"/>
      <c r="K8" s="1732"/>
    </row>
    <row r="9" spans="1:14" x14ac:dyDescent="0.2">
      <c r="A9" s="1721"/>
      <c r="B9" s="1722"/>
      <c r="C9" s="1723"/>
      <c r="D9" s="1724"/>
      <c r="E9" s="1724"/>
      <c r="F9" s="1724"/>
      <c r="G9" s="1724"/>
      <c r="H9" s="1724"/>
      <c r="I9" s="1724"/>
      <c r="J9" s="1724"/>
      <c r="K9" s="1725"/>
    </row>
    <row r="10" spans="1:14" x14ac:dyDescent="0.2">
      <c r="A10" s="886" t="s">
        <v>2064</v>
      </c>
      <c r="B10" s="19"/>
      <c r="C10" s="19"/>
      <c r="D10" s="19"/>
      <c r="E10" s="19"/>
      <c r="F10" s="19"/>
      <c r="G10" s="19"/>
      <c r="H10" s="19"/>
      <c r="I10" s="1720"/>
      <c r="J10" s="1720"/>
      <c r="K10" s="11"/>
      <c r="L10" s="2" t="s">
        <v>1902</v>
      </c>
    </row>
    <row r="11" spans="1:14" ht="12" customHeight="1" x14ac:dyDescent="0.2">
      <c r="A11" s="1801" t="s">
        <v>2111</v>
      </c>
      <c r="B11" s="1799"/>
      <c r="C11" s="1799"/>
      <c r="D11" s="1799"/>
      <c r="E11" s="1799"/>
      <c r="F11" s="1799"/>
      <c r="G11" s="1799"/>
      <c r="H11" s="1799"/>
      <c r="I11" s="1800"/>
      <c r="J11" s="1801"/>
      <c r="K11" s="1800"/>
    </row>
    <row r="12" spans="1:14" ht="36" customHeight="1" x14ac:dyDescent="0.2">
      <c r="A12" s="1798" t="s">
        <v>2085</v>
      </c>
      <c r="B12" s="1799"/>
      <c r="C12" s="1799"/>
      <c r="D12" s="1799"/>
      <c r="E12" s="1799"/>
      <c r="F12" s="1799"/>
      <c r="G12" s="1799"/>
      <c r="H12" s="1799"/>
      <c r="I12" s="1800"/>
      <c r="J12" s="1801"/>
      <c r="K12" s="1800"/>
    </row>
    <row r="13" spans="1:14" ht="12" customHeight="1" x14ac:dyDescent="0.2">
      <c r="A13" s="1801" t="s">
        <v>1248</v>
      </c>
      <c r="B13" s="1799"/>
      <c r="C13" s="1799"/>
      <c r="D13" s="1799"/>
      <c r="E13" s="1799"/>
      <c r="F13" s="1799"/>
      <c r="G13" s="1799"/>
      <c r="H13" s="1799"/>
      <c r="I13" s="1800"/>
      <c r="J13" s="1801"/>
      <c r="K13" s="1800"/>
    </row>
    <row r="14" spans="1:14" ht="36" customHeight="1" x14ac:dyDescent="0.2">
      <c r="A14" s="1798" t="s">
        <v>2110</v>
      </c>
      <c r="B14" s="1799"/>
      <c r="C14" s="1799"/>
      <c r="D14" s="1799"/>
      <c r="E14" s="1799"/>
      <c r="F14" s="1799"/>
      <c r="G14" s="1799"/>
      <c r="H14" s="1799"/>
      <c r="I14" s="1800"/>
      <c r="J14" s="1801"/>
      <c r="K14" s="1800"/>
      <c r="N14" s="17"/>
    </row>
    <row r="15" spans="1:14" ht="12" customHeight="1" x14ac:dyDescent="0.2">
      <c r="A15" s="1801" t="s">
        <v>2080</v>
      </c>
      <c r="B15" s="1799"/>
      <c r="C15" s="1799"/>
      <c r="D15" s="1799"/>
      <c r="E15" s="1799"/>
      <c r="F15" s="1799"/>
      <c r="G15" s="1799"/>
      <c r="H15" s="1799"/>
      <c r="I15" s="1800"/>
      <c r="J15" s="1801"/>
      <c r="K15" s="1800"/>
    </row>
    <row r="16" spans="1:14" ht="24" customHeight="1" x14ac:dyDescent="0.2">
      <c r="A16" s="1798" t="s">
        <v>2089</v>
      </c>
      <c r="B16" s="1799"/>
      <c r="C16" s="1799"/>
      <c r="D16" s="1799"/>
      <c r="E16" s="1799"/>
      <c r="F16" s="1799"/>
      <c r="G16" s="1799"/>
      <c r="H16" s="1799"/>
      <c r="I16" s="1800"/>
      <c r="J16" s="1801"/>
      <c r="K16" s="1800"/>
    </row>
    <row r="17" spans="1:11" ht="24.75" customHeight="1" x14ac:dyDescent="0.2">
      <c r="A17" s="1798" t="s">
        <v>1249</v>
      </c>
      <c r="B17" s="1799"/>
      <c r="C17" s="1799"/>
      <c r="D17" s="1799"/>
      <c r="E17" s="1799"/>
      <c r="F17" s="1799"/>
      <c r="G17" s="1799"/>
      <c r="H17" s="1799"/>
      <c r="I17" s="1800"/>
      <c r="J17" s="1801"/>
      <c r="K17" s="1800"/>
    </row>
    <row r="18" spans="1:11" x14ac:dyDescent="0.2">
      <c r="A18" s="1801" t="s">
        <v>1250</v>
      </c>
      <c r="B18" s="1799"/>
      <c r="C18" s="1799"/>
      <c r="D18" s="1799"/>
      <c r="E18" s="1799"/>
      <c r="F18" s="1799"/>
      <c r="G18" s="1799"/>
      <c r="H18" s="1799"/>
      <c r="I18" s="1800"/>
      <c r="J18" s="1801"/>
      <c r="K18" s="1800"/>
    </row>
    <row r="19" spans="1:11" ht="13.5" customHeight="1" thickBot="1" x14ac:dyDescent="0.25">
      <c r="A19" s="1795" t="s">
        <v>2134</v>
      </c>
      <c r="B19" s="1796"/>
      <c r="C19" s="1796"/>
      <c r="D19" s="1796"/>
      <c r="E19" s="1796"/>
      <c r="F19" s="1796"/>
      <c r="G19" s="1796"/>
      <c r="H19" s="1796"/>
      <c r="I19" s="1796"/>
      <c r="J19" s="1796"/>
      <c r="K19" s="1797"/>
    </row>
    <row r="20" spans="1:11" x14ac:dyDescent="0.2">
      <c r="I20" s="19"/>
      <c r="J20" s="19"/>
    </row>
    <row r="21" spans="1:11" x14ac:dyDescent="0.2">
      <c r="I21" s="19"/>
      <c r="J21" s="19"/>
    </row>
    <row r="22" spans="1:11" x14ac:dyDescent="0.2">
      <c r="I22" s="19"/>
      <c r="J22" s="19"/>
    </row>
    <row r="23" spans="1:11" x14ac:dyDescent="0.2">
      <c r="I23" s="19"/>
      <c r="J23" s="19"/>
    </row>
    <row r="24" spans="1:11" x14ac:dyDescent="0.2">
      <c r="I24" s="19"/>
      <c r="J24" s="19"/>
    </row>
    <row r="25" spans="1:11" x14ac:dyDescent="0.2">
      <c r="I25" s="19"/>
      <c r="J25" s="19"/>
    </row>
    <row r="26" spans="1:11" x14ac:dyDescent="0.2">
      <c r="I26" s="19"/>
      <c r="J26" s="19"/>
    </row>
    <row r="27" spans="1:11" x14ac:dyDescent="0.2">
      <c r="I27" s="19"/>
      <c r="J27" s="19"/>
    </row>
    <row r="28" spans="1:11" x14ac:dyDescent="0.2">
      <c r="I28" s="19"/>
      <c r="J28" s="19"/>
    </row>
    <row r="29" spans="1:11" x14ac:dyDescent="0.2">
      <c r="I29" s="19"/>
      <c r="J29" s="19"/>
    </row>
    <row r="30" spans="1:11" x14ac:dyDescent="0.2">
      <c r="I30" s="19"/>
      <c r="J30" s="19"/>
    </row>
    <row r="31" spans="1:11" x14ac:dyDescent="0.2">
      <c r="I31" s="19"/>
      <c r="J31" s="19"/>
    </row>
    <row r="32" spans="1:11" x14ac:dyDescent="0.2">
      <c r="I32" s="19"/>
      <c r="J32" s="19"/>
    </row>
    <row r="33" spans="9:10" x14ac:dyDescent="0.2">
      <c r="I33" s="19"/>
      <c r="J33" s="19"/>
    </row>
    <row r="34" spans="9:10" x14ac:dyDescent="0.2">
      <c r="I34" s="19"/>
      <c r="J34" s="19"/>
    </row>
    <row r="35" spans="9:10" x14ac:dyDescent="0.2">
      <c r="I35" s="19"/>
      <c r="J35" s="19"/>
    </row>
    <row r="36" spans="9:10" x14ac:dyDescent="0.2">
      <c r="I36" s="19"/>
      <c r="J36" s="19"/>
    </row>
    <row r="37" spans="9:10" x14ac:dyDescent="0.2">
      <c r="I37" s="19"/>
      <c r="J37" s="19"/>
    </row>
    <row r="38" spans="9:10" x14ac:dyDescent="0.2">
      <c r="I38" s="19"/>
      <c r="J38" s="19"/>
    </row>
    <row r="39" spans="9:10" x14ac:dyDescent="0.2">
      <c r="I39" s="19"/>
      <c r="J39" s="19"/>
    </row>
    <row r="40" spans="9:10" x14ac:dyDescent="0.2">
      <c r="I40" s="19"/>
      <c r="J40" s="19"/>
    </row>
    <row r="41" spans="9:10" x14ac:dyDescent="0.2">
      <c r="I41" s="19"/>
      <c r="J41" s="19"/>
    </row>
    <row r="42" spans="9:10" x14ac:dyDescent="0.2">
      <c r="I42" s="19"/>
      <c r="J42" s="19"/>
    </row>
    <row r="43" spans="9:10" x14ac:dyDescent="0.2">
      <c r="I43" s="19"/>
      <c r="J43" s="19"/>
    </row>
    <row r="44" spans="9:10" x14ac:dyDescent="0.2">
      <c r="I44" s="19"/>
      <c r="J44" s="19"/>
    </row>
    <row r="45" spans="9:10" x14ac:dyDescent="0.2">
      <c r="I45" s="19"/>
      <c r="J45" s="19"/>
    </row>
    <row r="46" spans="9:10" x14ac:dyDescent="0.2">
      <c r="I46" s="19"/>
      <c r="J46" s="19"/>
    </row>
    <row r="47" spans="9:10" x14ac:dyDescent="0.2">
      <c r="I47" s="19"/>
      <c r="J47" s="19"/>
    </row>
    <row r="48" spans="9:10" x14ac:dyDescent="0.2">
      <c r="I48" s="19"/>
      <c r="J48" s="19"/>
    </row>
    <row r="49" spans="9:10" x14ac:dyDescent="0.2">
      <c r="I49" s="19"/>
      <c r="J49" s="19"/>
    </row>
    <row r="50" spans="9:10" x14ac:dyDescent="0.2">
      <c r="I50" s="19"/>
      <c r="J50" s="19"/>
    </row>
    <row r="51" spans="9:10" x14ac:dyDescent="0.2">
      <c r="I51" s="19"/>
      <c r="J51" s="19"/>
    </row>
    <row r="52" spans="9:10" x14ac:dyDescent="0.2">
      <c r="I52" s="19"/>
      <c r="J52" s="19"/>
    </row>
    <row r="53" spans="9:10" x14ac:dyDescent="0.2">
      <c r="I53" s="19"/>
      <c r="J53" s="19"/>
    </row>
    <row r="54" spans="9:10" x14ac:dyDescent="0.2">
      <c r="I54" s="19"/>
      <c r="J54" s="19"/>
    </row>
    <row r="55" spans="9:10" x14ac:dyDescent="0.2">
      <c r="I55" s="19"/>
      <c r="J55" s="19"/>
    </row>
    <row r="56" spans="9:10" x14ac:dyDescent="0.2">
      <c r="I56" s="19"/>
      <c r="J56" s="19"/>
    </row>
    <row r="57" spans="9:10" x14ac:dyDescent="0.2">
      <c r="I57" s="19"/>
      <c r="J57" s="19"/>
    </row>
    <row r="58" spans="9:10" x14ac:dyDescent="0.2">
      <c r="I58" s="19"/>
      <c r="J58" s="19"/>
    </row>
    <row r="59" spans="9:10" x14ac:dyDescent="0.2">
      <c r="I59" s="19"/>
      <c r="J59" s="19"/>
    </row>
    <row r="60" spans="9:10" x14ac:dyDescent="0.2">
      <c r="I60" s="19"/>
      <c r="J60" s="19"/>
    </row>
    <row r="61" spans="9:10" x14ac:dyDescent="0.2">
      <c r="I61" s="19"/>
      <c r="J61" s="19"/>
    </row>
    <row r="62" spans="9:10" x14ac:dyDescent="0.2">
      <c r="I62" s="19"/>
      <c r="J62" s="19"/>
    </row>
    <row r="63" spans="9:10" x14ac:dyDescent="0.2">
      <c r="I63" s="19"/>
      <c r="J63" s="19"/>
    </row>
    <row r="64" spans="9:10" x14ac:dyDescent="0.2">
      <c r="I64" s="19"/>
      <c r="J64" s="19"/>
    </row>
    <row r="65" spans="9:10" x14ac:dyDescent="0.2">
      <c r="I65" s="19"/>
      <c r="J65" s="19"/>
    </row>
    <row r="66" spans="9:10" x14ac:dyDescent="0.2">
      <c r="I66" s="19"/>
      <c r="J66" s="19"/>
    </row>
    <row r="67" spans="9:10" x14ac:dyDescent="0.2">
      <c r="I67" s="19"/>
      <c r="J67" s="19"/>
    </row>
    <row r="68" spans="9:10" x14ac:dyDescent="0.2">
      <c r="I68" s="19"/>
      <c r="J68" s="19"/>
    </row>
    <row r="69" spans="9:10" x14ac:dyDescent="0.2">
      <c r="I69" s="19"/>
      <c r="J69" s="19"/>
    </row>
    <row r="70" spans="9:10" x14ac:dyDescent="0.2">
      <c r="I70" s="19"/>
      <c r="J70" s="19"/>
    </row>
    <row r="71" spans="9:10" x14ac:dyDescent="0.2">
      <c r="I71" s="19"/>
      <c r="J71" s="19"/>
    </row>
    <row r="72" spans="9:10" x14ac:dyDescent="0.2">
      <c r="I72" s="19"/>
      <c r="J72" s="19"/>
    </row>
    <row r="85" spans="12:15" s="18" customFormat="1" x14ac:dyDescent="0.2"/>
    <row r="86" spans="12:15" s="19" customFormat="1" x14ac:dyDescent="0.2"/>
    <row r="93" spans="12:15" ht="39.75" customHeight="1" x14ac:dyDescent="0.2"/>
    <row r="94" spans="12:15" ht="12" customHeight="1" x14ac:dyDescent="0.2"/>
    <row r="95" spans="12:15" ht="50.25" customHeight="1" x14ac:dyDescent="0.2">
      <c r="L95" s="15"/>
      <c r="M95" s="15"/>
      <c r="N95" s="15"/>
      <c r="O95" s="15"/>
    </row>
    <row r="96" spans="12:15" ht="13.5" customHeight="1" x14ac:dyDescent="0.2"/>
    <row r="97" ht="36.950000000000003" customHeight="1" x14ac:dyDescent="0.2"/>
    <row r="98" ht="27" customHeight="1" x14ac:dyDescent="0.2"/>
    <row r="99" ht="14.25" customHeight="1" x14ac:dyDescent="0.2"/>
    <row r="100" ht="26.25" customHeight="1" x14ac:dyDescent="0.2"/>
  </sheetData>
  <mergeCells count="11">
    <mergeCell ref="A19:K19"/>
    <mergeCell ref="A17:K17"/>
    <mergeCell ref="A18:K18"/>
    <mergeCell ref="A1:K1"/>
    <mergeCell ref="A2:K2"/>
    <mergeCell ref="A15:K15"/>
    <mergeCell ref="A16:K16"/>
    <mergeCell ref="A11:K11"/>
    <mergeCell ref="A12:K12"/>
    <mergeCell ref="A13:K13"/>
    <mergeCell ref="A14:K14"/>
  </mergeCells>
  <phoneticPr fontId="2" type="noConversion"/>
  <printOptions horizontalCentered="1" gridLines="1"/>
  <pageMargins left="0.25" right="0.25" top="0.75" bottom="0.75" header="0.5" footer="0.5"/>
  <pageSetup scale="89" orientation="landscape" r:id="rId1"/>
  <headerFooter alignWithMargins="0">
    <oddHeader>&amp;C&amp;"Arial,Bold"&amp;11FY13 GEOGRAPHIC DISTRIBUTION OF VA EXPENDITURES (GDX)</oddHeader>
    <oddFooter>&amp;R&amp;8&amp;P of &amp;N</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0"/>
  <sheetViews>
    <sheetView workbookViewId="0">
      <selection activeCell="A500" sqref="A500"/>
    </sheetView>
  </sheetViews>
  <sheetFormatPr defaultRowHeight="12.75" x14ac:dyDescent="0.2"/>
  <cols>
    <col min="1" max="1" width="97.5703125" customWidth="1"/>
  </cols>
  <sheetData>
    <row r="1" spans="1:1" x14ac:dyDescent="0.2">
      <c r="A1" s="1790" t="s">
        <v>2132</v>
      </c>
    </row>
    <row r="2" spans="1:1" ht="105" customHeight="1" x14ac:dyDescent="0.2">
      <c r="A2" s="1789" t="s">
        <v>2113</v>
      </c>
    </row>
    <row r="3" spans="1:1" x14ac:dyDescent="0.2">
      <c r="A3" s="1790" t="s">
        <v>2114</v>
      </c>
    </row>
    <row r="4" spans="1:1" ht="25.5" x14ac:dyDescent="0.2">
      <c r="A4" s="1789" t="s">
        <v>2115</v>
      </c>
    </row>
    <row r="5" spans="1:1" ht="15" x14ac:dyDescent="0.2">
      <c r="A5" s="1791" t="s">
        <v>2116</v>
      </c>
    </row>
    <row r="6" spans="1:1" ht="51" x14ac:dyDescent="0.2">
      <c r="A6" s="1792" t="s">
        <v>2117</v>
      </c>
    </row>
    <row r="7" spans="1:1" ht="15" x14ac:dyDescent="0.2">
      <c r="A7" s="1791" t="s">
        <v>2118</v>
      </c>
    </row>
    <row r="8" spans="1:1" ht="89.25" x14ac:dyDescent="0.2">
      <c r="A8" s="1789" t="s">
        <v>2119</v>
      </c>
    </row>
    <row r="9" spans="1:1" ht="15" x14ac:dyDescent="0.2">
      <c r="A9" s="1791" t="s">
        <v>2120</v>
      </c>
    </row>
    <row r="10" spans="1:1" ht="114.75" x14ac:dyDescent="0.2">
      <c r="A10" s="1789" t="s">
        <v>2121</v>
      </c>
    </row>
    <row r="11" spans="1:1" ht="15" x14ac:dyDescent="0.2">
      <c r="A11" s="1791" t="s">
        <v>2122</v>
      </c>
    </row>
    <row r="12" spans="1:1" ht="38.25" x14ac:dyDescent="0.2">
      <c r="A12" s="1789" t="s">
        <v>2127</v>
      </c>
    </row>
    <row r="13" spans="1:1" ht="15" x14ac:dyDescent="0.2">
      <c r="A13" s="1791" t="s">
        <v>2123</v>
      </c>
    </row>
    <row r="14" spans="1:1" ht="38.25" x14ac:dyDescent="0.2">
      <c r="A14" s="1789" t="s">
        <v>2128</v>
      </c>
    </row>
    <row r="15" spans="1:1" ht="15" x14ac:dyDescent="0.2">
      <c r="A15" s="1791" t="s">
        <v>2124</v>
      </c>
    </row>
    <row r="16" spans="1:1" ht="51" x14ac:dyDescent="0.2">
      <c r="A16" s="1789" t="s">
        <v>2129</v>
      </c>
    </row>
    <row r="17" spans="1:1" ht="15" x14ac:dyDescent="0.2">
      <c r="A17" s="1791" t="s">
        <v>2125</v>
      </c>
    </row>
    <row r="18" spans="1:1" ht="38.25" x14ac:dyDescent="0.2">
      <c r="A18" s="1792" t="s">
        <v>2131</v>
      </c>
    </row>
    <row r="19" spans="1:1" ht="15" x14ac:dyDescent="0.2">
      <c r="A19" s="1791" t="s">
        <v>2126</v>
      </c>
    </row>
    <row r="20" spans="1:1" ht="25.5" x14ac:dyDescent="0.2">
      <c r="A20" s="1792" t="s">
        <v>2130</v>
      </c>
    </row>
  </sheetData>
  <pageMargins left="0.7" right="0.7" top="0.75" bottom="0.75" header="0.3" footer="0.3"/>
  <pageSetup scale="96"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19"/>
  <sheetViews>
    <sheetView zoomScaleNormal="100" workbookViewId="0">
      <selection activeCell="A500" sqref="A500"/>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59" customWidth="1"/>
    <col min="12" max="16384" width="8.85546875" style="2"/>
  </cols>
  <sheetData>
    <row r="1" spans="1:11" x14ac:dyDescent="0.2">
      <c r="A1" s="1817" t="s">
        <v>2112</v>
      </c>
      <c r="B1" s="1818"/>
      <c r="C1" s="1818"/>
      <c r="D1" s="1818"/>
      <c r="E1" s="1818"/>
      <c r="F1" s="1818"/>
      <c r="G1" s="1818"/>
      <c r="H1" s="1818"/>
      <c r="I1" s="1818"/>
      <c r="J1" s="1818"/>
      <c r="K1" s="1819"/>
    </row>
    <row r="2" spans="1:11" ht="13.5" customHeight="1" thickBot="1" x14ac:dyDescent="0.25">
      <c r="A2" s="1805" t="s">
        <v>1946</v>
      </c>
      <c r="B2" s="1806"/>
      <c r="C2" s="1806"/>
      <c r="D2" s="1806"/>
      <c r="E2" s="1806"/>
      <c r="F2" s="1806"/>
      <c r="G2" s="1806"/>
      <c r="H2" s="1806"/>
      <c r="I2" s="1806"/>
      <c r="J2" s="1806"/>
      <c r="K2" s="1807"/>
    </row>
    <row r="3" spans="1:11" ht="57" customHeight="1" thickBot="1" x14ac:dyDescent="0.25">
      <c r="A3" s="1461" t="s">
        <v>1903</v>
      </c>
      <c r="B3" s="1462" t="s">
        <v>1947</v>
      </c>
      <c r="C3" s="22" t="s">
        <v>723</v>
      </c>
      <c r="D3" s="1462" t="s">
        <v>2083</v>
      </c>
      <c r="E3" s="22" t="s">
        <v>1899</v>
      </c>
      <c r="F3" s="1462" t="s">
        <v>284</v>
      </c>
      <c r="G3" s="1462" t="s">
        <v>2084</v>
      </c>
      <c r="H3" s="1462" t="s">
        <v>1950</v>
      </c>
      <c r="I3" s="1463" t="s">
        <v>1948</v>
      </c>
      <c r="J3" s="1461" t="s">
        <v>1949</v>
      </c>
      <c r="K3" s="1464" t="s">
        <v>1618</v>
      </c>
    </row>
    <row r="4" spans="1:11" ht="12.75" customHeight="1" x14ac:dyDescent="0.2">
      <c r="A4" s="51" t="s">
        <v>186</v>
      </c>
      <c r="B4" s="1735">
        <v>57562.019327649999</v>
      </c>
      <c r="C4" s="1045">
        <f>SUM(D4:J4)</f>
        <v>431875.63308709528</v>
      </c>
      <c r="D4" s="1471">
        <v>148728.43299999999</v>
      </c>
      <c r="E4" s="1188">
        <v>411.51178999999996</v>
      </c>
      <c r="F4" s="1188">
        <v>39667.351000000002</v>
      </c>
      <c r="G4" s="1188">
        <v>0</v>
      </c>
      <c r="H4" s="1188">
        <v>36087.183360000003</v>
      </c>
      <c r="I4" s="1622">
        <v>6375.2959683315003</v>
      </c>
      <c r="J4" s="1471">
        <v>200605.8579687638</v>
      </c>
      <c r="K4" s="896">
        <v>12989</v>
      </c>
    </row>
    <row r="5" spans="1:11" ht="12.75" customHeight="1" x14ac:dyDescent="0.2">
      <c r="A5" s="51" t="s">
        <v>187</v>
      </c>
      <c r="B5" s="1735">
        <v>147.61566117999996</v>
      </c>
      <c r="C5" s="1045">
        <f t="shared" ref="C5:C61" si="0">SUM(D5:J5)</f>
        <v>281.33065954817118</v>
      </c>
      <c r="D5" s="1471">
        <v>153.58099999999999</v>
      </c>
      <c r="E5" s="1188">
        <v>0</v>
      </c>
      <c r="F5" s="1188">
        <v>23.224</v>
      </c>
      <c r="G5" s="1188">
        <v>0</v>
      </c>
      <c r="H5" s="1188">
        <v>0</v>
      </c>
      <c r="I5" s="1623">
        <v>0</v>
      </c>
      <c r="J5" s="1471">
        <v>104.52565954817118</v>
      </c>
      <c r="K5" s="897">
        <v>26</v>
      </c>
    </row>
    <row r="6" spans="1:11" ht="12.75" customHeight="1" x14ac:dyDescent="0.2">
      <c r="A6" s="51" t="s">
        <v>188</v>
      </c>
      <c r="B6" s="1735">
        <v>4245.8131842700013</v>
      </c>
      <c r="C6" s="1045">
        <f t="shared" si="0"/>
        <v>17622.406339574613</v>
      </c>
      <c r="D6" s="1471">
        <v>9130.277</v>
      </c>
      <c r="E6" s="1188">
        <v>0</v>
      </c>
      <c r="F6" s="1188">
        <v>857.50800000000004</v>
      </c>
      <c r="G6" s="1188">
        <v>0</v>
      </c>
      <c r="H6" s="1188">
        <v>0</v>
      </c>
      <c r="I6" s="1623">
        <v>215.73446138758013</v>
      </c>
      <c r="J6" s="1471">
        <v>7418.8868781870315</v>
      </c>
      <c r="K6" s="897">
        <v>841</v>
      </c>
    </row>
    <row r="7" spans="1:11" ht="12.75" customHeight="1" x14ac:dyDescent="0.2">
      <c r="A7" s="51" t="s">
        <v>189</v>
      </c>
      <c r="B7" s="1735">
        <v>17398.658801610003</v>
      </c>
      <c r="C7" s="1045">
        <f t="shared" si="0"/>
        <v>102264.26034901074</v>
      </c>
      <c r="D7" s="1471">
        <v>54609.063000000002</v>
      </c>
      <c r="E7" s="1188">
        <v>0</v>
      </c>
      <c r="F7" s="1188">
        <v>6372.1419999999998</v>
      </c>
      <c r="G7" s="1188">
        <v>0</v>
      </c>
      <c r="H7" s="1188">
        <v>0</v>
      </c>
      <c r="I7" s="1623">
        <v>1410.1681487827816</v>
      </c>
      <c r="J7" s="1471">
        <v>39872.88720022796</v>
      </c>
      <c r="K7" s="897">
        <v>5127</v>
      </c>
    </row>
    <row r="8" spans="1:11" ht="12.75" customHeight="1" x14ac:dyDescent="0.2">
      <c r="A8" s="51" t="s">
        <v>190</v>
      </c>
      <c r="B8" s="1735">
        <v>5498.191497329999</v>
      </c>
      <c r="C8" s="1045">
        <f t="shared" si="0"/>
        <v>31370.431836538606</v>
      </c>
      <c r="D8" s="1471">
        <v>14115.471</v>
      </c>
      <c r="E8" s="1188">
        <v>0</v>
      </c>
      <c r="F8" s="1188">
        <v>765.31799999999998</v>
      </c>
      <c r="G8" s="1188">
        <v>0</v>
      </c>
      <c r="H8" s="1188">
        <v>0</v>
      </c>
      <c r="I8" s="1623">
        <v>368.31886637526662</v>
      </c>
      <c r="J8" s="1471">
        <v>16121.323970163341</v>
      </c>
      <c r="K8" s="897">
        <v>1535</v>
      </c>
    </row>
    <row r="9" spans="1:11" ht="12.75" customHeight="1" x14ac:dyDescent="0.2">
      <c r="A9" s="51" t="s">
        <v>191</v>
      </c>
      <c r="B9" s="1735">
        <v>1159.4562566800003</v>
      </c>
      <c r="C9" s="1045">
        <f t="shared" si="0"/>
        <v>6358.15252086289</v>
      </c>
      <c r="D9" s="1471">
        <v>3271.085</v>
      </c>
      <c r="E9" s="1188">
        <v>0</v>
      </c>
      <c r="F9" s="1188">
        <v>307.20800000000003</v>
      </c>
      <c r="G9" s="1188">
        <v>0</v>
      </c>
      <c r="H9" s="1188">
        <v>0</v>
      </c>
      <c r="I9" s="1623">
        <v>89.195358316217536</v>
      </c>
      <c r="J9" s="1471">
        <v>2690.6641625466727</v>
      </c>
      <c r="K9" s="897">
        <v>258</v>
      </c>
    </row>
    <row r="10" spans="1:11" ht="12.75" customHeight="1" x14ac:dyDescent="0.2">
      <c r="A10" s="51" t="s">
        <v>192</v>
      </c>
      <c r="B10" s="1735">
        <v>53231.931320599986</v>
      </c>
      <c r="C10" s="1045">
        <f t="shared" si="0"/>
        <v>328844.57183875667</v>
      </c>
      <c r="D10" s="1471">
        <v>131229.47200000001</v>
      </c>
      <c r="E10" s="1188">
        <v>19678.372530000001</v>
      </c>
      <c r="F10" s="1188">
        <v>29243.864000000001</v>
      </c>
      <c r="G10" s="1188">
        <v>0</v>
      </c>
      <c r="H10" s="1188">
        <v>6163.1501500000004</v>
      </c>
      <c r="I10" s="1623">
        <v>5860.8281500212261</v>
      </c>
      <c r="J10" s="1471">
        <v>136668.88500873541</v>
      </c>
      <c r="K10" s="897">
        <v>11346</v>
      </c>
    </row>
    <row r="11" spans="1:11" ht="12.75" customHeight="1" x14ac:dyDescent="0.2">
      <c r="A11" s="51" t="s">
        <v>193</v>
      </c>
      <c r="B11" s="1735">
        <v>2506.6558488899996</v>
      </c>
      <c r="C11" s="1045">
        <f t="shared" si="0"/>
        <v>20091.614334944643</v>
      </c>
      <c r="D11" s="1471">
        <v>12606.2</v>
      </c>
      <c r="E11" s="1188">
        <v>0</v>
      </c>
      <c r="F11" s="1188">
        <v>306.57100000000003</v>
      </c>
      <c r="G11" s="1188">
        <v>0</v>
      </c>
      <c r="H11" s="1188">
        <v>0</v>
      </c>
      <c r="I11" s="1623">
        <v>78.538261805271361</v>
      </c>
      <c r="J11" s="1471">
        <v>7100.3050731393723</v>
      </c>
      <c r="K11" s="897">
        <v>824</v>
      </c>
    </row>
    <row r="12" spans="1:11" ht="12.75" customHeight="1" x14ac:dyDescent="0.2">
      <c r="A12" s="51" t="s">
        <v>194</v>
      </c>
      <c r="B12" s="1735">
        <v>14939.379941650001</v>
      </c>
      <c r="C12" s="1045">
        <f t="shared" si="0"/>
        <v>75918.999925583252</v>
      </c>
      <c r="D12" s="1471">
        <v>40672.932999999997</v>
      </c>
      <c r="E12" s="1188">
        <v>0</v>
      </c>
      <c r="F12" s="1188">
        <v>3951.99</v>
      </c>
      <c r="G12" s="1188">
        <v>0</v>
      </c>
      <c r="H12" s="1188">
        <v>0</v>
      </c>
      <c r="I12" s="1623">
        <v>1406.9245057339028</v>
      </c>
      <c r="J12" s="1471">
        <v>29887.15241984935</v>
      </c>
      <c r="K12" s="897">
        <v>3236</v>
      </c>
    </row>
    <row r="13" spans="1:11" ht="12.75" customHeight="1" x14ac:dyDescent="0.2">
      <c r="A13" s="51" t="s">
        <v>195</v>
      </c>
      <c r="B13" s="1735">
        <v>43317.229252040008</v>
      </c>
      <c r="C13" s="1045">
        <f t="shared" si="0"/>
        <v>344956.77181376517</v>
      </c>
      <c r="D13" s="1471">
        <v>137667.535</v>
      </c>
      <c r="E13" s="1188">
        <v>2016.70586</v>
      </c>
      <c r="F13" s="1188">
        <v>28976.506000000001</v>
      </c>
      <c r="G13" s="1188">
        <v>0</v>
      </c>
      <c r="H13" s="1188">
        <v>2588.7394299999996</v>
      </c>
      <c r="I13" s="1623">
        <v>2941.4108645482597</v>
      </c>
      <c r="J13" s="1471">
        <v>170765.87465921693</v>
      </c>
      <c r="K13" s="897">
        <v>13578</v>
      </c>
    </row>
    <row r="14" spans="1:11" ht="12.75" customHeight="1" x14ac:dyDescent="0.2">
      <c r="A14" s="51" t="s">
        <v>196</v>
      </c>
      <c r="B14" s="1735">
        <v>1800.90082839</v>
      </c>
      <c r="C14" s="1045">
        <f t="shared" si="0"/>
        <v>8216.2250620529867</v>
      </c>
      <c r="D14" s="1471">
        <v>4743.3739999999998</v>
      </c>
      <c r="E14" s="1188">
        <v>0</v>
      </c>
      <c r="F14" s="1188">
        <v>450.30799999999999</v>
      </c>
      <c r="G14" s="1188">
        <v>0</v>
      </c>
      <c r="H14" s="1188">
        <v>0</v>
      </c>
      <c r="I14" s="1623">
        <v>42.907582548515769</v>
      </c>
      <c r="J14" s="1471">
        <v>2979.6354795044708</v>
      </c>
      <c r="K14" s="897">
        <v>477</v>
      </c>
    </row>
    <row r="15" spans="1:11" ht="12.75" customHeight="1" x14ac:dyDescent="0.2">
      <c r="A15" s="51" t="s">
        <v>197</v>
      </c>
      <c r="B15" s="1735">
        <v>10137.989000299998</v>
      </c>
      <c r="C15" s="1045">
        <f t="shared" si="0"/>
        <v>87255.300753089832</v>
      </c>
      <c r="D15" s="1471">
        <v>40830.248</v>
      </c>
      <c r="E15" s="1188">
        <v>0</v>
      </c>
      <c r="F15" s="1188">
        <v>2726.7840000000001</v>
      </c>
      <c r="G15" s="1188">
        <v>0</v>
      </c>
      <c r="H15" s="1188">
        <v>0</v>
      </c>
      <c r="I15" s="1623">
        <v>662.48384209143762</v>
      </c>
      <c r="J15" s="1471">
        <v>43035.784910998402</v>
      </c>
      <c r="K15" s="897">
        <v>4329</v>
      </c>
    </row>
    <row r="16" spans="1:11" ht="12.75" customHeight="1" x14ac:dyDescent="0.2">
      <c r="A16" s="51" t="s">
        <v>198</v>
      </c>
      <c r="B16" s="1735">
        <v>7559.9967883399995</v>
      </c>
      <c r="C16" s="1045">
        <f t="shared" si="0"/>
        <v>47841.595101737359</v>
      </c>
      <c r="D16" s="1471">
        <v>20524.612000000001</v>
      </c>
      <c r="E16" s="1188">
        <v>0</v>
      </c>
      <c r="F16" s="1188">
        <v>10198.378000000001</v>
      </c>
      <c r="G16" s="1188">
        <v>0</v>
      </c>
      <c r="H16" s="1188">
        <v>0</v>
      </c>
      <c r="I16" s="1623">
        <v>431.29126401702831</v>
      </c>
      <c r="J16" s="1471">
        <v>16687.313837720332</v>
      </c>
      <c r="K16" s="897">
        <v>1845</v>
      </c>
    </row>
    <row r="17" spans="1:11" ht="12.75" customHeight="1" x14ac:dyDescent="0.2">
      <c r="A17" s="51" t="s">
        <v>199</v>
      </c>
      <c r="B17" s="1735">
        <v>1504.8445307899999</v>
      </c>
      <c r="C17" s="1045">
        <f t="shared" si="0"/>
        <v>6631.1979836993905</v>
      </c>
      <c r="D17" s="1471">
        <v>3793.3229999999999</v>
      </c>
      <c r="E17" s="1188">
        <v>0</v>
      </c>
      <c r="F17" s="1188">
        <v>306.28899999999999</v>
      </c>
      <c r="G17" s="1188">
        <v>0</v>
      </c>
      <c r="H17" s="1188">
        <v>0</v>
      </c>
      <c r="I17" s="1623">
        <v>194.98778062900988</v>
      </c>
      <c r="J17" s="1471">
        <v>2336.5982030703804</v>
      </c>
      <c r="K17" s="897">
        <v>307</v>
      </c>
    </row>
    <row r="18" spans="1:11" ht="12.75" customHeight="1" x14ac:dyDescent="0.2">
      <c r="A18" s="51" t="s">
        <v>200</v>
      </c>
      <c r="B18" s="1735">
        <v>46472.599883319999</v>
      </c>
      <c r="C18" s="1045">
        <f t="shared" si="0"/>
        <v>239583.95857587073</v>
      </c>
      <c r="D18" s="1471">
        <v>132745.87599999999</v>
      </c>
      <c r="E18" s="1188">
        <v>0</v>
      </c>
      <c r="F18" s="1188">
        <v>29240.475999999999</v>
      </c>
      <c r="G18" s="1188">
        <v>0</v>
      </c>
      <c r="H18" s="1188">
        <v>0</v>
      </c>
      <c r="I18" s="1623">
        <v>2246.3882185496213</v>
      </c>
      <c r="J18" s="1471">
        <v>75351.218357321093</v>
      </c>
      <c r="K18" s="897">
        <v>8529</v>
      </c>
    </row>
    <row r="19" spans="1:11" ht="12.75" customHeight="1" x14ac:dyDescent="0.2">
      <c r="A19" s="51" t="s">
        <v>201</v>
      </c>
      <c r="B19" s="1735">
        <v>12280.57596269</v>
      </c>
      <c r="C19" s="1045">
        <f t="shared" si="0"/>
        <v>63512.714391783273</v>
      </c>
      <c r="D19" s="1471">
        <v>31493.48</v>
      </c>
      <c r="E19" s="1188">
        <v>0</v>
      </c>
      <c r="F19" s="1188">
        <v>12951.084000000001</v>
      </c>
      <c r="G19" s="1188">
        <v>0</v>
      </c>
      <c r="H19" s="1188">
        <v>0</v>
      </c>
      <c r="I19" s="1623">
        <v>558.76714495142744</v>
      </c>
      <c r="J19" s="1471">
        <v>18509.383246831843</v>
      </c>
      <c r="K19" s="897">
        <v>2096</v>
      </c>
    </row>
    <row r="20" spans="1:11" ht="12.75" customHeight="1" x14ac:dyDescent="0.2">
      <c r="A20" s="51" t="s">
        <v>202</v>
      </c>
      <c r="B20" s="1735">
        <v>6498.7378333700008</v>
      </c>
      <c r="C20" s="1045">
        <f t="shared" si="0"/>
        <v>56895.203549805556</v>
      </c>
      <c r="D20" s="1471">
        <v>24739.558000000001</v>
      </c>
      <c r="E20" s="1188">
        <v>0</v>
      </c>
      <c r="F20" s="1188">
        <v>893.20500000000004</v>
      </c>
      <c r="G20" s="1188">
        <v>0</v>
      </c>
      <c r="H20" s="1188">
        <v>0</v>
      </c>
      <c r="I20" s="1623">
        <v>197.40168037021402</v>
      </c>
      <c r="J20" s="1471">
        <v>31065.038869435339</v>
      </c>
      <c r="K20" s="897">
        <v>2435</v>
      </c>
    </row>
    <row r="21" spans="1:11" ht="12.75" customHeight="1" x14ac:dyDescent="0.2">
      <c r="A21" s="51" t="s">
        <v>203</v>
      </c>
      <c r="B21" s="1735">
        <v>3523.6158261099999</v>
      </c>
      <c r="C21" s="1045">
        <f t="shared" si="0"/>
        <v>15254.01394133143</v>
      </c>
      <c r="D21" s="1471">
        <v>8023.9210000000003</v>
      </c>
      <c r="E21" s="1188">
        <v>0</v>
      </c>
      <c r="F21" s="1188">
        <v>558.154</v>
      </c>
      <c r="G21" s="1188">
        <v>0</v>
      </c>
      <c r="H21" s="1188">
        <v>0</v>
      </c>
      <c r="I21" s="1623">
        <v>57.045898503174982</v>
      </c>
      <c r="J21" s="1471">
        <v>6614.8930428282547</v>
      </c>
      <c r="K21" s="897">
        <v>839</v>
      </c>
    </row>
    <row r="22" spans="1:11" ht="12.75" customHeight="1" x14ac:dyDescent="0.2">
      <c r="A22" s="51" t="s">
        <v>204</v>
      </c>
      <c r="B22" s="1735">
        <v>306587.13626550004</v>
      </c>
      <c r="C22" s="1045">
        <f t="shared" si="0"/>
        <v>2258286.1885497337</v>
      </c>
      <c r="D22" s="1471">
        <v>785919.32499999995</v>
      </c>
      <c r="E22" s="1188">
        <v>22464.679960000001</v>
      </c>
      <c r="F22" s="1188">
        <v>276770.761</v>
      </c>
      <c r="G22" s="1188">
        <v>0</v>
      </c>
      <c r="H22" s="1188">
        <v>44286.52059</v>
      </c>
      <c r="I22" s="1623">
        <v>30188.343080502735</v>
      </c>
      <c r="J22" s="1471">
        <v>1098656.5589192312</v>
      </c>
      <c r="K22" s="897">
        <v>72428</v>
      </c>
    </row>
    <row r="23" spans="1:11" ht="12.75" customHeight="1" x14ac:dyDescent="0.2">
      <c r="A23" s="51" t="s">
        <v>205</v>
      </c>
      <c r="B23" s="1735">
        <v>8186.6940996199992</v>
      </c>
      <c r="C23" s="1045">
        <f t="shared" si="0"/>
        <v>55850.788424297425</v>
      </c>
      <c r="D23" s="1471">
        <v>25386.131000000001</v>
      </c>
      <c r="E23" s="1188">
        <v>0</v>
      </c>
      <c r="F23" s="1188">
        <v>3406.2510000000002</v>
      </c>
      <c r="G23" s="1188">
        <v>0</v>
      </c>
      <c r="H23" s="1188">
        <v>0</v>
      </c>
      <c r="I23" s="1623">
        <v>514.72269637879901</v>
      </c>
      <c r="J23" s="1471">
        <v>26543.683727918626</v>
      </c>
      <c r="K23" s="897">
        <v>2527</v>
      </c>
    </row>
    <row r="24" spans="1:11" ht="12.75" customHeight="1" x14ac:dyDescent="0.2">
      <c r="A24" s="51" t="s">
        <v>206</v>
      </c>
      <c r="B24" s="1735">
        <v>12257.010341249996</v>
      </c>
      <c r="C24" s="1045">
        <f t="shared" si="0"/>
        <v>61443.353939755601</v>
      </c>
      <c r="D24" s="1471">
        <v>23772.846000000001</v>
      </c>
      <c r="E24" s="1188">
        <v>0</v>
      </c>
      <c r="F24" s="1188">
        <v>3488.55</v>
      </c>
      <c r="G24" s="1188">
        <v>0</v>
      </c>
      <c r="H24" s="1188">
        <v>0</v>
      </c>
      <c r="I24" s="1623">
        <v>2709.7843196201243</v>
      </c>
      <c r="J24" s="1471">
        <v>31472.17362013548</v>
      </c>
      <c r="K24" s="897">
        <v>2124</v>
      </c>
    </row>
    <row r="25" spans="1:11" ht="12.75" customHeight="1" x14ac:dyDescent="0.2">
      <c r="A25" s="51" t="s">
        <v>207</v>
      </c>
      <c r="B25" s="1735">
        <v>2091.1697421599997</v>
      </c>
      <c r="C25" s="1045">
        <f t="shared" si="0"/>
        <v>12400.410353957874</v>
      </c>
      <c r="D25" s="1471">
        <v>5970.0389999999998</v>
      </c>
      <c r="E25" s="1188">
        <v>0</v>
      </c>
      <c r="F25" s="1188">
        <v>223.63499999999999</v>
      </c>
      <c r="G25" s="1188">
        <v>0</v>
      </c>
      <c r="H25" s="1188">
        <v>0</v>
      </c>
      <c r="I25" s="1623">
        <v>145.84033803136197</v>
      </c>
      <c r="J25" s="1471">
        <v>6060.8960159265116</v>
      </c>
      <c r="K25" s="897">
        <v>612</v>
      </c>
    </row>
    <row r="26" spans="1:11" ht="12.75" customHeight="1" x14ac:dyDescent="0.2">
      <c r="A26" s="51" t="s">
        <v>208</v>
      </c>
      <c r="B26" s="1735">
        <v>6624.2435585800004</v>
      </c>
      <c r="C26" s="1045">
        <f t="shared" si="0"/>
        <v>57981.660023244738</v>
      </c>
      <c r="D26" s="1471">
        <v>26979.731</v>
      </c>
      <c r="E26" s="1188">
        <v>0</v>
      </c>
      <c r="F26" s="1188">
        <v>1014.758</v>
      </c>
      <c r="G26" s="1188">
        <v>0</v>
      </c>
      <c r="H26" s="1188">
        <v>0</v>
      </c>
      <c r="I26" s="1623">
        <v>645.36247972683657</v>
      </c>
      <c r="J26" s="1471">
        <v>29341.808543517902</v>
      </c>
      <c r="K26" s="897">
        <v>2309</v>
      </c>
    </row>
    <row r="27" spans="1:11" ht="12.75" customHeight="1" x14ac:dyDescent="0.2">
      <c r="A27" s="51" t="s">
        <v>209</v>
      </c>
      <c r="B27" s="1735">
        <v>11173.721786580001</v>
      </c>
      <c r="C27" s="1045">
        <f t="shared" si="0"/>
        <v>74929.988425680524</v>
      </c>
      <c r="D27" s="1471">
        <v>36479.203999999998</v>
      </c>
      <c r="E27" s="1188">
        <v>208.34332999999998</v>
      </c>
      <c r="F27" s="1188">
        <v>4708.8620000000001</v>
      </c>
      <c r="G27" s="1188">
        <v>0</v>
      </c>
      <c r="H27" s="1188">
        <v>3609.5468999999998</v>
      </c>
      <c r="I27" s="1623">
        <v>835.56913175229477</v>
      </c>
      <c r="J27" s="1471">
        <v>29088.463063928226</v>
      </c>
      <c r="K27" s="897">
        <v>3054</v>
      </c>
    </row>
    <row r="28" spans="1:11" ht="12.75" customHeight="1" x14ac:dyDescent="0.2">
      <c r="A28" s="51" t="s">
        <v>210</v>
      </c>
      <c r="B28" s="1735">
        <v>935.67856842999993</v>
      </c>
      <c r="C28" s="1045">
        <f t="shared" si="0"/>
        <v>5883.6497054107631</v>
      </c>
      <c r="D28" s="1471">
        <v>3366.8530000000001</v>
      </c>
      <c r="E28" s="1188">
        <v>0</v>
      </c>
      <c r="F28" s="1188">
        <v>144.452</v>
      </c>
      <c r="G28" s="1188">
        <v>0</v>
      </c>
      <c r="H28" s="1188">
        <v>0</v>
      </c>
      <c r="I28" s="1623">
        <v>28.812574465462777</v>
      </c>
      <c r="J28" s="1471">
        <v>2343.5321309453002</v>
      </c>
      <c r="K28" s="897">
        <v>335</v>
      </c>
    </row>
    <row r="29" spans="1:11" ht="12.75" customHeight="1" x14ac:dyDescent="0.2">
      <c r="A29" s="51" t="s">
        <v>211</v>
      </c>
      <c r="B29" s="1735">
        <v>1169.3726864299999</v>
      </c>
      <c r="C29" s="1045">
        <f t="shared" si="0"/>
        <v>2674.9116584694721</v>
      </c>
      <c r="D29" s="1471">
        <v>1118.577</v>
      </c>
      <c r="E29" s="1188">
        <v>0</v>
      </c>
      <c r="F29" s="1188">
        <v>61.759</v>
      </c>
      <c r="G29" s="1188">
        <v>0</v>
      </c>
      <c r="H29" s="1188">
        <v>0</v>
      </c>
      <c r="I29" s="1623">
        <v>69.454289701402104</v>
      </c>
      <c r="J29" s="1471">
        <v>1425.1213687680699</v>
      </c>
      <c r="K29" s="897">
        <v>149</v>
      </c>
    </row>
    <row r="30" spans="1:11" ht="12.75" customHeight="1" x14ac:dyDescent="0.2">
      <c r="A30" s="51" t="s">
        <v>212</v>
      </c>
      <c r="B30" s="1735">
        <v>19254.574173869994</v>
      </c>
      <c r="C30" s="1045">
        <f t="shared" si="0"/>
        <v>169450.8062253517</v>
      </c>
      <c r="D30" s="1471">
        <v>87483.45</v>
      </c>
      <c r="E30" s="1188">
        <v>0</v>
      </c>
      <c r="F30" s="1188">
        <v>12176.625</v>
      </c>
      <c r="G30" s="1188">
        <v>0</v>
      </c>
      <c r="H30" s="1188">
        <v>0</v>
      </c>
      <c r="I30" s="1623">
        <v>2217.2105981438417</v>
      </c>
      <c r="J30" s="1471">
        <v>67573.52062720785</v>
      </c>
      <c r="K30" s="897">
        <v>6432</v>
      </c>
    </row>
    <row r="31" spans="1:11" ht="12.75" customHeight="1" x14ac:dyDescent="0.2">
      <c r="A31" s="51" t="s">
        <v>213</v>
      </c>
      <c r="B31" s="1735">
        <v>9602.1351002599986</v>
      </c>
      <c r="C31" s="1045">
        <f t="shared" si="0"/>
        <v>51612.823235444492</v>
      </c>
      <c r="D31" s="1471">
        <v>26629.501</v>
      </c>
      <c r="E31" s="1188">
        <v>0</v>
      </c>
      <c r="F31" s="1188">
        <v>3164.377</v>
      </c>
      <c r="G31" s="1188">
        <v>0</v>
      </c>
      <c r="H31" s="1188">
        <v>0</v>
      </c>
      <c r="I31" s="1623">
        <v>1055.7836343611307</v>
      </c>
      <c r="J31" s="1471">
        <v>20763.161601083364</v>
      </c>
      <c r="K31" s="897">
        <v>2014</v>
      </c>
    </row>
    <row r="32" spans="1:11" ht="12.75" customHeight="1" x14ac:dyDescent="0.2">
      <c r="A32" s="51" t="s">
        <v>2041</v>
      </c>
      <c r="B32" s="1735">
        <v>8755.5542024199985</v>
      </c>
      <c r="C32" s="1045">
        <f t="shared" si="0"/>
        <v>50852.844509159084</v>
      </c>
      <c r="D32" s="1471">
        <v>29427.782999999999</v>
      </c>
      <c r="E32" s="1188">
        <v>0</v>
      </c>
      <c r="F32" s="1188">
        <v>1858.027</v>
      </c>
      <c r="G32" s="1188">
        <v>0</v>
      </c>
      <c r="H32" s="1188">
        <v>0</v>
      </c>
      <c r="I32" s="1623">
        <v>1369.7661558391496</v>
      </c>
      <c r="J32" s="1471">
        <v>18197.268353319942</v>
      </c>
      <c r="K32" s="897">
        <v>2476</v>
      </c>
    </row>
    <row r="33" spans="1:11" ht="12.75" customHeight="1" x14ac:dyDescent="0.2">
      <c r="A33" s="51" t="s">
        <v>214</v>
      </c>
      <c r="B33" s="1735">
        <v>121991.92764698</v>
      </c>
      <c r="C33" s="1045">
        <f t="shared" si="0"/>
        <v>610242.66408041958</v>
      </c>
      <c r="D33" s="1471">
        <v>284205.31800000003</v>
      </c>
      <c r="E33" s="1188">
        <v>0</v>
      </c>
      <c r="F33" s="1188">
        <v>93466.171000000002</v>
      </c>
      <c r="G33" s="1188">
        <v>0</v>
      </c>
      <c r="H33" s="1188">
        <v>0</v>
      </c>
      <c r="I33" s="1623">
        <v>14128.966451985008</v>
      </c>
      <c r="J33" s="1471">
        <v>218442.20862843446</v>
      </c>
      <c r="K33" s="897">
        <v>22117</v>
      </c>
    </row>
    <row r="34" spans="1:11" ht="12.75" customHeight="1" x14ac:dyDescent="0.2">
      <c r="A34" s="51" t="s">
        <v>215</v>
      </c>
      <c r="B34" s="1735">
        <v>29313.937354459998</v>
      </c>
      <c r="C34" s="1045">
        <f t="shared" si="0"/>
        <v>136234.29214805132</v>
      </c>
      <c r="D34" s="1471">
        <v>77883.835999999996</v>
      </c>
      <c r="E34" s="1188">
        <v>0</v>
      </c>
      <c r="F34" s="1188">
        <v>13254.483</v>
      </c>
      <c r="G34" s="1188">
        <v>0</v>
      </c>
      <c r="H34" s="1188">
        <v>0</v>
      </c>
      <c r="I34" s="1623">
        <v>2722.4196477001592</v>
      </c>
      <c r="J34" s="1471">
        <v>42373.553500351169</v>
      </c>
      <c r="K34" s="897">
        <v>5644</v>
      </c>
    </row>
    <row r="35" spans="1:11" ht="12.75" customHeight="1" x14ac:dyDescent="0.2">
      <c r="A35" s="51" t="s">
        <v>216</v>
      </c>
      <c r="B35" s="1735">
        <v>1999.5441290799999</v>
      </c>
      <c r="C35" s="1045">
        <f t="shared" si="0"/>
        <v>12754.330399220868</v>
      </c>
      <c r="D35" s="1471">
        <v>6057.0249999999996</v>
      </c>
      <c r="E35" s="1188">
        <v>0</v>
      </c>
      <c r="F35" s="1188">
        <v>266.19600000000003</v>
      </c>
      <c r="G35" s="1188">
        <v>0</v>
      </c>
      <c r="H35" s="1188">
        <v>0</v>
      </c>
      <c r="I35" s="1623">
        <v>136.73755455747238</v>
      </c>
      <c r="J35" s="1471">
        <v>6294.3718446633966</v>
      </c>
      <c r="K35" s="897">
        <v>704</v>
      </c>
    </row>
    <row r="36" spans="1:11" ht="12.75" customHeight="1" x14ac:dyDescent="0.2">
      <c r="A36" s="51" t="s">
        <v>217</v>
      </c>
      <c r="B36" s="1735">
        <v>131854.34367691999</v>
      </c>
      <c r="C36" s="1045">
        <f t="shared" si="0"/>
        <v>913652.80256844661</v>
      </c>
      <c r="D36" s="1471">
        <v>434731.68800000002</v>
      </c>
      <c r="E36" s="1188">
        <v>680.70063999999991</v>
      </c>
      <c r="F36" s="1188">
        <v>143146.89799999999</v>
      </c>
      <c r="G36" s="1188">
        <v>0</v>
      </c>
      <c r="H36" s="1188">
        <v>15334.57631</v>
      </c>
      <c r="I36" s="1623">
        <v>8248.8750953637136</v>
      </c>
      <c r="J36" s="1471">
        <v>311510.06452308275</v>
      </c>
      <c r="K36" s="897">
        <v>34944</v>
      </c>
    </row>
    <row r="37" spans="1:11" ht="12.75" customHeight="1" x14ac:dyDescent="0.2">
      <c r="A37" s="51" t="s">
        <v>218</v>
      </c>
      <c r="B37" s="1735">
        <v>89529.34257507998</v>
      </c>
      <c r="C37" s="1045">
        <f t="shared" si="0"/>
        <v>571185.55032554164</v>
      </c>
      <c r="D37" s="1471">
        <v>284597.48300000001</v>
      </c>
      <c r="E37" s="1188">
        <v>0</v>
      </c>
      <c r="F37" s="1188">
        <v>62076.983</v>
      </c>
      <c r="G37" s="1188">
        <v>0</v>
      </c>
      <c r="H37" s="1188">
        <v>0</v>
      </c>
      <c r="I37" s="1623">
        <v>6296.0578771962555</v>
      </c>
      <c r="J37" s="1471">
        <v>218215.02644834542</v>
      </c>
      <c r="K37" s="897">
        <v>21297</v>
      </c>
    </row>
    <row r="38" spans="1:11" ht="12.75" customHeight="1" x14ac:dyDescent="0.2">
      <c r="A38" s="51" t="s">
        <v>219</v>
      </c>
      <c r="B38" s="1735">
        <v>2607.0552199099998</v>
      </c>
      <c r="C38" s="1045">
        <f t="shared" si="0"/>
        <v>20669.284033018874</v>
      </c>
      <c r="D38" s="1471">
        <v>9949.4050000000007</v>
      </c>
      <c r="E38" s="1188">
        <v>0</v>
      </c>
      <c r="F38" s="1188">
        <v>1207.1130000000001</v>
      </c>
      <c r="G38" s="1188">
        <v>0</v>
      </c>
      <c r="H38" s="1188">
        <v>0</v>
      </c>
      <c r="I38" s="1623">
        <v>160.98998940013578</v>
      </c>
      <c r="J38" s="1471">
        <v>9351.7760436187382</v>
      </c>
      <c r="K38" s="897">
        <v>797</v>
      </c>
    </row>
    <row r="39" spans="1:11" ht="12.75" customHeight="1" x14ac:dyDescent="0.2">
      <c r="A39" s="51" t="s">
        <v>220</v>
      </c>
      <c r="B39" s="1735">
        <v>111221.44257802999</v>
      </c>
      <c r="C39" s="1045">
        <f t="shared" si="0"/>
        <v>731278.3196208037</v>
      </c>
      <c r="D39" s="1471">
        <v>333887.19</v>
      </c>
      <c r="E39" s="1188">
        <v>4839.73567</v>
      </c>
      <c r="F39" s="1188">
        <v>85501.095000000001</v>
      </c>
      <c r="G39" s="1188">
        <v>0</v>
      </c>
      <c r="H39" s="1188">
        <v>2342.0918699999997</v>
      </c>
      <c r="I39" s="1623">
        <v>5320.4806609180505</v>
      </c>
      <c r="J39" s="1471">
        <v>299387.7264198857</v>
      </c>
      <c r="K39" s="897">
        <v>27254</v>
      </c>
    </row>
    <row r="40" spans="1:11" ht="12.75" customHeight="1" x14ac:dyDescent="0.2">
      <c r="A40" s="51" t="s">
        <v>221</v>
      </c>
      <c r="B40" s="1735">
        <v>224880.93664799997</v>
      </c>
      <c r="C40" s="1045">
        <f t="shared" si="0"/>
        <v>2028579.5641880236</v>
      </c>
      <c r="D40" s="1471">
        <v>843900.12199999997</v>
      </c>
      <c r="E40" s="1188">
        <v>5965.09267</v>
      </c>
      <c r="F40" s="1188">
        <v>487023.82400000002</v>
      </c>
      <c r="G40" s="1188">
        <v>0</v>
      </c>
      <c r="H40" s="1188">
        <v>65337.481519999994</v>
      </c>
      <c r="I40" s="1623">
        <v>21726.961172278432</v>
      </c>
      <c r="J40" s="1471">
        <v>604626.08282574499</v>
      </c>
      <c r="K40" s="897">
        <v>61278</v>
      </c>
    </row>
    <row r="41" spans="1:11" ht="12.75" customHeight="1" x14ac:dyDescent="0.2">
      <c r="A41" s="51" t="s">
        <v>222</v>
      </c>
      <c r="B41" s="1735">
        <v>25267.397737279996</v>
      </c>
      <c r="C41" s="1045">
        <f t="shared" si="0"/>
        <v>311905.9355936565</v>
      </c>
      <c r="D41" s="1471">
        <v>66087.648000000001</v>
      </c>
      <c r="E41" s="1188">
        <v>5914.6222900000002</v>
      </c>
      <c r="F41" s="1188">
        <v>20437.694</v>
      </c>
      <c r="G41" s="1188">
        <v>0</v>
      </c>
      <c r="H41" s="1188">
        <v>3944.4299000000005</v>
      </c>
      <c r="I41" s="1623">
        <v>3468.4379033512828</v>
      </c>
      <c r="J41" s="1471">
        <v>212053.10350030518</v>
      </c>
      <c r="K41" s="897">
        <v>7335</v>
      </c>
    </row>
    <row r="42" spans="1:11" ht="12.75" customHeight="1" x14ac:dyDescent="0.2">
      <c r="A42" s="51" t="s">
        <v>223</v>
      </c>
      <c r="B42" s="1735">
        <v>34954.414099540008</v>
      </c>
      <c r="C42" s="1045">
        <f t="shared" si="0"/>
        <v>223698.6106734043</v>
      </c>
      <c r="D42" s="1471">
        <v>107887.62</v>
      </c>
      <c r="E42" s="1188">
        <v>0</v>
      </c>
      <c r="F42" s="1188">
        <v>18639.325000000001</v>
      </c>
      <c r="G42" s="1188">
        <v>0</v>
      </c>
      <c r="H42" s="1188">
        <v>0</v>
      </c>
      <c r="I42" s="1623">
        <v>2131.5538034598744</v>
      </c>
      <c r="J42" s="1471">
        <v>95040.111869944449</v>
      </c>
      <c r="K42" s="897">
        <v>9013</v>
      </c>
    </row>
    <row r="43" spans="1:11" ht="12.75" customHeight="1" x14ac:dyDescent="0.2">
      <c r="A43" s="51" t="s">
        <v>224</v>
      </c>
      <c r="B43" s="1735">
        <v>20489.553715969996</v>
      </c>
      <c r="C43" s="1045">
        <f t="shared" si="0"/>
        <v>88190.696504572858</v>
      </c>
      <c r="D43" s="1471">
        <v>50558.26</v>
      </c>
      <c r="E43" s="1188">
        <v>0</v>
      </c>
      <c r="F43" s="1188">
        <v>6808.9080000000004</v>
      </c>
      <c r="G43" s="1188">
        <v>0</v>
      </c>
      <c r="H43" s="1188">
        <v>0</v>
      </c>
      <c r="I43" s="1623">
        <v>2000.7787748845903</v>
      </c>
      <c r="J43" s="1471">
        <v>28822.749729688268</v>
      </c>
      <c r="K43" s="897">
        <v>4649</v>
      </c>
    </row>
    <row r="44" spans="1:11" ht="12.75" customHeight="1" x14ac:dyDescent="0.2">
      <c r="A44" s="51" t="s">
        <v>225</v>
      </c>
      <c r="B44" s="1735">
        <v>27318.148910719996</v>
      </c>
      <c r="C44" s="1045">
        <f t="shared" si="0"/>
        <v>239156.18193309271</v>
      </c>
      <c r="D44" s="1471">
        <v>58492.307000000001</v>
      </c>
      <c r="E44" s="1188">
        <v>15.3</v>
      </c>
      <c r="F44" s="1188">
        <v>13417.161</v>
      </c>
      <c r="G44" s="1188">
        <v>0</v>
      </c>
      <c r="H44" s="1188">
        <v>6838.0878400000001</v>
      </c>
      <c r="I44" s="1623">
        <v>3471.7493429595047</v>
      </c>
      <c r="J44" s="1471">
        <v>156921.57675013322</v>
      </c>
      <c r="K44" s="897">
        <v>6772</v>
      </c>
    </row>
    <row r="45" spans="1:11" ht="12.75" customHeight="1" x14ac:dyDescent="0.2">
      <c r="A45" s="51" t="s">
        <v>226</v>
      </c>
      <c r="B45" s="1735">
        <v>22818.091937170004</v>
      </c>
      <c r="C45" s="1045">
        <f t="shared" si="0"/>
        <v>119646.87897950351</v>
      </c>
      <c r="D45" s="1471">
        <v>65163.114999999998</v>
      </c>
      <c r="E45" s="1188">
        <v>0</v>
      </c>
      <c r="F45" s="1188">
        <v>10780.56</v>
      </c>
      <c r="G45" s="1188">
        <v>0</v>
      </c>
      <c r="H45" s="1188">
        <v>0</v>
      </c>
      <c r="I45" s="1623">
        <v>3050.3682860451668</v>
      </c>
      <c r="J45" s="1471">
        <v>40652.835693458343</v>
      </c>
      <c r="K45" s="897">
        <v>5259</v>
      </c>
    </row>
    <row r="46" spans="1:11" ht="12.75" customHeight="1" x14ac:dyDescent="0.2">
      <c r="A46" s="51" t="s">
        <v>227</v>
      </c>
      <c r="B46" s="1735">
        <v>58590.252950570015</v>
      </c>
      <c r="C46" s="1045">
        <f t="shared" si="0"/>
        <v>559042.45171141252</v>
      </c>
      <c r="D46" s="1471">
        <v>145633.935</v>
      </c>
      <c r="E46" s="1188">
        <v>82813.122659999979</v>
      </c>
      <c r="F46" s="1188">
        <v>34282.491999999998</v>
      </c>
      <c r="G46" s="1188">
        <v>0</v>
      </c>
      <c r="H46" s="1188">
        <v>5860.5459700000001</v>
      </c>
      <c r="I46" s="1623">
        <v>8047.3440080706714</v>
      </c>
      <c r="J46" s="1471">
        <v>282405.01207334193</v>
      </c>
      <c r="K46" s="897">
        <v>14672</v>
      </c>
    </row>
    <row r="47" spans="1:11" ht="12.75" customHeight="1" x14ac:dyDescent="0.2">
      <c r="A47" s="51" t="s">
        <v>129</v>
      </c>
      <c r="B47" s="1735">
        <v>11553.876636670006</v>
      </c>
      <c r="C47" s="1045">
        <f t="shared" si="0"/>
        <v>85988.017322744839</v>
      </c>
      <c r="D47" s="1471">
        <v>38900.296000000002</v>
      </c>
      <c r="E47" s="1188">
        <v>0</v>
      </c>
      <c r="F47" s="1188">
        <v>4335.4880000000003</v>
      </c>
      <c r="G47" s="1188">
        <v>0</v>
      </c>
      <c r="H47" s="1188">
        <v>0</v>
      </c>
      <c r="I47" s="1623">
        <v>1680.3997580794296</v>
      </c>
      <c r="J47" s="1471">
        <v>41071.833564665409</v>
      </c>
      <c r="K47" s="897">
        <v>3425</v>
      </c>
    </row>
    <row r="48" spans="1:11" ht="12.75" customHeight="1" x14ac:dyDescent="0.2">
      <c r="A48" s="51" t="s">
        <v>228</v>
      </c>
      <c r="B48" s="1735">
        <v>16184.344100310005</v>
      </c>
      <c r="C48" s="1045">
        <f t="shared" si="0"/>
        <v>138593.50087496091</v>
      </c>
      <c r="D48" s="1471">
        <v>78440.203999999998</v>
      </c>
      <c r="E48" s="1188">
        <v>0</v>
      </c>
      <c r="F48" s="1188">
        <v>5415.424</v>
      </c>
      <c r="G48" s="1188">
        <v>0</v>
      </c>
      <c r="H48" s="1188">
        <v>0</v>
      </c>
      <c r="I48" s="1623">
        <v>899.24598373081039</v>
      </c>
      <c r="J48" s="1471">
        <v>53838.626891230109</v>
      </c>
      <c r="K48" s="897">
        <v>6737</v>
      </c>
    </row>
    <row r="49" spans="1:11" ht="12.75" customHeight="1" x14ac:dyDescent="0.2">
      <c r="A49" s="51" t="s">
        <v>229</v>
      </c>
      <c r="B49" s="1735">
        <v>397.38829335999992</v>
      </c>
      <c r="C49" s="1045">
        <f t="shared" si="0"/>
        <v>2438.4132952743312</v>
      </c>
      <c r="D49" s="1471">
        <v>716.31299999999999</v>
      </c>
      <c r="E49" s="1188">
        <v>0</v>
      </c>
      <c r="F49" s="1188">
        <v>41.442</v>
      </c>
      <c r="G49" s="1188">
        <v>0</v>
      </c>
      <c r="H49" s="1188">
        <v>0</v>
      </c>
      <c r="I49" s="1623">
        <v>1.1319418075169034</v>
      </c>
      <c r="J49" s="1471">
        <v>1679.5263534668143</v>
      </c>
      <c r="K49" s="897">
        <v>105</v>
      </c>
    </row>
    <row r="50" spans="1:11" ht="12.75" customHeight="1" x14ac:dyDescent="0.2">
      <c r="A50" s="51" t="s">
        <v>230</v>
      </c>
      <c r="B50" s="1735">
        <v>4184.1712325800008</v>
      </c>
      <c r="C50" s="1045">
        <f t="shared" si="0"/>
        <v>26229.750713097135</v>
      </c>
      <c r="D50" s="1471">
        <v>15300.079</v>
      </c>
      <c r="E50" s="1188">
        <v>0</v>
      </c>
      <c r="F50" s="1188">
        <v>715.44500000000005</v>
      </c>
      <c r="G50" s="1188">
        <v>0</v>
      </c>
      <c r="H50" s="1188">
        <v>0</v>
      </c>
      <c r="I50" s="1623">
        <v>136.70184799169962</v>
      </c>
      <c r="J50" s="1471">
        <v>10077.524865105439</v>
      </c>
      <c r="K50" s="897">
        <v>1561</v>
      </c>
    </row>
    <row r="51" spans="1:11" ht="12.75" customHeight="1" x14ac:dyDescent="0.2">
      <c r="A51" s="51" t="s">
        <v>231</v>
      </c>
      <c r="B51" s="1735">
        <v>33501.702195690006</v>
      </c>
      <c r="C51" s="1045">
        <f t="shared" si="0"/>
        <v>289070.98427876376</v>
      </c>
      <c r="D51" s="1471">
        <v>164345.552</v>
      </c>
      <c r="E51" s="1188">
        <v>0</v>
      </c>
      <c r="F51" s="1188">
        <v>33384.949999999997</v>
      </c>
      <c r="G51" s="1188">
        <v>0</v>
      </c>
      <c r="H51" s="1188">
        <v>0</v>
      </c>
      <c r="I51" s="1623">
        <v>3228.134771503871</v>
      </c>
      <c r="J51" s="1471">
        <v>88112.347507259939</v>
      </c>
      <c r="K51" s="897">
        <v>8646</v>
      </c>
    </row>
    <row r="52" spans="1:11" ht="12.75" customHeight="1" x14ac:dyDescent="0.2">
      <c r="A52" s="51" t="s">
        <v>232</v>
      </c>
      <c r="B52" s="1735">
        <v>28527.703347659994</v>
      </c>
      <c r="C52" s="1045">
        <f t="shared" si="0"/>
        <v>174217.40217969019</v>
      </c>
      <c r="D52" s="1471">
        <v>78342.64</v>
      </c>
      <c r="E52" s="1188">
        <v>0</v>
      </c>
      <c r="F52" s="1188">
        <v>9376.5660000000007</v>
      </c>
      <c r="G52" s="1188">
        <v>0</v>
      </c>
      <c r="H52" s="1188">
        <v>0</v>
      </c>
      <c r="I52" s="1623">
        <v>3431.9170596720401</v>
      </c>
      <c r="J52" s="1471">
        <v>83066.279120018138</v>
      </c>
      <c r="K52" s="897">
        <v>6946</v>
      </c>
    </row>
    <row r="53" spans="1:11" ht="12.75" customHeight="1" x14ac:dyDescent="0.2">
      <c r="A53" s="51" t="s">
        <v>233</v>
      </c>
      <c r="B53" s="1735">
        <v>25600.945483289994</v>
      </c>
      <c r="C53" s="1045">
        <f t="shared" si="0"/>
        <v>172055.49111196736</v>
      </c>
      <c r="D53" s="1471">
        <v>84511.721000000005</v>
      </c>
      <c r="E53" s="1188">
        <v>0</v>
      </c>
      <c r="F53" s="1188">
        <v>12471.972</v>
      </c>
      <c r="G53" s="1188">
        <v>0</v>
      </c>
      <c r="H53" s="1188">
        <v>0</v>
      </c>
      <c r="I53" s="1623">
        <v>1434.459995807302</v>
      </c>
      <c r="J53" s="1471">
        <v>73637.338116160041</v>
      </c>
      <c r="K53" s="897">
        <v>6874</v>
      </c>
    </row>
    <row r="54" spans="1:11" ht="12.75" customHeight="1" x14ac:dyDescent="0.2">
      <c r="A54" s="51" t="s">
        <v>234</v>
      </c>
      <c r="B54" s="1735">
        <v>6816.3849380700003</v>
      </c>
      <c r="C54" s="1045">
        <f t="shared" si="0"/>
        <v>44858.138475684893</v>
      </c>
      <c r="D54" s="1471">
        <v>26478.112000000001</v>
      </c>
      <c r="E54" s="1188">
        <v>0</v>
      </c>
      <c r="F54" s="1188">
        <v>3761.2629999999999</v>
      </c>
      <c r="G54" s="1188">
        <v>0</v>
      </c>
      <c r="H54" s="1188">
        <v>0</v>
      </c>
      <c r="I54" s="1623">
        <v>269.23211067556457</v>
      </c>
      <c r="J54" s="1471">
        <v>14349.531365009325</v>
      </c>
      <c r="K54" s="897">
        <v>1512</v>
      </c>
    </row>
    <row r="55" spans="1:11" ht="12.75" customHeight="1" x14ac:dyDescent="0.2">
      <c r="A55" s="51" t="s">
        <v>235</v>
      </c>
      <c r="B55" s="1735">
        <v>5588.4701135400001</v>
      </c>
      <c r="C55" s="1045">
        <f t="shared" si="0"/>
        <v>31004.057135360552</v>
      </c>
      <c r="D55" s="1471">
        <v>14573.91</v>
      </c>
      <c r="E55" s="1188">
        <v>0</v>
      </c>
      <c r="F55" s="1188">
        <v>860.48</v>
      </c>
      <c r="G55" s="1188">
        <v>0</v>
      </c>
      <c r="H55" s="1188">
        <v>0</v>
      </c>
      <c r="I55" s="1623">
        <v>273.64174851286646</v>
      </c>
      <c r="J55" s="1471">
        <v>15296.025386847687</v>
      </c>
      <c r="K55" s="897">
        <v>1825</v>
      </c>
    </row>
    <row r="56" spans="1:11" ht="12.75" customHeight="1" x14ac:dyDescent="0.2">
      <c r="A56" s="51" t="s">
        <v>236</v>
      </c>
      <c r="B56" s="1735">
        <v>1504.4695339299999</v>
      </c>
      <c r="C56" s="1045">
        <f t="shared" si="0"/>
        <v>10039.528338762972</v>
      </c>
      <c r="D56" s="1471">
        <v>5049.4369999999999</v>
      </c>
      <c r="E56" s="1188">
        <v>0</v>
      </c>
      <c r="F56" s="1188">
        <v>94.325999999999993</v>
      </c>
      <c r="G56" s="1188">
        <v>0</v>
      </c>
      <c r="H56" s="1188">
        <v>0</v>
      </c>
      <c r="I56" s="1623">
        <v>3.1344673884068057</v>
      </c>
      <c r="J56" s="1471">
        <v>4892.6308713745639</v>
      </c>
      <c r="K56" s="897">
        <v>543</v>
      </c>
    </row>
    <row r="57" spans="1:11" ht="12.75" customHeight="1" x14ac:dyDescent="0.2">
      <c r="A57" s="51" t="s">
        <v>237</v>
      </c>
      <c r="B57" s="1735">
        <v>18076.171450239995</v>
      </c>
      <c r="C57" s="1045">
        <f t="shared" si="0"/>
        <v>114169.09892414187</v>
      </c>
      <c r="D57" s="1471">
        <v>62368.853000000003</v>
      </c>
      <c r="E57" s="1188">
        <v>0</v>
      </c>
      <c r="F57" s="1188">
        <v>10549.998</v>
      </c>
      <c r="G57" s="1188">
        <v>0</v>
      </c>
      <c r="H57" s="1188">
        <v>0</v>
      </c>
      <c r="I57" s="1623">
        <v>900.49725355175883</v>
      </c>
      <c r="J57" s="1471">
        <v>40349.750670590118</v>
      </c>
      <c r="K57" s="897">
        <v>5429</v>
      </c>
    </row>
    <row r="58" spans="1:11" ht="12.75" customHeight="1" x14ac:dyDescent="0.2">
      <c r="A58" s="51" t="s">
        <v>238</v>
      </c>
      <c r="B58" s="1735">
        <v>6174.0902831000003</v>
      </c>
      <c r="C58" s="1045">
        <f t="shared" si="0"/>
        <v>40503.731407691717</v>
      </c>
      <c r="D58" s="1471">
        <v>19331.153999999999</v>
      </c>
      <c r="E58" s="1188">
        <v>0</v>
      </c>
      <c r="F58" s="1188">
        <v>1082.0940000000001</v>
      </c>
      <c r="G58" s="1188">
        <v>0</v>
      </c>
      <c r="H58" s="1188">
        <v>0</v>
      </c>
      <c r="I58" s="1623">
        <v>261.13656222516556</v>
      </c>
      <c r="J58" s="1471">
        <v>19829.346845466553</v>
      </c>
      <c r="K58" s="897">
        <v>2138</v>
      </c>
    </row>
    <row r="59" spans="1:11" ht="12.75" customHeight="1" x14ac:dyDescent="0.2">
      <c r="A59" s="51" t="s">
        <v>239</v>
      </c>
      <c r="B59" s="1735">
        <v>42228.932628079994</v>
      </c>
      <c r="C59" s="1045">
        <f t="shared" si="0"/>
        <v>221941.51574092478</v>
      </c>
      <c r="D59" s="1471">
        <v>112390.872</v>
      </c>
      <c r="E59" s="1188">
        <v>0</v>
      </c>
      <c r="F59" s="1188">
        <v>38790.421999999999</v>
      </c>
      <c r="G59" s="1188">
        <v>0</v>
      </c>
      <c r="H59" s="1188">
        <v>0</v>
      </c>
      <c r="I59" s="1623">
        <v>5339.9028068278903</v>
      </c>
      <c r="J59" s="1471">
        <v>65420.318934096889</v>
      </c>
      <c r="K59" s="897">
        <v>8390</v>
      </c>
    </row>
    <row r="60" spans="1:11" ht="12.75" customHeight="1" x14ac:dyDescent="0.2">
      <c r="A60" s="51" t="s">
        <v>240</v>
      </c>
      <c r="B60" s="1735">
        <v>9466.0718214400003</v>
      </c>
      <c r="C60" s="1045">
        <f t="shared" si="0"/>
        <v>54872.061662273481</v>
      </c>
      <c r="D60" s="1471">
        <v>30089.190999999999</v>
      </c>
      <c r="E60" s="1188">
        <v>0</v>
      </c>
      <c r="F60" s="1188">
        <v>7149.0410000000002</v>
      </c>
      <c r="G60" s="1188">
        <v>0</v>
      </c>
      <c r="H60" s="1188">
        <v>0</v>
      </c>
      <c r="I60" s="1623">
        <v>897.72644166847874</v>
      </c>
      <c r="J60" s="1471">
        <v>16736.103220605011</v>
      </c>
      <c r="K60" s="897">
        <v>1916</v>
      </c>
    </row>
    <row r="61" spans="1:11" ht="12.75" customHeight="1" x14ac:dyDescent="0.2">
      <c r="A61" s="51" t="s">
        <v>241</v>
      </c>
      <c r="B61" s="1735">
        <v>6390.0778320999998</v>
      </c>
      <c r="C61" s="1045">
        <f t="shared" si="0"/>
        <v>49174.737971571332</v>
      </c>
      <c r="D61" s="1471">
        <v>26374.863000000001</v>
      </c>
      <c r="E61" s="1188">
        <v>0</v>
      </c>
      <c r="F61" s="1188">
        <v>6608.2259999999997</v>
      </c>
      <c r="G61" s="1188">
        <v>0</v>
      </c>
      <c r="H61" s="1188">
        <v>0</v>
      </c>
      <c r="I61" s="1623">
        <v>368.19850157091651</v>
      </c>
      <c r="J61" s="1471">
        <v>15823.450470000416</v>
      </c>
      <c r="K61" s="897">
        <v>1573</v>
      </c>
    </row>
    <row r="62" spans="1:11" ht="12.75" customHeight="1" x14ac:dyDescent="0.2">
      <c r="A62" s="101"/>
      <c r="B62" s="102"/>
      <c r="C62" s="1049"/>
      <c r="D62" s="1189"/>
      <c r="E62" s="1189"/>
      <c r="F62" s="1189"/>
      <c r="G62" s="1189"/>
      <c r="H62" s="1189"/>
      <c r="I62" s="1624"/>
      <c r="J62" s="1190"/>
      <c r="K62" s="676"/>
    </row>
    <row r="63" spans="1:11" ht="12.75" customHeight="1" x14ac:dyDescent="0.2">
      <c r="A63" s="103" t="s">
        <v>16</v>
      </c>
      <c r="B63" s="104">
        <f>SUM(B4:B61)</f>
        <v>1795454.6913400802</v>
      </c>
      <c r="C63" s="1191">
        <f t="shared" ref="C63:J63" si="1">SUM(C4:C61)</f>
        <v>12707535.799307639</v>
      </c>
      <c r="D63" s="1191">
        <f t="shared" si="1"/>
        <v>5397860.0309999986</v>
      </c>
      <c r="E63" s="1191">
        <f t="shared" si="1"/>
        <v>145008.1874</v>
      </c>
      <c r="F63" s="1191">
        <f t="shared" si="1"/>
        <v>1599760.4570000004</v>
      </c>
      <c r="G63" s="1191">
        <f t="shared" si="1"/>
        <v>0</v>
      </c>
      <c r="H63" s="1191">
        <f t="shared" si="1"/>
        <v>192392.35384</v>
      </c>
      <c r="I63" s="1192">
        <f t="shared" si="1"/>
        <v>162955.51911466962</v>
      </c>
      <c r="J63" s="1193">
        <f t="shared" si="1"/>
        <v>5209559.2509529637</v>
      </c>
      <c r="K63" s="955">
        <f>SUM(K4:K61)</f>
        <v>444432</v>
      </c>
    </row>
    <row r="64" spans="1:11" ht="12.75" customHeight="1" thickBot="1" x14ac:dyDescent="0.25">
      <c r="A64" s="105"/>
      <c r="B64" s="106"/>
      <c r="C64" s="1065"/>
      <c r="D64" s="1194"/>
      <c r="E64" s="1194"/>
      <c r="F64" s="1194"/>
      <c r="G64" s="1194"/>
      <c r="H64" s="1195"/>
      <c r="I64" s="1625"/>
      <c r="J64" s="1196"/>
      <c r="K64" s="677"/>
    </row>
    <row r="65" spans="1:11" ht="12.75" customHeight="1" x14ac:dyDescent="0.2">
      <c r="A65" s="107" t="s">
        <v>285</v>
      </c>
      <c r="B65" s="1738">
        <v>62509.048896931934</v>
      </c>
      <c r="C65" s="1045">
        <f>SUM(D65:J65)</f>
        <v>405285.56853446725</v>
      </c>
      <c r="D65" s="1471">
        <v>222036.82130403561</v>
      </c>
      <c r="E65" s="1011">
        <v>0</v>
      </c>
      <c r="F65" s="1011">
        <v>18389.762663583664</v>
      </c>
      <c r="G65" s="1011">
        <v>0</v>
      </c>
      <c r="H65" s="1011">
        <v>0</v>
      </c>
      <c r="I65" s="1496">
        <v>4526.4378959274864</v>
      </c>
      <c r="J65" s="1471">
        <v>160332.54667092051</v>
      </c>
      <c r="K65" s="825">
        <v>20546</v>
      </c>
    </row>
    <row r="66" spans="1:11" ht="12.75" customHeight="1" x14ac:dyDescent="0.2">
      <c r="A66" s="107" t="s">
        <v>286</v>
      </c>
      <c r="B66" s="1738">
        <v>44944.055678046127</v>
      </c>
      <c r="C66" s="1045">
        <f t="shared" ref="C66:C117" si="2">SUM(D66:J66)</f>
        <v>302149.47701685637</v>
      </c>
      <c r="D66" s="1471">
        <v>138571.15137116413</v>
      </c>
      <c r="E66" s="1011">
        <v>0</v>
      </c>
      <c r="F66" s="1011">
        <v>11141.719527414176</v>
      </c>
      <c r="G66" s="1011">
        <v>0</v>
      </c>
      <c r="H66" s="1011">
        <v>0</v>
      </c>
      <c r="I66" s="1496">
        <v>5465.2677993851457</v>
      </c>
      <c r="J66" s="1471">
        <v>146971.3383188929</v>
      </c>
      <c r="K66" s="825">
        <v>12796</v>
      </c>
    </row>
    <row r="67" spans="1:11" ht="12.75" customHeight="1" x14ac:dyDescent="0.2">
      <c r="A67" s="107" t="s">
        <v>287</v>
      </c>
      <c r="B67" s="1738">
        <v>52653.824628237911</v>
      </c>
      <c r="C67" s="1045">
        <f t="shared" si="2"/>
        <v>376556.68241185055</v>
      </c>
      <c r="D67" s="1471">
        <v>206320.38551395285</v>
      </c>
      <c r="E67" s="1011">
        <v>0</v>
      </c>
      <c r="F67" s="1011">
        <v>39029.47693535313</v>
      </c>
      <c r="G67" s="1011">
        <v>0</v>
      </c>
      <c r="H67" s="1011">
        <v>0</v>
      </c>
      <c r="I67" s="1496">
        <v>4338.8869019388621</v>
      </c>
      <c r="J67" s="1471">
        <v>126867.9330606057</v>
      </c>
      <c r="K67" s="825">
        <v>12971</v>
      </c>
    </row>
    <row r="68" spans="1:11" ht="12.75" customHeight="1" x14ac:dyDescent="0.2">
      <c r="A68" s="107" t="s">
        <v>288</v>
      </c>
      <c r="B68" s="1738">
        <v>63680.086097826788</v>
      </c>
      <c r="C68" s="1045">
        <f t="shared" si="2"/>
        <v>329413.39000529464</v>
      </c>
      <c r="D68" s="1471">
        <v>171347.83278634321</v>
      </c>
      <c r="E68" s="1011">
        <v>0</v>
      </c>
      <c r="F68" s="1011">
        <v>20348.046752737038</v>
      </c>
      <c r="G68" s="1011">
        <v>0</v>
      </c>
      <c r="H68" s="1011">
        <v>0</v>
      </c>
      <c r="I68" s="1496">
        <v>5181.3226839350746</v>
      </c>
      <c r="J68" s="1471">
        <v>132536.1877822793</v>
      </c>
      <c r="K68" s="825">
        <v>14644</v>
      </c>
    </row>
    <row r="69" spans="1:11" ht="12.75" customHeight="1" x14ac:dyDescent="0.2">
      <c r="A69" s="107" t="s">
        <v>289</v>
      </c>
      <c r="B69" s="1738">
        <v>44295.579410239858</v>
      </c>
      <c r="C69" s="1045">
        <f t="shared" si="2"/>
        <v>325875.3138796261</v>
      </c>
      <c r="D69" s="1471">
        <v>162518.59763019453</v>
      </c>
      <c r="E69" s="1011">
        <v>0</v>
      </c>
      <c r="F69" s="1011">
        <v>25293.038617813843</v>
      </c>
      <c r="G69" s="1011">
        <v>0</v>
      </c>
      <c r="H69" s="1011">
        <v>0</v>
      </c>
      <c r="I69" s="1496">
        <v>4282.1284212117635</v>
      </c>
      <c r="J69" s="1471">
        <v>133781.549210406</v>
      </c>
      <c r="K69" s="825">
        <v>11369</v>
      </c>
    </row>
    <row r="70" spans="1:11" ht="12.75" customHeight="1" x14ac:dyDescent="0.2">
      <c r="A70" s="107" t="s">
        <v>290</v>
      </c>
      <c r="B70" s="1738">
        <v>39096.408013114888</v>
      </c>
      <c r="C70" s="1045">
        <f t="shared" si="2"/>
        <v>274734.1846834991</v>
      </c>
      <c r="D70" s="1471">
        <v>138434.26445454042</v>
      </c>
      <c r="E70" s="1011">
        <v>0</v>
      </c>
      <c r="F70" s="1011">
        <v>30434.78709687616</v>
      </c>
      <c r="G70" s="1011">
        <v>0</v>
      </c>
      <c r="H70" s="1011">
        <v>0</v>
      </c>
      <c r="I70" s="1011">
        <v>2406.029717879821</v>
      </c>
      <c r="J70" s="1481">
        <v>103459.10341420269</v>
      </c>
      <c r="K70" s="825">
        <v>9957</v>
      </c>
    </row>
    <row r="71" spans="1:11" ht="12.75" customHeight="1" x14ac:dyDescent="0.2">
      <c r="A71" s="107" t="s">
        <v>291</v>
      </c>
      <c r="B71" s="1738">
        <v>48655.811491129272</v>
      </c>
      <c r="C71" s="1045">
        <f t="shared" si="2"/>
        <v>297709.48807610018</v>
      </c>
      <c r="D71" s="1471">
        <v>144457.28787563264</v>
      </c>
      <c r="E71" s="1011">
        <v>0</v>
      </c>
      <c r="F71" s="1011">
        <v>31509.216582527144</v>
      </c>
      <c r="G71" s="1011">
        <v>0</v>
      </c>
      <c r="H71" s="1011">
        <v>0</v>
      </c>
      <c r="I71" s="1011">
        <v>3792.9499769678923</v>
      </c>
      <c r="J71" s="1481">
        <v>117950.0336409725</v>
      </c>
      <c r="K71" s="825">
        <v>10948</v>
      </c>
    </row>
    <row r="72" spans="1:11" ht="12.75" customHeight="1" x14ac:dyDescent="0.2">
      <c r="A72" s="107" t="s">
        <v>292</v>
      </c>
      <c r="B72" s="1738">
        <v>56219.209897882771</v>
      </c>
      <c r="C72" s="1045">
        <f t="shared" si="2"/>
        <v>364233.06288059265</v>
      </c>
      <c r="D72" s="1471">
        <v>160840.76828668322</v>
      </c>
      <c r="E72" s="1011">
        <v>0</v>
      </c>
      <c r="F72" s="1011">
        <v>40305.269970939356</v>
      </c>
      <c r="G72" s="1011">
        <v>0</v>
      </c>
      <c r="H72" s="1011">
        <v>0</v>
      </c>
      <c r="I72" s="1011">
        <v>2927.3777712060578</v>
      </c>
      <c r="J72" s="1481">
        <v>160159.64685176406</v>
      </c>
      <c r="K72" s="825">
        <v>14022</v>
      </c>
    </row>
    <row r="73" spans="1:11" ht="12.75" customHeight="1" x14ac:dyDescent="0.2">
      <c r="A73" s="107" t="s">
        <v>293</v>
      </c>
      <c r="B73" s="1738">
        <v>35627.438233159839</v>
      </c>
      <c r="C73" s="1045">
        <f t="shared" si="2"/>
        <v>230032.768848637</v>
      </c>
      <c r="D73" s="1471">
        <v>109028.55343439453</v>
      </c>
      <c r="E73" s="1011">
        <v>0</v>
      </c>
      <c r="F73" s="1011">
        <v>20314.858265618852</v>
      </c>
      <c r="G73" s="1011">
        <v>0</v>
      </c>
      <c r="H73" s="1011">
        <v>0</v>
      </c>
      <c r="I73" s="1011">
        <v>2455.4922893092244</v>
      </c>
      <c r="J73" s="1481">
        <v>98233.864859314417</v>
      </c>
      <c r="K73" s="825">
        <v>9372</v>
      </c>
    </row>
    <row r="74" spans="1:11" ht="12.75" customHeight="1" x14ac:dyDescent="0.2">
      <c r="A74" s="107" t="s">
        <v>294</v>
      </c>
      <c r="B74" s="1738">
        <v>35813.251256266922</v>
      </c>
      <c r="C74" s="1045">
        <f t="shared" si="2"/>
        <v>231674.18996005092</v>
      </c>
      <c r="D74" s="1471">
        <v>113301.99809648776</v>
      </c>
      <c r="E74" s="1011">
        <v>0</v>
      </c>
      <c r="F74" s="1011">
        <v>17446.104740953211</v>
      </c>
      <c r="G74" s="1011">
        <v>0</v>
      </c>
      <c r="H74" s="1011">
        <v>0</v>
      </c>
      <c r="I74" s="1011">
        <v>1907.1535495423661</v>
      </c>
      <c r="J74" s="1481">
        <v>99018.93357306761</v>
      </c>
      <c r="K74" s="825">
        <v>9301</v>
      </c>
    </row>
    <row r="75" spans="1:11" ht="12.75" customHeight="1" x14ac:dyDescent="0.2">
      <c r="A75" s="107" t="s">
        <v>295</v>
      </c>
      <c r="B75" s="1738">
        <v>36326.010523358265</v>
      </c>
      <c r="C75" s="1045">
        <f t="shared" si="2"/>
        <v>220435.32215709487</v>
      </c>
      <c r="D75" s="1471">
        <v>85977.732165268855</v>
      </c>
      <c r="E75" s="1011">
        <v>19678.372530000001</v>
      </c>
      <c r="F75" s="1011">
        <v>19159.751203054322</v>
      </c>
      <c r="G75" s="1011">
        <v>0</v>
      </c>
      <c r="H75" s="1011">
        <v>6163.1501500000004</v>
      </c>
      <c r="I75" s="1011">
        <v>4502.6495680012213</v>
      </c>
      <c r="J75" s="1481">
        <v>84953.666540770471</v>
      </c>
      <c r="K75" s="825">
        <v>7332</v>
      </c>
    </row>
    <row r="76" spans="1:11" ht="12.75" customHeight="1" x14ac:dyDescent="0.2">
      <c r="A76" s="107" t="s">
        <v>296</v>
      </c>
      <c r="B76" s="1738">
        <v>22016.630102890023</v>
      </c>
      <c r="C76" s="1045">
        <f t="shared" si="2"/>
        <v>263979.63308386074</v>
      </c>
      <c r="D76" s="1471">
        <v>59494.392288203388</v>
      </c>
      <c r="E76" s="1011">
        <v>5914.6222900000002</v>
      </c>
      <c r="F76" s="1011">
        <v>18398.72080637914</v>
      </c>
      <c r="G76" s="1011">
        <v>0</v>
      </c>
      <c r="H76" s="1011">
        <v>3944.4299000000005</v>
      </c>
      <c r="I76" s="1011">
        <v>2986.3073381487316</v>
      </c>
      <c r="J76" s="1481">
        <v>173241.16046112948</v>
      </c>
      <c r="K76" s="825">
        <v>6534</v>
      </c>
    </row>
    <row r="77" spans="1:11" ht="12.75" customHeight="1" x14ac:dyDescent="0.2">
      <c r="A77" s="107" t="s">
        <v>297</v>
      </c>
      <c r="B77" s="1738">
        <v>26490.421433192736</v>
      </c>
      <c r="C77" s="1045">
        <f t="shared" si="2"/>
        <v>215165.66283545826</v>
      </c>
      <c r="D77" s="1471">
        <v>67953.249305045189</v>
      </c>
      <c r="E77" s="1011">
        <v>411.51178999999996</v>
      </c>
      <c r="F77" s="1011">
        <v>18123.806843132232</v>
      </c>
      <c r="G77" s="1011">
        <v>0</v>
      </c>
      <c r="H77" s="1011">
        <v>36087.183360000003</v>
      </c>
      <c r="I77" s="1011">
        <v>3862.4258648626278</v>
      </c>
      <c r="J77" s="1481">
        <v>88727.485672418203</v>
      </c>
      <c r="K77" s="825">
        <v>6628</v>
      </c>
    </row>
    <row r="78" spans="1:11" ht="12.75" customHeight="1" x14ac:dyDescent="0.2">
      <c r="A78" s="107" t="s">
        <v>298</v>
      </c>
      <c r="B78" s="1738">
        <v>25232.878534350151</v>
      </c>
      <c r="C78" s="1045">
        <f t="shared" si="2"/>
        <v>208866.13617806468</v>
      </c>
      <c r="D78" s="1471">
        <v>44153.886470124002</v>
      </c>
      <c r="E78" s="1011">
        <v>0</v>
      </c>
      <c r="F78" s="1011">
        <v>10654.756293884468</v>
      </c>
      <c r="G78" s="1011">
        <v>0</v>
      </c>
      <c r="H78" s="1011">
        <v>0</v>
      </c>
      <c r="I78" s="1011">
        <v>3186.2670510670901</v>
      </c>
      <c r="J78" s="1481">
        <v>150871.22636298911</v>
      </c>
      <c r="K78" s="825">
        <v>6383</v>
      </c>
    </row>
    <row r="79" spans="1:11" ht="12.75" customHeight="1" x14ac:dyDescent="0.2">
      <c r="A79" s="107" t="s">
        <v>299</v>
      </c>
      <c r="B79" s="1738">
        <v>27973.48242301846</v>
      </c>
      <c r="C79" s="1045">
        <f t="shared" si="2"/>
        <v>180702.57805582572</v>
      </c>
      <c r="D79" s="1471">
        <v>69907.834861051539</v>
      </c>
      <c r="E79" s="1011">
        <v>0</v>
      </c>
      <c r="F79" s="1011">
        <v>18486.699943265314</v>
      </c>
      <c r="G79" s="1011">
        <v>0</v>
      </c>
      <c r="H79" s="1011">
        <v>0</v>
      </c>
      <c r="I79" s="1011">
        <v>2162.1028360813516</v>
      </c>
      <c r="J79" s="1481">
        <v>90145.940415427525</v>
      </c>
      <c r="K79" s="825">
        <v>5519</v>
      </c>
    </row>
    <row r="80" spans="1:11" ht="12.75" customHeight="1" x14ac:dyDescent="0.2">
      <c r="A80" s="107" t="s">
        <v>300</v>
      </c>
      <c r="B80" s="1738">
        <v>28196.78749114693</v>
      </c>
      <c r="C80" s="1045">
        <f t="shared" si="2"/>
        <v>252902.69057044302</v>
      </c>
      <c r="D80" s="1471">
        <v>108550.07476026565</v>
      </c>
      <c r="E80" s="1011">
        <v>2225.0491900000002</v>
      </c>
      <c r="F80" s="1011">
        <v>18850.109734486461</v>
      </c>
      <c r="G80" s="1011">
        <v>0</v>
      </c>
      <c r="H80" s="1011">
        <v>6198.286329999999</v>
      </c>
      <c r="I80" s="1011">
        <v>1796.9981739078482</v>
      </c>
      <c r="J80" s="1481">
        <v>115282.17238178308</v>
      </c>
      <c r="K80" s="825">
        <v>9503</v>
      </c>
    </row>
    <row r="81" spans="1:11" ht="12.75" customHeight="1" x14ac:dyDescent="0.2">
      <c r="A81" s="107" t="s">
        <v>301</v>
      </c>
      <c r="B81" s="1738">
        <v>20504.591616327762</v>
      </c>
      <c r="C81" s="1045">
        <f t="shared" si="2"/>
        <v>143304.94958143629</v>
      </c>
      <c r="D81" s="1471">
        <v>48807.900777705938</v>
      </c>
      <c r="E81" s="1011">
        <v>0</v>
      </c>
      <c r="F81" s="1011">
        <v>11942.755755574964</v>
      </c>
      <c r="G81" s="1011">
        <v>0</v>
      </c>
      <c r="H81" s="1011">
        <v>0</v>
      </c>
      <c r="I81" s="1011">
        <v>2801.3428021159511</v>
      </c>
      <c r="J81" s="1481">
        <v>79752.950246039429</v>
      </c>
      <c r="K81" s="825">
        <v>4754</v>
      </c>
    </row>
    <row r="82" spans="1:11" ht="12.75" customHeight="1" x14ac:dyDescent="0.2">
      <c r="A82" s="107" t="s">
        <v>302</v>
      </c>
      <c r="B82" s="1738">
        <v>30143.504348614559</v>
      </c>
      <c r="C82" s="1045">
        <f t="shared" si="2"/>
        <v>257486.19646788048</v>
      </c>
      <c r="D82" s="1471">
        <v>77791.264913022183</v>
      </c>
      <c r="E82" s="1011">
        <v>15.3</v>
      </c>
      <c r="F82" s="1011">
        <v>17079.729527406616</v>
      </c>
      <c r="G82" s="1011">
        <v>0</v>
      </c>
      <c r="H82" s="1011">
        <v>6838.0878400000001</v>
      </c>
      <c r="I82" s="1011">
        <v>5289.6297672030023</v>
      </c>
      <c r="J82" s="1481">
        <v>150472.18442024867</v>
      </c>
      <c r="K82" s="825">
        <v>6592</v>
      </c>
    </row>
    <row r="83" spans="1:11" ht="12.75" customHeight="1" x14ac:dyDescent="0.2">
      <c r="A83" s="107" t="s">
        <v>303</v>
      </c>
      <c r="B83" s="1738">
        <v>21636.708715178498</v>
      </c>
      <c r="C83" s="1045">
        <f t="shared" si="2"/>
        <v>276050.45579149143</v>
      </c>
      <c r="D83" s="1471">
        <v>61772.629258263951</v>
      </c>
      <c r="E83" s="1011">
        <v>82813.122659999979</v>
      </c>
      <c r="F83" s="1011">
        <v>14540.237919225292</v>
      </c>
      <c r="G83" s="1011">
        <v>0</v>
      </c>
      <c r="H83" s="1011">
        <v>5860.5459700000001</v>
      </c>
      <c r="I83" s="1011">
        <v>1693.4704667398587</v>
      </c>
      <c r="J83" s="1481">
        <v>109370.44951726234</v>
      </c>
      <c r="K83" s="825">
        <v>6307</v>
      </c>
    </row>
    <row r="84" spans="1:11" ht="12.75" customHeight="1" x14ac:dyDescent="0.2">
      <c r="A84" s="107" t="s">
        <v>304</v>
      </c>
      <c r="B84" s="1738">
        <v>30716.96519662175</v>
      </c>
      <c r="C84" s="1045">
        <f t="shared" si="2"/>
        <v>262241.43524391885</v>
      </c>
      <c r="D84" s="1471">
        <v>129005.23823339808</v>
      </c>
      <c r="E84" s="1011">
        <v>0</v>
      </c>
      <c r="F84" s="1011">
        <v>17101.871428431517</v>
      </c>
      <c r="G84" s="1011">
        <v>0</v>
      </c>
      <c r="H84" s="1011">
        <v>0</v>
      </c>
      <c r="I84" s="1011">
        <v>3681.2732299495738</v>
      </c>
      <c r="J84" s="1481">
        <v>112453.05235213967</v>
      </c>
      <c r="K84" s="825">
        <v>10059</v>
      </c>
    </row>
    <row r="85" spans="1:11" ht="12.75" customHeight="1" x14ac:dyDescent="0.2">
      <c r="A85" s="107" t="s">
        <v>305</v>
      </c>
      <c r="B85" s="1738">
        <v>26081.439676832266</v>
      </c>
      <c r="C85" s="1045">
        <f t="shared" si="2"/>
        <v>153546.34787795806</v>
      </c>
      <c r="D85" s="1471">
        <v>75917.549970286433</v>
      </c>
      <c r="E85" s="1011">
        <v>0</v>
      </c>
      <c r="F85" s="1011">
        <v>22521.358973162001</v>
      </c>
      <c r="G85" s="1011">
        <v>0</v>
      </c>
      <c r="H85" s="1011">
        <v>0</v>
      </c>
      <c r="I85" s="1011">
        <v>1345.8636096674788</v>
      </c>
      <c r="J85" s="1481">
        <v>53761.575324842146</v>
      </c>
      <c r="K85" s="825">
        <v>5478</v>
      </c>
    </row>
    <row r="86" spans="1:11" ht="12.75" customHeight="1" x14ac:dyDescent="0.2">
      <c r="A86" s="107" t="s">
        <v>306</v>
      </c>
      <c r="B86" s="1738">
        <v>36522.994167747762</v>
      </c>
      <c r="C86" s="1045">
        <f t="shared" si="2"/>
        <v>239808.45619615394</v>
      </c>
      <c r="D86" s="1471">
        <v>109792.73590722569</v>
      </c>
      <c r="E86" s="1011">
        <v>0</v>
      </c>
      <c r="F86" s="1011">
        <v>21078.947868069521</v>
      </c>
      <c r="G86" s="1011">
        <v>0</v>
      </c>
      <c r="H86" s="1011">
        <v>0</v>
      </c>
      <c r="I86" s="1011">
        <v>2299.6506622710867</v>
      </c>
      <c r="J86" s="1481">
        <v>106637.12175858767</v>
      </c>
      <c r="K86" s="825">
        <v>10642</v>
      </c>
    </row>
    <row r="87" spans="1:11" ht="12.75" customHeight="1" x14ac:dyDescent="0.2">
      <c r="A87" s="107" t="s">
        <v>307</v>
      </c>
      <c r="B87" s="1738">
        <v>49430.801326900277</v>
      </c>
      <c r="C87" s="1045">
        <f t="shared" si="2"/>
        <v>228776.76215617242</v>
      </c>
      <c r="D87" s="1471">
        <v>122859.44049631283</v>
      </c>
      <c r="E87" s="1011">
        <v>0</v>
      </c>
      <c r="F87" s="1011">
        <v>27289.94309756759</v>
      </c>
      <c r="G87" s="1011">
        <v>0</v>
      </c>
      <c r="H87" s="1011">
        <v>0</v>
      </c>
      <c r="I87" s="1011">
        <v>2809.4153100722679</v>
      </c>
      <c r="J87" s="1481">
        <v>75817.963252219706</v>
      </c>
      <c r="K87" s="825">
        <v>9293</v>
      </c>
    </row>
    <row r="88" spans="1:11" ht="12.75" customHeight="1" x14ac:dyDescent="0.2">
      <c r="A88" s="107" t="s">
        <v>308</v>
      </c>
      <c r="B88" s="1738">
        <v>43858.888766740864</v>
      </c>
      <c r="C88" s="1045">
        <f t="shared" si="2"/>
        <v>212076.18116051995</v>
      </c>
      <c r="D88" s="1471">
        <v>117876.76754110071</v>
      </c>
      <c r="E88" s="1011">
        <v>0</v>
      </c>
      <c r="F88" s="1011">
        <v>18333.377044899564</v>
      </c>
      <c r="G88" s="1011">
        <v>0</v>
      </c>
      <c r="H88" s="1011">
        <v>0</v>
      </c>
      <c r="I88" s="1011">
        <v>5141.4123544173553</v>
      </c>
      <c r="J88" s="1481">
        <v>70724.624220102312</v>
      </c>
      <c r="K88" s="825">
        <v>10074</v>
      </c>
    </row>
    <row r="89" spans="1:11" ht="12.75" customHeight="1" x14ac:dyDescent="0.2">
      <c r="A89" s="107" t="s">
        <v>309</v>
      </c>
      <c r="B89" s="1738">
        <v>32246.749079031575</v>
      </c>
      <c r="C89" s="1045">
        <f t="shared" si="2"/>
        <v>140002.29913489966</v>
      </c>
      <c r="D89" s="1471">
        <v>55909.34743777469</v>
      </c>
      <c r="E89" s="1011">
        <v>0</v>
      </c>
      <c r="F89" s="1011">
        <v>19566.047678866045</v>
      </c>
      <c r="G89" s="1011">
        <v>0</v>
      </c>
      <c r="H89" s="1011">
        <v>0</v>
      </c>
      <c r="I89" s="1011">
        <v>2106.1759672127273</v>
      </c>
      <c r="J89" s="1481">
        <v>62420.728051046193</v>
      </c>
      <c r="K89" s="825">
        <v>6528</v>
      </c>
    </row>
    <row r="90" spans="1:11" ht="12.75" customHeight="1" x14ac:dyDescent="0.2">
      <c r="A90" s="107" t="s">
        <v>311</v>
      </c>
      <c r="B90" s="1738">
        <v>36223.405514515667</v>
      </c>
      <c r="C90" s="1045">
        <f t="shared" si="2"/>
        <v>184719.80470201263</v>
      </c>
      <c r="D90" s="1471">
        <v>93033.351065861105</v>
      </c>
      <c r="E90" s="1011">
        <v>0</v>
      </c>
      <c r="F90" s="1011">
        <v>32112.553413653546</v>
      </c>
      <c r="G90" s="1011">
        <v>0</v>
      </c>
      <c r="H90" s="1011">
        <v>0</v>
      </c>
      <c r="I90" s="1011">
        <v>5045.7663490586719</v>
      </c>
      <c r="J90" s="1481">
        <v>54528.133873439307</v>
      </c>
      <c r="K90" s="825">
        <v>7258</v>
      </c>
    </row>
    <row r="91" spans="1:11" ht="12.75" customHeight="1" x14ac:dyDescent="0.2">
      <c r="A91" s="107" t="s">
        <v>312</v>
      </c>
      <c r="B91" s="1738">
        <v>25022.260946842016</v>
      </c>
      <c r="C91" s="1045">
        <f t="shared" si="2"/>
        <v>84044.864971273055</v>
      </c>
      <c r="D91" s="1471">
        <v>30140.375599910822</v>
      </c>
      <c r="E91" s="1011">
        <v>0</v>
      </c>
      <c r="F91" s="1011">
        <v>10438.592724477012</v>
      </c>
      <c r="G91" s="1011">
        <v>0</v>
      </c>
      <c r="H91" s="1011">
        <v>0</v>
      </c>
      <c r="I91" s="1011">
        <v>3222.7384302007881</v>
      </c>
      <c r="J91" s="1481">
        <v>40243.158216684431</v>
      </c>
      <c r="K91" s="825">
        <v>3653</v>
      </c>
    </row>
    <row r="92" spans="1:11" ht="12.75" customHeight="1" x14ac:dyDescent="0.2">
      <c r="A92" s="107" t="s">
        <v>313</v>
      </c>
      <c r="B92" s="1738">
        <v>19751.286898159535</v>
      </c>
      <c r="C92" s="1045">
        <f t="shared" si="2"/>
        <v>115566.60700414312</v>
      </c>
      <c r="D92" s="1471">
        <v>41762.60332988952</v>
      </c>
      <c r="E92" s="1011">
        <v>0</v>
      </c>
      <c r="F92" s="1011">
        <v>14707.193394124337</v>
      </c>
      <c r="G92" s="1011">
        <v>0</v>
      </c>
      <c r="H92" s="1011">
        <v>0</v>
      </c>
      <c r="I92" s="1011">
        <v>2462.0453240871539</v>
      </c>
      <c r="J92" s="1481">
        <v>56634.764956042112</v>
      </c>
      <c r="K92" s="825">
        <v>3875</v>
      </c>
    </row>
    <row r="93" spans="1:11" ht="12.75" customHeight="1" x14ac:dyDescent="0.2">
      <c r="A93" s="107" t="s">
        <v>314</v>
      </c>
      <c r="B93" s="1738">
        <v>13950.552953605484</v>
      </c>
      <c r="C93" s="1045">
        <f t="shared" si="2"/>
        <v>163363.41867092642</v>
      </c>
      <c r="D93" s="1471">
        <v>60053.201104430642</v>
      </c>
      <c r="E93" s="1011">
        <v>0</v>
      </c>
      <c r="F93" s="1011">
        <v>21148.443156248013</v>
      </c>
      <c r="G93" s="1011">
        <v>0</v>
      </c>
      <c r="H93" s="1011">
        <v>0</v>
      </c>
      <c r="I93" s="1011">
        <v>1044.2610857756513</v>
      </c>
      <c r="J93" s="1481">
        <v>81117.513324472093</v>
      </c>
      <c r="K93" s="825">
        <v>4350</v>
      </c>
    </row>
    <row r="94" spans="1:11" ht="12.75" customHeight="1" x14ac:dyDescent="0.2">
      <c r="A94" s="107" t="s">
        <v>315</v>
      </c>
      <c r="B94" s="1738">
        <v>26752.720917062903</v>
      </c>
      <c r="C94" s="1045">
        <f t="shared" si="2"/>
        <v>176288.71007315593</v>
      </c>
      <c r="D94" s="1471">
        <v>53617.933010477507</v>
      </c>
      <c r="E94" s="1011">
        <v>0</v>
      </c>
      <c r="F94" s="1011">
        <v>18881.303225953026</v>
      </c>
      <c r="G94" s="1011">
        <v>0</v>
      </c>
      <c r="H94" s="1011">
        <v>0</v>
      </c>
      <c r="I94" s="1011">
        <v>4038.6156491516708</v>
      </c>
      <c r="J94" s="1481">
        <v>99750.858187573715</v>
      </c>
      <c r="K94" s="825">
        <v>5505</v>
      </c>
    </row>
    <row r="95" spans="1:11" ht="12.75" customHeight="1" x14ac:dyDescent="0.2">
      <c r="A95" s="107" t="s">
        <v>316</v>
      </c>
      <c r="B95" s="1738">
        <v>33231.559640957261</v>
      </c>
      <c r="C95" s="1045">
        <f t="shared" si="2"/>
        <v>270630.09889936721</v>
      </c>
      <c r="D95" s="1471">
        <v>122802.22138845574</v>
      </c>
      <c r="E95" s="1011">
        <v>4839.73567</v>
      </c>
      <c r="F95" s="1011">
        <v>31446.921929365984</v>
      </c>
      <c r="G95" s="1011">
        <v>0</v>
      </c>
      <c r="H95" s="1011">
        <v>2342.0918699999997</v>
      </c>
      <c r="I95" s="1011">
        <v>1645.500864077781</v>
      </c>
      <c r="J95" s="1481">
        <v>107553.62717746772</v>
      </c>
      <c r="K95" s="825">
        <v>8711</v>
      </c>
    </row>
    <row r="96" spans="1:11" ht="12.75" customHeight="1" x14ac:dyDescent="0.2">
      <c r="A96" s="107" t="s">
        <v>317</v>
      </c>
      <c r="B96" s="1738">
        <v>21251.082986282829</v>
      </c>
      <c r="C96" s="1045">
        <f t="shared" si="2"/>
        <v>91625.933032336965</v>
      </c>
      <c r="D96" s="1471">
        <v>33329.875678315206</v>
      </c>
      <c r="E96" s="1011">
        <v>0</v>
      </c>
      <c r="F96" s="1011">
        <v>11737.508879200408</v>
      </c>
      <c r="G96" s="1011">
        <v>0</v>
      </c>
      <c r="H96" s="1011">
        <v>0</v>
      </c>
      <c r="I96" s="1011">
        <v>1237.4698109371971</v>
      </c>
      <c r="J96" s="1481">
        <v>45321.078663884153</v>
      </c>
      <c r="K96" s="825">
        <v>4263</v>
      </c>
    </row>
    <row r="97" spans="1:11" ht="12.75" customHeight="1" x14ac:dyDescent="0.2">
      <c r="A97" s="107" t="s">
        <v>318</v>
      </c>
      <c r="B97" s="1738">
        <v>30852.841258252782</v>
      </c>
      <c r="C97" s="1045">
        <f t="shared" si="2"/>
        <v>327263.04024063435</v>
      </c>
      <c r="D97" s="1471">
        <v>94020.140471784456</v>
      </c>
      <c r="E97" s="1011">
        <v>22464.679960000001</v>
      </c>
      <c r="F97" s="1011">
        <v>33110.301528344127</v>
      </c>
      <c r="G97" s="1011">
        <v>0</v>
      </c>
      <c r="H97" s="1011">
        <v>44286.52059</v>
      </c>
      <c r="I97" s="1011">
        <v>6182.2800438674903</v>
      </c>
      <c r="J97" s="1481">
        <v>127199.11764663825</v>
      </c>
      <c r="K97" s="825">
        <v>5781</v>
      </c>
    </row>
    <row r="98" spans="1:11" ht="12.75" customHeight="1" x14ac:dyDescent="0.2">
      <c r="A98" s="107" t="s">
        <v>319</v>
      </c>
      <c r="B98" s="1738">
        <v>12158.695606730167</v>
      </c>
      <c r="C98" s="1045">
        <f t="shared" si="2"/>
        <v>123505.97406048575</v>
      </c>
      <c r="D98" s="1471">
        <v>45312.212890026138</v>
      </c>
      <c r="E98" s="1011">
        <v>0</v>
      </c>
      <c r="F98" s="1011">
        <v>15957.230271906779</v>
      </c>
      <c r="G98" s="1011">
        <v>0</v>
      </c>
      <c r="H98" s="1011">
        <v>0</v>
      </c>
      <c r="I98" s="1011">
        <v>994.26504497886117</v>
      </c>
      <c r="J98" s="1481">
        <v>61242.265853573976</v>
      </c>
      <c r="K98" s="825">
        <v>3918</v>
      </c>
    </row>
    <row r="99" spans="1:11" ht="12.75" customHeight="1" x14ac:dyDescent="0.2">
      <c r="A99" s="107" t="s">
        <v>320</v>
      </c>
      <c r="B99" s="1738">
        <v>22028.621055831252</v>
      </c>
      <c r="C99" s="1045">
        <f t="shared" si="2"/>
        <v>123838.6020453879</v>
      </c>
      <c r="D99" s="1471">
        <v>55798.911363506639</v>
      </c>
      <c r="E99" s="1011">
        <v>0</v>
      </c>
      <c r="F99" s="1011">
        <v>14954.100867336019</v>
      </c>
      <c r="G99" s="1011">
        <v>0</v>
      </c>
      <c r="H99" s="1011">
        <v>0</v>
      </c>
      <c r="I99" s="1011">
        <v>767.16160539347072</v>
      </c>
      <c r="J99" s="1481">
        <v>52318.428209151767</v>
      </c>
      <c r="K99" s="825">
        <v>5084</v>
      </c>
    </row>
    <row r="100" spans="1:11" ht="12.75" customHeight="1" x14ac:dyDescent="0.2">
      <c r="A100" s="107" t="s">
        <v>321</v>
      </c>
      <c r="B100" s="1738">
        <v>50812.802318481678</v>
      </c>
      <c r="C100" s="1045">
        <f t="shared" si="2"/>
        <v>338098.78101338242</v>
      </c>
      <c r="D100" s="1471">
        <v>155472.33181231518</v>
      </c>
      <c r="E100" s="1011">
        <v>680.70063999999991</v>
      </c>
      <c r="F100" s="1011">
        <v>51159.91407965056</v>
      </c>
      <c r="G100" s="1011">
        <v>0</v>
      </c>
      <c r="H100" s="1011">
        <v>15334.57631</v>
      </c>
      <c r="I100" s="1011">
        <v>3891.8996409804354</v>
      </c>
      <c r="J100" s="1481">
        <v>111559.35853043624</v>
      </c>
      <c r="K100" s="825">
        <v>14248</v>
      </c>
    </row>
    <row r="101" spans="1:11" ht="12.75" customHeight="1" x14ac:dyDescent="0.2">
      <c r="A101" s="107" t="s">
        <v>322</v>
      </c>
      <c r="B101" s="1738">
        <v>21202.972358178406</v>
      </c>
      <c r="C101" s="1045">
        <f t="shared" si="2"/>
        <v>256752.91804076979</v>
      </c>
      <c r="D101" s="1471">
        <v>94321.401908572007</v>
      </c>
      <c r="E101" s="1011">
        <v>0</v>
      </c>
      <c r="F101" s="1011">
        <v>33216.394296987579</v>
      </c>
      <c r="G101" s="1011">
        <v>0</v>
      </c>
      <c r="H101" s="1011">
        <v>0</v>
      </c>
      <c r="I101" s="1011">
        <v>1825.2123822655803</v>
      </c>
      <c r="J101" s="1481">
        <v>127389.90945294462</v>
      </c>
      <c r="K101" s="825">
        <v>6938</v>
      </c>
    </row>
    <row r="102" spans="1:11" ht="12.75" customHeight="1" x14ac:dyDescent="0.2">
      <c r="A102" s="107" t="s">
        <v>323</v>
      </c>
      <c r="B102" s="1738">
        <v>25925.346406573473</v>
      </c>
      <c r="C102" s="1045">
        <f t="shared" si="2"/>
        <v>130262.43025626882</v>
      </c>
      <c r="D102" s="1471">
        <v>47744.328475502116</v>
      </c>
      <c r="E102" s="1011">
        <v>0</v>
      </c>
      <c r="F102" s="1011">
        <v>16784.302281599223</v>
      </c>
      <c r="G102" s="1011">
        <v>0</v>
      </c>
      <c r="H102" s="1011">
        <v>0</v>
      </c>
      <c r="I102" s="1011">
        <v>1653.7204691918346</v>
      </c>
      <c r="J102" s="1481">
        <v>64080.079029975648</v>
      </c>
      <c r="K102" s="825">
        <v>5793</v>
      </c>
    </row>
    <row r="103" spans="1:11" ht="12.75" customHeight="1" x14ac:dyDescent="0.2">
      <c r="A103" s="107" t="s">
        <v>324</v>
      </c>
      <c r="B103" s="1738">
        <v>26452.528000342565</v>
      </c>
      <c r="C103" s="1045">
        <f t="shared" si="2"/>
        <v>104000.33236245756</v>
      </c>
      <c r="D103" s="1471">
        <v>46785.44694787253</v>
      </c>
      <c r="E103" s="1011">
        <v>0</v>
      </c>
      <c r="F103" s="1011">
        <v>15213.258766115723</v>
      </c>
      <c r="G103" s="1011">
        <v>0</v>
      </c>
      <c r="H103" s="1011">
        <v>0</v>
      </c>
      <c r="I103" s="1011">
        <v>2356.0487878894573</v>
      </c>
      <c r="J103" s="1481">
        <v>39645.577860579848</v>
      </c>
      <c r="K103" s="825">
        <v>4345</v>
      </c>
    </row>
    <row r="104" spans="1:11" ht="12.75" customHeight="1" x14ac:dyDescent="0.2">
      <c r="A104" s="107" t="s">
        <v>325</v>
      </c>
      <c r="B104" s="1738">
        <v>9864.9272700582333</v>
      </c>
      <c r="C104" s="1045">
        <f t="shared" si="2"/>
        <v>77369.981296016078</v>
      </c>
      <c r="D104" s="1471">
        <v>28453.658982195058</v>
      </c>
      <c r="E104" s="1011">
        <v>0</v>
      </c>
      <c r="F104" s="1011">
        <v>10020.291649828832</v>
      </c>
      <c r="G104" s="1011">
        <v>0</v>
      </c>
      <c r="H104" s="1011">
        <v>0</v>
      </c>
      <c r="I104" s="1011">
        <v>389.55935808802673</v>
      </c>
      <c r="J104" s="1481">
        <v>38506.471305904175</v>
      </c>
      <c r="K104" s="825">
        <v>2705</v>
      </c>
    </row>
    <row r="105" spans="1:11" ht="12.75" customHeight="1" x14ac:dyDescent="0.2">
      <c r="A105" s="107" t="s">
        <v>326</v>
      </c>
      <c r="B105" s="1738">
        <v>31740.299158659705</v>
      </c>
      <c r="C105" s="1045">
        <f t="shared" si="2"/>
        <v>298857.32072863169</v>
      </c>
      <c r="D105" s="1471">
        <v>142176.64151655266</v>
      </c>
      <c r="E105" s="1011">
        <v>0</v>
      </c>
      <c r="F105" s="1011">
        <v>46813.220533137115</v>
      </c>
      <c r="G105" s="1011">
        <v>0</v>
      </c>
      <c r="H105" s="1011">
        <v>0</v>
      </c>
      <c r="I105" s="1011">
        <v>1742.008905387572</v>
      </c>
      <c r="J105" s="1481">
        <v>108125.44977355434</v>
      </c>
      <c r="K105" s="825">
        <v>8101</v>
      </c>
    </row>
    <row r="106" spans="1:11" ht="12.75" customHeight="1" x14ac:dyDescent="0.2">
      <c r="A106" s="107" t="s">
        <v>327</v>
      </c>
      <c r="B106" s="1738">
        <v>43671.204357412906</v>
      </c>
      <c r="C106" s="1045">
        <f t="shared" si="2"/>
        <v>254277.59810870493</v>
      </c>
      <c r="D106" s="1471">
        <v>123167.74964181505</v>
      </c>
      <c r="E106" s="1011">
        <v>0</v>
      </c>
      <c r="F106" s="1011">
        <v>40556.23682731505</v>
      </c>
      <c r="G106" s="1011">
        <v>0</v>
      </c>
      <c r="H106" s="1011">
        <v>0</v>
      </c>
      <c r="I106" s="1011">
        <v>2156.4135279977072</v>
      </c>
      <c r="J106" s="1481">
        <v>88397.198111577134</v>
      </c>
      <c r="K106" s="825">
        <v>11081</v>
      </c>
    </row>
    <row r="107" spans="1:11" ht="12.75" customHeight="1" x14ac:dyDescent="0.2">
      <c r="A107" s="107" t="s">
        <v>328</v>
      </c>
      <c r="B107" s="1738">
        <v>25238.159190231479</v>
      </c>
      <c r="C107" s="1045">
        <f t="shared" si="2"/>
        <v>203520.51512029165</v>
      </c>
      <c r="D107" s="1471">
        <v>74600.340282517369</v>
      </c>
      <c r="E107" s="1011">
        <v>0</v>
      </c>
      <c r="F107" s="1011">
        <v>26271.389815807481</v>
      </c>
      <c r="G107" s="1011">
        <v>0</v>
      </c>
      <c r="H107" s="1011">
        <v>0</v>
      </c>
      <c r="I107" s="1011">
        <v>1705.7095963679881</v>
      </c>
      <c r="J107" s="1481">
        <v>100943.0754255988</v>
      </c>
      <c r="K107" s="825">
        <v>6461</v>
      </c>
    </row>
    <row r="108" spans="1:11" ht="12.75" customHeight="1" x14ac:dyDescent="0.2">
      <c r="A108" s="107" t="s">
        <v>329</v>
      </c>
      <c r="B108" s="1738">
        <v>16879.118283125285</v>
      </c>
      <c r="C108" s="1045">
        <f t="shared" si="2"/>
        <v>137000.08010166849</v>
      </c>
      <c r="D108" s="1471">
        <v>50439.229450281295</v>
      </c>
      <c r="E108" s="1011">
        <v>0</v>
      </c>
      <c r="F108" s="1011">
        <v>17762.769631867704</v>
      </c>
      <c r="G108" s="1011">
        <v>0</v>
      </c>
      <c r="H108" s="1011">
        <v>0</v>
      </c>
      <c r="I108" s="1011">
        <v>551.95862480333312</v>
      </c>
      <c r="J108" s="1481">
        <v>68246.122394716163</v>
      </c>
      <c r="K108" s="825">
        <v>4736</v>
      </c>
    </row>
    <row r="109" spans="1:11" ht="12.75" customHeight="1" x14ac:dyDescent="0.2">
      <c r="A109" s="107" t="s">
        <v>330</v>
      </c>
      <c r="B109" s="1738">
        <v>30862.843627364939</v>
      </c>
      <c r="C109" s="1045">
        <f t="shared" si="2"/>
        <v>122766.31424320437</v>
      </c>
      <c r="D109" s="1471">
        <v>53182.736061141171</v>
      </c>
      <c r="E109" s="1011">
        <v>0</v>
      </c>
      <c r="F109" s="1011">
        <v>17490.125582162709</v>
      </c>
      <c r="G109" s="1011">
        <v>0</v>
      </c>
      <c r="H109" s="1011">
        <v>0</v>
      </c>
      <c r="I109" s="1011">
        <v>3834.0969895183616</v>
      </c>
      <c r="J109" s="1481">
        <v>48259.35561038211</v>
      </c>
      <c r="K109" s="825">
        <v>5141</v>
      </c>
    </row>
    <row r="110" spans="1:11" ht="12.75" customHeight="1" x14ac:dyDescent="0.2">
      <c r="A110" s="107" t="s">
        <v>331</v>
      </c>
      <c r="B110" s="1738">
        <v>16925.35432976907</v>
      </c>
      <c r="C110" s="1045">
        <f t="shared" si="2"/>
        <v>124390.99067763303</v>
      </c>
      <c r="D110" s="1471">
        <v>58681.032442809272</v>
      </c>
      <c r="E110" s="1011">
        <v>0</v>
      </c>
      <c r="F110" s="1011">
        <v>19298.341956979704</v>
      </c>
      <c r="G110" s="1011">
        <v>0</v>
      </c>
      <c r="H110" s="1011">
        <v>0</v>
      </c>
      <c r="I110" s="1011">
        <v>1492.6130514844197</v>
      </c>
      <c r="J110" s="1481">
        <v>44919.003226359644</v>
      </c>
      <c r="K110" s="825">
        <v>3869</v>
      </c>
    </row>
    <row r="111" spans="1:11" ht="12.75" customHeight="1" x14ac:dyDescent="0.2">
      <c r="A111" s="107" t="s">
        <v>332</v>
      </c>
      <c r="B111" s="1738">
        <v>31795.29996832669</v>
      </c>
      <c r="C111" s="1045">
        <f t="shared" si="2"/>
        <v>297458.58866047859</v>
      </c>
      <c r="D111" s="1471">
        <v>117702.43606362118</v>
      </c>
      <c r="E111" s="1011">
        <v>0</v>
      </c>
      <c r="F111" s="1011">
        <v>40524.958718899921</v>
      </c>
      <c r="G111" s="1011">
        <v>0</v>
      </c>
      <c r="H111" s="1011">
        <v>0</v>
      </c>
      <c r="I111" s="1011">
        <v>3444.6957880180289</v>
      </c>
      <c r="J111" s="1481">
        <v>135786.4980899395</v>
      </c>
      <c r="K111" s="825">
        <v>8902</v>
      </c>
    </row>
    <row r="112" spans="1:11" ht="12.75" customHeight="1" x14ac:dyDescent="0.2">
      <c r="A112" s="107" t="s">
        <v>333</v>
      </c>
      <c r="B112" s="1738">
        <v>34335.521889390213</v>
      </c>
      <c r="C112" s="1045">
        <f t="shared" si="2"/>
        <v>171895.16889771959</v>
      </c>
      <c r="D112" s="1471">
        <v>79787.346455199353</v>
      </c>
      <c r="E112" s="1011">
        <v>0</v>
      </c>
      <c r="F112" s="1011">
        <v>26239.543369198691</v>
      </c>
      <c r="G112" s="1011">
        <v>0</v>
      </c>
      <c r="H112" s="1011">
        <v>0</v>
      </c>
      <c r="I112" s="1011">
        <v>4541.0918574161633</v>
      </c>
      <c r="J112" s="1481">
        <v>61327.187215905396</v>
      </c>
      <c r="K112" s="825">
        <v>6084</v>
      </c>
    </row>
    <row r="113" spans="1:15" ht="12.75" customHeight="1" x14ac:dyDescent="0.2">
      <c r="A113" s="107" t="s">
        <v>334</v>
      </c>
      <c r="B113" s="1738">
        <v>46946.801398762058</v>
      </c>
      <c r="C113" s="1045">
        <f t="shared" si="2"/>
        <v>326304.90349645959</v>
      </c>
      <c r="D113" s="1471">
        <v>142203.66832159381</v>
      </c>
      <c r="E113" s="1011">
        <v>0</v>
      </c>
      <c r="F113" s="1011">
        <v>78562.146136868323</v>
      </c>
      <c r="G113" s="1011">
        <v>0</v>
      </c>
      <c r="H113" s="1011">
        <v>0</v>
      </c>
      <c r="I113" s="1011">
        <v>6087.2845402483563</v>
      </c>
      <c r="J113" s="1481">
        <v>99451.804497749094</v>
      </c>
      <c r="K113" s="825">
        <v>11697</v>
      </c>
    </row>
    <row r="114" spans="1:15" ht="12.75" customHeight="1" x14ac:dyDescent="0.2">
      <c r="A114" s="107" t="s">
        <v>335</v>
      </c>
      <c r="B114" s="1738">
        <v>52960.934678766702</v>
      </c>
      <c r="C114" s="1045">
        <f t="shared" si="2"/>
        <v>424927.93304680858</v>
      </c>
      <c r="D114" s="1471">
        <v>187154.19654250672</v>
      </c>
      <c r="E114" s="1011">
        <v>0</v>
      </c>
      <c r="F114" s="1011">
        <v>104464.08680951422</v>
      </c>
      <c r="G114" s="1011">
        <v>0</v>
      </c>
      <c r="H114" s="1011">
        <v>0</v>
      </c>
      <c r="I114" s="1011">
        <v>3640.4461808132833</v>
      </c>
      <c r="J114" s="1481">
        <v>129669.20351397429</v>
      </c>
      <c r="K114" s="825">
        <v>13322</v>
      </c>
    </row>
    <row r="115" spans="1:15" ht="12.75" customHeight="1" x14ac:dyDescent="0.2">
      <c r="A115" s="107" t="s">
        <v>336</v>
      </c>
      <c r="B115" s="1738">
        <v>33969.634677222712</v>
      </c>
      <c r="C115" s="1045">
        <f t="shared" si="2"/>
        <v>364290.81042577146</v>
      </c>
      <c r="D115" s="1471">
        <v>159195.55666019957</v>
      </c>
      <c r="E115" s="1011">
        <v>0</v>
      </c>
      <c r="F115" s="1011">
        <v>90226.869506845367</v>
      </c>
      <c r="G115" s="1011">
        <v>0</v>
      </c>
      <c r="H115" s="1011">
        <v>0</v>
      </c>
      <c r="I115" s="1011">
        <v>2655.528691909351</v>
      </c>
      <c r="J115" s="1481">
        <v>112212.85556681715</v>
      </c>
      <c r="K115" s="825">
        <v>11030</v>
      </c>
    </row>
    <row r="116" spans="1:15" ht="12.75" customHeight="1" x14ac:dyDescent="0.2">
      <c r="A116" s="107" t="s">
        <v>337</v>
      </c>
      <c r="B116" s="1738">
        <v>53543.410654526873</v>
      </c>
      <c r="C116" s="1045">
        <f t="shared" si="2"/>
        <v>406320.91064873076</v>
      </c>
      <c r="D116" s="1471">
        <v>176295.74025726816</v>
      </c>
      <c r="E116" s="1011">
        <v>0</v>
      </c>
      <c r="F116" s="1011">
        <v>101742.16514096616</v>
      </c>
      <c r="G116" s="1011">
        <v>0</v>
      </c>
      <c r="H116" s="1011">
        <v>0</v>
      </c>
      <c r="I116" s="1011">
        <v>6395.0521526327793</v>
      </c>
      <c r="J116" s="1481">
        <v>121887.95309786363</v>
      </c>
      <c r="K116" s="825">
        <v>12918</v>
      </c>
    </row>
    <row r="117" spans="1:15" ht="12.75" customHeight="1" x14ac:dyDescent="0.2">
      <c r="A117" s="107" t="s">
        <v>338</v>
      </c>
      <c r="B117" s="1738">
        <v>60230.937989858889</v>
      </c>
      <c r="C117" s="1045">
        <f t="shared" si="2"/>
        <v>615183.93973008823</v>
      </c>
      <c r="D117" s="1471">
        <v>227997.65813690145</v>
      </c>
      <c r="E117" s="1011">
        <v>5965.09267</v>
      </c>
      <c r="F117" s="1011">
        <v>131579.89723442469</v>
      </c>
      <c r="G117" s="1011">
        <v>0</v>
      </c>
      <c r="H117" s="1011">
        <v>65337.481519999994</v>
      </c>
      <c r="I117" s="1011">
        <v>5004.0463884361761</v>
      </c>
      <c r="J117" s="1481">
        <v>179299.76378032594</v>
      </c>
      <c r="K117" s="825">
        <v>17111</v>
      </c>
    </row>
    <row r="118" spans="1:15" ht="12.75" customHeight="1" x14ac:dyDescent="0.2">
      <c r="A118" s="107"/>
      <c r="B118" s="108"/>
      <c r="C118" s="1049"/>
      <c r="D118" s="1197"/>
      <c r="E118" s="1197"/>
      <c r="F118" s="1197"/>
      <c r="G118" s="1197"/>
      <c r="H118" s="1197"/>
      <c r="I118" s="1197"/>
      <c r="J118" s="1650"/>
      <c r="K118" s="904"/>
    </row>
    <row r="119" spans="1:15" ht="12.75" customHeight="1" x14ac:dyDescent="0.2">
      <c r="A119" s="103" t="s">
        <v>16</v>
      </c>
      <c r="B119" s="110">
        <f>SUM(B65:B117)</f>
        <v>1795454.6913400802</v>
      </c>
      <c r="C119" s="1179">
        <f t="shared" ref="C119:K119" si="3">SUM(C65:C117)</f>
        <v>12707535.803342961</v>
      </c>
      <c r="D119" s="1179">
        <f t="shared" si="3"/>
        <v>5397860.0310000004</v>
      </c>
      <c r="E119" s="1179">
        <f t="shared" si="3"/>
        <v>145008.1874</v>
      </c>
      <c r="F119" s="1179">
        <f t="shared" si="3"/>
        <v>1599760.4570000004</v>
      </c>
      <c r="G119" s="1179">
        <f t="shared" si="3"/>
        <v>0</v>
      </c>
      <c r="H119" s="1179">
        <f t="shared" si="3"/>
        <v>192392.35384</v>
      </c>
      <c r="I119" s="1165">
        <f t="shared" si="3"/>
        <v>162955.52314999944</v>
      </c>
      <c r="J119" s="1166">
        <f t="shared" si="3"/>
        <v>5209559.2509529628</v>
      </c>
      <c r="K119" s="657">
        <f t="shared" si="3"/>
        <v>444432</v>
      </c>
    </row>
    <row r="120" spans="1:15" ht="12.75" customHeight="1" thickBot="1" x14ac:dyDescent="0.25">
      <c r="A120" s="80"/>
      <c r="B120" s="81"/>
      <c r="C120" s="111"/>
      <c r="D120" s="111"/>
      <c r="E120" s="111"/>
      <c r="F120" s="111"/>
      <c r="G120" s="111"/>
      <c r="H120" s="63"/>
      <c r="I120" s="111"/>
      <c r="J120" s="567"/>
      <c r="K120" s="678"/>
    </row>
    <row r="121" spans="1:15" ht="12.75" customHeight="1" x14ac:dyDescent="0.2">
      <c r="A121" s="652"/>
      <c r="B121" s="653"/>
      <c r="C121" s="654"/>
      <c r="D121" s="654"/>
      <c r="E121" s="654"/>
      <c r="F121" s="654"/>
      <c r="G121" s="654"/>
      <c r="H121" s="654"/>
      <c r="I121" s="654"/>
      <c r="J121" s="654"/>
      <c r="K121" s="662"/>
    </row>
    <row r="122" spans="1:15" x14ac:dyDescent="0.2">
      <c r="A122" s="656" t="s">
        <v>2064</v>
      </c>
      <c r="B122" s="595"/>
      <c r="C122" s="266"/>
      <c r="D122" s="266"/>
      <c r="E122" s="266"/>
      <c r="F122" s="266"/>
      <c r="G122" s="266"/>
      <c r="H122" s="266"/>
      <c r="I122" s="266"/>
      <c r="J122" s="266"/>
      <c r="K122" s="663"/>
    </row>
    <row r="123" spans="1:15" ht="12.75" customHeight="1" x14ac:dyDescent="0.2">
      <c r="A123" s="1801" t="s">
        <v>2111</v>
      </c>
      <c r="B123" s="1799"/>
      <c r="C123" s="1799"/>
      <c r="D123" s="1799"/>
      <c r="E123" s="1799"/>
      <c r="F123" s="1799"/>
      <c r="G123" s="1799"/>
      <c r="H123" s="1799"/>
      <c r="I123" s="1800"/>
      <c r="J123" s="1801"/>
      <c r="K123" s="1800"/>
    </row>
    <row r="124" spans="1:15" ht="36" customHeight="1" x14ac:dyDescent="0.2">
      <c r="A124" s="1798" t="s">
        <v>2085</v>
      </c>
      <c r="B124" s="1799"/>
      <c r="C124" s="1799"/>
      <c r="D124" s="1799"/>
      <c r="E124" s="1799"/>
      <c r="F124" s="1799"/>
      <c r="G124" s="1799"/>
      <c r="H124" s="1799"/>
      <c r="I124" s="1799"/>
      <c r="J124" s="1799"/>
      <c r="K124" s="1800"/>
    </row>
    <row r="125" spans="1:15" ht="12.75" customHeight="1" x14ac:dyDescent="0.2">
      <c r="A125" s="1801" t="s">
        <v>1248</v>
      </c>
      <c r="B125" s="1799"/>
      <c r="C125" s="1799"/>
      <c r="D125" s="1799"/>
      <c r="E125" s="1799"/>
      <c r="F125" s="1799"/>
      <c r="G125" s="1799"/>
      <c r="H125" s="1799"/>
      <c r="I125" s="1799"/>
      <c r="J125" s="1799"/>
      <c r="K125" s="1800"/>
    </row>
    <row r="126" spans="1:15" ht="36" customHeight="1" x14ac:dyDescent="0.2">
      <c r="A126" s="1798" t="s">
        <v>2110</v>
      </c>
      <c r="B126" s="1799"/>
      <c r="C126" s="1799"/>
      <c r="D126" s="1799"/>
      <c r="E126" s="1799"/>
      <c r="F126" s="1799"/>
      <c r="G126" s="1799"/>
      <c r="H126" s="1799"/>
      <c r="I126" s="1800"/>
      <c r="J126" s="1801"/>
      <c r="K126" s="1800"/>
      <c r="N126" s="17"/>
    </row>
    <row r="127" spans="1:15" ht="12" customHeight="1" x14ac:dyDescent="0.2">
      <c r="A127" s="1801" t="s">
        <v>2080</v>
      </c>
      <c r="B127" s="1799"/>
      <c r="C127" s="1799"/>
      <c r="D127" s="1799"/>
      <c r="E127" s="1799"/>
      <c r="F127" s="1799"/>
      <c r="G127" s="1799"/>
      <c r="H127" s="1799"/>
      <c r="I127" s="1799"/>
      <c r="J127" s="1799"/>
      <c r="K127" s="1800"/>
      <c r="L127" s="15"/>
      <c r="M127" s="15"/>
      <c r="N127" s="15"/>
      <c r="O127" s="15"/>
    </row>
    <row r="128" spans="1:15" ht="24" customHeight="1" x14ac:dyDescent="0.2">
      <c r="A128" s="1798" t="s">
        <v>2089</v>
      </c>
      <c r="B128" s="1799"/>
      <c r="C128" s="1799"/>
      <c r="D128" s="1799"/>
      <c r="E128" s="1799"/>
      <c r="F128" s="1799"/>
      <c r="G128" s="1799"/>
      <c r="H128" s="1799"/>
      <c r="I128" s="1799"/>
      <c r="J128" s="1799"/>
      <c r="K128" s="1800"/>
    </row>
    <row r="129" spans="1:11" ht="24" customHeight="1" x14ac:dyDescent="0.2">
      <c r="A129" s="1798" t="s">
        <v>1249</v>
      </c>
      <c r="B129" s="1799"/>
      <c r="C129" s="1799"/>
      <c r="D129" s="1799"/>
      <c r="E129" s="1799"/>
      <c r="F129" s="1799"/>
      <c r="G129" s="1799"/>
      <c r="H129" s="1799"/>
      <c r="I129" s="1799"/>
      <c r="J129" s="1799"/>
      <c r="K129" s="1800"/>
    </row>
    <row r="130" spans="1:11" x14ac:dyDescent="0.2">
      <c r="A130" s="1801" t="s">
        <v>1250</v>
      </c>
      <c r="B130" s="1799"/>
      <c r="C130" s="1799"/>
      <c r="D130" s="1799"/>
      <c r="E130" s="1799"/>
      <c r="F130" s="1799"/>
      <c r="G130" s="1799"/>
      <c r="H130" s="1799"/>
      <c r="I130" s="1800"/>
      <c r="J130" s="1801"/>
      <c r="K130" s="1800"/>
    </row>
    <row r="131" spans="1:11" ht="13.5" customHeight="1" thickBot="1" x14ac:dyDescent="0.25">
      <c r="A131" s="1795" t="s">
        <v>2134</v>
      </c>
      <c r="B131" s="1796"/>
      <c r="C131" s="1796"/>
      <c r="D131" s="1796"/>
      <c r="E131" s="1796"/>
      <c r="F131" s="1796"/>
      <c r="G131" s="1796"/>
      <c r="H131" s="1796"/>
      <c r="I131" s="1796"/>
      <c r="J131" s="1796"/>
      <c r="K131" s="1797"/>
    </row>
    <row r="132" spans="1:11" x14ac:dyDescent="0.2">
      <c r="B132" s="112"/>
      <c r="C132" s="113"/>
      <c r="D132" s="114"/>
      <c r="E132" s="114"/>
      <c r="F132" s="114"/>
      <c r="G132" s="114"/>
      <c r="H132" s="114"/>
      <c r="I132" s="114"/>
      <c r="J132" s="114"/>
      <c r="K132" s="557"/>
    </row>
    <row r="133" spans="1:11" x14ac:dyDescent="0.2">
      <c r="A133" s="46"/>
      <c r="B133" s="112"/>
      <c r="C133" s="113"/>
      <c r="D133" s="114"/>
      <c r="E133" s="114"/>
      <c r="F133" s="114"/>
      <c r="G133" s="114"/>
      <c r="H133" s="114"/>
      <c r="I133" s="114"/>
      <c r="J133" s="114"/>
      <c r="K133" s="557"/>
    </row>
    <row r="136" spans="1:11" x14ac:dyDescent="0.2">
      <c r="A136" s="115"/>
      <c r="B136" s="116"/>
      <c r="C136" s="109"/>
      <c r="D136" s="109"/>
      <c r="E136" s="109"/>
      <c r="F136" s="109"/>
      <c r="G136" s="109"/>
      <c r="H136" s="109"/>
      <c r="I136" s="109"/>
      <c r="J136" s="109"/>
      <c r="K136" s="679"/>
    </row>
    <row r="137" spans="1:11" x14ac:dyDescent="0.2">
      <c r="A137" s="115"/>
      <c r="B137" s="116"/>
      <c r="C137" s="109"/>
      <c r="D137" s="109"/>
      <c r="E137" s="109"/>
      <c r="F137" s="109"/>
      <c r="G137" s="109"/>
      <c r="H137" s="109"/>
      <c r="I137" s="109"/>
      <c r="J137" s="109"/>
      <c r="K137" s="679"/>
    </row>
    <row r="138" spans="1:11" x14ac:dyDescent="0.2">
      <c r="A138" s="115"/>
      <c r="B138" s="116"/>
      <c r="C138" s="117"/>
      <c r="D138" s="109"/>
      <c r="E138" s="109"/>
      <c r="F138" s="109"/>
      <c r="G138" s="109"/>
      <c r="H138" s="109"/>
      <c r="I138" s="109"/>
      <c r="J138" s="109"/>
      <c r="K138" s="679"/>
    </row>
    <row r="139" spans="1:11" x14ac:dyDescent="0.2">
      <c r="A139" s="115"/>
      <c r="B139" s="116"/>
      <c r="C139" s="117"/>
      <c r="D139" s="109"/>
      <c r="E139" s="109"/>
      <c r="F139" s="109"/>
      <c r="G139" s="109"/>
      <c r="H139" s="109"/>
      <c r="I139" s="109"/>
      <c r="J139" s="109"/>
      <c r="K139" s="679"/>
    </row>
    <row r="140" spans="1:11" x14ac:dyDescent="0.2">
      <c r="A140" s="115"/>
      <c r="B140" s="118"/>
      <c r="C140" s="119"/>
      <c r="D140" s="119"/>
      <c r="E140" s="119"/>
      <c r="F140" s="119"/>
      <c r="G140" s="119"/>
      <c r="H140" s="109"/>
      <c r="I140" s="109"/>
      <c r="J140" s="109"/>
      <c r="K140" s="679"/>
    </row>
    <row r="141" spans="1:11" x14ac:dyDescent="0.2">
      <c r="A141" s="115"/>
      <c r="B141" s="120"/>
      <c r="C141" s="121"/>
      <c r="D141" s="121"/>
      <c r="E141" s="122"/>
      <c r="F141" s="121"/>
      <c r="G141" s="121"/>
      <c r="H141" s="109"/>
      <c r="I141" s="109"/>
      <c r="J141" s="109"/>
      <c r="K141" s="679"/>
    </row>
    <row r="142" spans="1:11" x14ac:dyDescent="0.2">
      <c r="A142" s="115"/>
      <c r="B142" s="120"/>
      <c r="C142" s="121"/>
      <c r="D142" s="121"/>
      <c r="E142" s="122"/>
      <c r="F142" s="121"/>
      <c r="G142" s="121"/>
      <c r="H142" s="109"/>
      <c r="I142" s="122"/>
      <c r="J142" s="122"/>
      <c r="K142" s="679"/>
    </row>
    <row r="143" spans="1:11" x14ac:dyDescent="0.2">
      <c r="B143" s="120"/>
      <c r="C143" s="121"/>
      <c r="D143" s="121"/>
      <c r="E143" s="122"/>
      <c r="F143" s="121"/>
      <c r="G143" s="121"/>
      <c r="H143" s="109"/>
      <c r="I143" s="121"/>
      <c r="J143" s="121"/>
    </row>
    <row r="144" spans="1:11" x14ac:dyDescent="0.2">
      <c r="B144" s="120"/>
      <c r="C144" s="121"/>
      <c r="D144" s="121"/>
      <c r="E144" s="121"/>
      <c r="F144" s="121"/>
      <c r="G144" s="121"/>
      <c r="H144" s="109"/>
      <c r="I144" s="109"/>
      <c r="J144" s="109"/>
    </row>
    <row r="145" spans="2:10" x14ac:dyDescent="0.2">
      <c r="B145" s="120"/>
      <c r="C145" s="121"/>
      <c r="D145" s="121"/>
      <c r="E145" s="121"/>
      <c r="F145" s="121"/>
      <c r="G145" s="121"/>
      <c r="H145" s="109"/>
      <c r="I145" s="109"/>
      <c r="J145" s="109"/>
    </row>
    <row r="146" spans="2:10" x14ac:dyDescent="0.2">
      <c r="B146" s="120"/>
      <c r="C146" s="121"/>
      <c r="D146" s="121"/>
      <c r="E146" s="121"/>
      <c r="F146" s="121"/>
      <c r="G146" s="121"/>
      <c r="H146" s="109"/>
      <c r="I146" s="109"/>
      <c r="J146" s="109"/>
    </row>
    <row r="147" spans="2:10" x14ac:dyDescent="0.2">
      <c r="B147" s="120"/>
      <c r="C147" s="121"/>
      <c r="D147" s="121"/>
      <c r="E147" s="121"/>
      <c r="F147" s="121"/>
      <c r="G147" s="121"/>
      <c r="H147" s="109"/>
      <c r="I147" s="109"/>
      <c r="J147" s="109"/>
    </row>
    <row r="148" spans="2:10" x14ac:dyDescent="0.2">
      <c r="B148" s="120"/>
      <c r="C148" s="121"/>
      <c r="D148" s="121"/>
      <c r="E148" s="121"/>
      <c r="F148" s="121"/>
      <c r="G148" s="121"/>
      <c r="H148" s="109"/>
      <c r="I148" s="109"/>
      <c r="J148" s="109"/>
    </row>
    <row r="149" spans="2:10" x14ac:dyDescent="0.2">
      <c r="B149" s="120"/>
      <c r="C149" s="121"/>
      <c r="D149" s="121"/>
      <c r="E149" s="121"/>
      <c r="F149" s="121"/>
      <c r="G149" s="121"/>
      <c r="H149" s="109"/>
      <c r="I149" s="109"/>
      <c r="J149" s="109"/>
    </row>
    <row r="150" spans="2:10" x14ac:dyDescent="0.2">
      <c r="B150" s="120"/>
      <c r="C150" s="121"/>
      <c r="D150" s="121"/>
      <c r="E150" s="121"/>
      <c r="F150" s="121"/>
      <c r="G150" s="121"/>
      <c r="H150" s="109"/>
      <c r="I150" s="109"/>
      <c r="J150" s="109"/>
    </row>
    <row r="151" spans="2:10" x14ac:dyDescent="0.2">
      <c r="B151" s="120"/>
      <c r="C151" s="121"/>
      <c r="D151" s="121"/>
      <c r="E151" s="121"/>
      <c r="F151" s="121"/>
      <c r="G151" s="121"/>
      <c r="H151" s="109"/>
      <c r="I151" s="109"/>
      <c r="J151" s="109"/>
    </row>
    <row r="152" spans="2:10" x14ac:dyDescent="0.2">
      <c r="B152" s="120"/>
      <c r="C152" s="121"/>
      <c r="D152" s="121"/>
      <c r="E152" s="121"/>
      <c r="F152" s="121"/>
      <c r="G152" s="121"/>
      <c r="H152" s="109"/>
      <c r="I152" s="109"/>
      <c r="J152" s="109"/>
    </row>
    <row r="153" spans="2:10" x14ac:dyDescent="0.2">
      <c r="B153" s="120"/>
      <c r="C153" s="121"/>
      <c r="D153" s="121"/>
      <c r="E153" s="121"/>
      <c r="F153" s="121"/>
      <c r="G153" s="121"/>
      <c r="H153" s="109"/>
      <c r="I153" s="109"/>
      <c r="J153" s="109"/>
    </row>
    <row r="154" spans="2:10" x14ac:dyDescent="0.2">
      <c r="B154" s="120"/>
      <c r="C154" s="121"/>
      <c r="D154" s="121"/>
      <c r="E154" s="121"/>
      <c r="F154" s="121"/>
      <c r="G154" s="121"/>
      <c r="H154" s="109"/>
      <c r="I154" s="109"/>
      <c r="J154" s="109"/>
    </row>
    <row r="155" spans="2:10" x14ac:dyDescent="0.2">
      <c r="B155" s="120"/>
      <c r="C155" s="121"/>
      <c r="D155" s="121"/>
      <c r="E155" s="121"/>
      <c r="F155" s="121"/>
      <c r="G155" s="121"/>
      <c r="H155" s="109"/>
      <c r="I155" s="109"/>
      <c r="J155" s="109"/>
    </row>
    <row r="156" spans="2:10" x14ac:dyDescent="0.2">
      <c r="B156" s="120"/>
      <c r="C156" s="121"/>
      <c r="D156" s="121"/>
      <c r="E156" s="121"/>
      <c r="F156" s="121"/>
      <c r="G156" s="121"/>
      <c r="H156" s="109"/>
      <c r="I156" s="109"/>
      <c r="J156" s="109"/>
    </row>
    <row r="157" spans="2:10" x14ac:dyDescent="0.2">
      <c r="B157" s="120"/>
      <c r="C157" s="121"/>
      <c r="D157" s="121"/>
      <c r="E157" s="121"/>
      <c r="F157" s="121"/>
      <c r="G157" s="121"/>
      <c r="H157" s="109"/>
      <c r="I157" s="109"/>
      <c r="J157" s="109"/>
    </row>
    <row r="158" spans="2:10" x14ac:dyDescent="0.2">
      <c r="B158" s="120"/>
      <c r="C158" s="121"/>
      <c r="D158" s="121"/>
      <c r="E158" s="121"/>
      <c r="F158" s="121"/>
      <c r="G158" s="121"/>
      <c r="H158" s="109"/>
      <c r="I158" s="109"/>
      <c r="J158" s="109"/>
    </row>
    <row r="159" spans="2:10" x14ac:dyDescent="0.2">
      <c r="B159" s="120"/>
      <c r="C159" s="121"/>
      <c r="D159" s="121"/>
      <c r="E159" s="121"/>
      <c r="F159" s="121"/>
      <c r="G159" s="121"/>
      <c r="H159" s="109"/>
      <c r="I159" s="109"/>
      <c r="J159" s="109"/>
    </row>
    <row r="160" spans="2:10" x14ac:dyDescent="0.2">
      <c r="B160" s="120"/>
      <c r="C160" s="121"/>
      <c r="D160" s="121"/>
      <c r="E160" s="121"/>
      <c r="F160" s="121"/>
      <c r="G160" s="121"/>
      <c r="H160" s="109"/>
      <c r="I160" s="109"/>
      <c r="J160" s="109"/>
    </row>
    <row r="161" spans="2:10" x14ac:dyDescent="0.2">
      <c r="B161" s="120"/>
      <c r="C161" s="121"/>
      <c r="D161" s="121"/>
      <c r="E161" s="121"/>
      <c r="F161" s="121"/>
      <c r="G161" s="121"/>
      <c r="H161" s="109"/>
      <c r="I161" s="109"/>
      <c r="J161" s="109"/>
    </row>
    <row r="162" spans="2:10" x14ac:dyDescent="0.2">
      <c r="B162" s="120"/>
      <c r="C162" s="121"/>
      <c r="D162" s="121"/>
      <c r="E162" s="121"/>
      <c r="F162" s="121"/>
      <c r="G162" s="121"/>
      <c r="H162" s="109"/>
      <c r="I162" s="109"/>
      <c r="J162" s="109"/>
    </row>
    <row r="163" spans="2:10" x14ac:dyDescent="0.2">
      <c r="B163" s="120"/>
      <c r="C163" s="121"/>
      <c r="D163" s="121"/>
      <c r="E163" s="121"/>
      <c r="F163" s="121"/>
      <c r="G163" s="121"/>
      <c r="H163" s="109"/>
      <c r="I163" s="109"/>
      <c r="J163" s="109"/>
    </row>
    <row r="164" spans="2:10" x14ac:dyDescent="0.2">
      <c r="B164" s="120"/>
      <c r="C164" s="121"/>
      <c r="D164" s="121"/>
      <c r="E164" s="121"/>
      <c r="F164" s="121"/>
      <c r="G164" s="121"/>
      <c r="H164" s="109"/>
      <c r="I164" s="109"/>
      <c r="J164" s="109"/>
    </row>
    <row r="165" spans="2:10" x14ac:dyDescent="0.2">
      <c r="B165" s="120"/>
      <c r="C165" s="121"/>
      <c r="D165" s="121"/>
      <c r="E165" s="121"/>
      <c r="F165" s="121"/>
      <c r="G165" s="121"/>
      <c r="H165" s="109"/>
      <c r="I165" s="109"/>
      <c r="J165" s="109"/>
    </row>
    <row r="166" spans="2:10" x14ac:dyDescent="0.2">
      <c r="B166" s="120"/>
      <c r="C166" s="121"/>
      <c r="D166" s="121"/>
      <c r="E166" s="121"/>
      <c r="F166" s="121"/>
      <c r="G166" s="121"/>
      <c r="H166" s="109"/>
      <c r="I166" s="109"/>
      <c r="J166" s="109"/>
    </row>
    <row r="167" spans="2:10" x14ac:dyDescent="0.2">
      <c r="B167" s="120"/>
      <c r="C167" s="121"/>
      <c r="D167" s="121"/>
      <c r="E167" s="121"/>
      <c r="F167" s="121"/>
      <c r="G167" s="121"/>
      <c r="H167" s="109"/>
      <c r="I167" s="109"/>
      <c r="J167" s="109"/>
    </row>
    <row r="168" spans="2:10" x14ac:dyDescent="0.2">
      <c r="B168" s="120"/>
      <c r="C168" s="121"/>
      <c r="D168" s="121"/>
      <c r="E168" s="121"/>
      <c r="F168" s="121"/>
      <c r="G168" s="121"/>
      <c r="H168" s="109"/>
      <c r="I168" s="109"/>
      <c r="J168" s="109"/>
    </row>
    <row r="169" spans="2:10" x14ac:dyDescent="0.2">
      <c r="B169" s="120"/>
      <c r="C169" s="121"/>
      <c r="D169" s="121"/>
      <c r="E169" s="121"/>
      <c r="F169" s="121"/>
      <c r="G169" s="121"/>
      <c r="H169" s="109"/>
      <c r="I169" s="109"/>
      <c r="J169" s="109"/>
    </row>
    <row r="170" spans="2:10" x14ac:dyDescent="0.2">
      <c r="B170" s="123"/>
      <c r="C170" s="124"/>
      <c r="D170" s="109"/>
      <c r="E170" s="109"/>
      <c r="F170" s="109"/>
      <c r="G170" s="109"/>
      <c r="H170" s="109"/>
      <c r="I170" s="109"/>
      <c r="J170" s="109"/>
    </row>
    <row r="171" spans="2:10" x14ac:dyDescent="0.2">
      <c r="B171" s="123"/>
      <c r="C171" s="124"/>
      <c r="D171" s="109"/>
      <c r="E171" s="109"/>
      <c r="F171" s="109"/>
      <c r="G171" s="109"/>
      <c r="H171" s="109"/>
      <c r="I171" s="109"/>
      <c r="J171" s="109"/>
    </row>
    <row r="172" spans="2:10" x14ac:dyDescent="0.2">
      <c r="B172" s="123"/>
      <c r="C172" s="124"/>
      <c r="D172" s="109"/>
      <c r="E172" s="109"/>
      <c r="F172" s="109"/>
      <c r="G172" s="109"/>
      <c r="H172" s="109"/>
      <c r="I172" s="109"/>
      <c r="J172" s="109"/>
    </row>
    <row r="173" spans="2:10" x14ac:dyDescent="0.2">
      <c r="B173" s="123"/>
      <c r="C173" s="124"/>
      <c r="D173" s="109"/>
      <c r="E173" s="109"/>
      <c r="F173" s="109"/>
      <c r="G173" s="109"/>
      <c r="H173" s="109"/>
      <c r="I173" s="109"/>
      <c r="J173" s="109"/>
    </row>
    <row r="174" spans="2:10" x14ac:dyDescent="0.2">
      <c r="B174" s="123"/>
      <c r="C174" s="124"/>
      <c r="D174" s="109"/>
      <c r="E174" s="109"/>
      <c r="F174" s="109"/>
      <c r="G174" s="109"/>
      <c r="H174" s="109"/>
      <c r="I174" s="109"/>
      <c r="J174" s="109"/>
    </row>
    <row r="175" spans="2:10" x14ac:dyDescent="0.2">
      <c r="C175" s="124"/>
    </row>
    <row r="176" spans="2:10" x14ac:dyDescent="0.2">
      <c r="C176" s="124"/>
    </row>
    <row r="177" spans="3:3" x14ac:dyDescent="0.2">
      <c r="C177" s="124"/>
    </row>
    <row r="178" spans="3:3" x14ac:dyDescent="0.2">
      <c r="C178" s="124"/>
    </row>
    <row r="179" spans="3:3" x14ac:dyDescent="0.2">
      <c r="C179" s="124"/>
    </row>
    <row r="180" spans="3:3" x14ac:dyDescent="0.2">
      <c r="C180" s="124"/>
    </row>
    <row r="181" spans="3:3" x14ac:dyDescent="0.2">
      <c r="C181" s="124"/>
    </row>
    <row r="182" spans="3:3" x14ac:dyDescent="0.2">
      <c r="C182" s="124"/>
    </row>
    <row r="183" spans="3:3" x14ac:dyDescent="0.2">
      <c r="C183" s="124"/>
    </row>
    <row r="184" spans="3:3" x14ac:dyDescent="0.2">
      <c r="C184" s="124"/>
    </row>
    <row r="185" spans="3:3" x14ac:dyDescent="0.2">
      <c r="C185" s="124"/>
    </row>
    <row r="186" spans="3:3" x14ac:dyDescent="0.2">
      <c r="C186" s="124"/>
    </row>
    <row r="187" spans="3:3" x14ac:dyDescent="0.2">
      <c r="C187" s="124"/>
    </row>
    <row r="188" spans="3:3" x14ac:dyDescent="0.2">
      <c r="C188" s="124"/>
    </row>
    <row r="189" spans="3:3" x14ac:dyDescent="0.2">
      <c r="C189" s="124"/>
    </row>
    <row r="190" spans="3:3" x14ac:dyDescent="0.2">
      <c r="C190" s="124"/>
    </row>
    <row r="191" spans="3:3" x14ac:dyDescent="0.2">
      <c r="C191" s="124"/>
    </row>
    <row r="192" spans="3:3" x14ac:dyDescent="0.2">
      <c r="C192" s="124"/>
    </row>
    <row r="193" spans="3:3" x14ac:dyDescent="0.2">
      <c r="C193" s="124"/>
    </row>
    <row r="194" spans="3:3" x14ac:dyDescent="0.2">
      <c r="C194" s="124"/>
    </row>
    <row r="195" spans="3:3" x14ac:dyDescent="0.2">
      <c r="C195" s="124"/>
    </row>
    <row r="196" spans="3:3" x14ac:dyDescent="0.2">
      <c r="C196" s="124"/>
    </row>
    <row r="197" spans="3:3" x14ac:dyDescent="0.2">
      <c r="C197" s="124"/>
    </row>
    <row r="198" spans="3:3" x14ac:dyDescent="0.2">
      <c r="C198" s="124"/>
    </row>
    <row r="199" spans="3:3" x14ac:dyDescent="0.2">
      <c r="C199" s="124"/>
    </row>
    <row r="200" spans="3:3" x14ac:dyDescent="0.2">
      <c r="C200" s="124"/>
    </row>
    <row r="201" spans="3:3" x14ac:dyDescent="0.2">
      <c r="C201" s="124"/>
    </row>
    <row r="202" spans="3:3" x14ac:dyDescent="0.2">
      <c r="C202" s="124"/>
    </row>
    <row r="203" spans="3:3" x14ac:dyDescent="0.2">
      <c r="C203" s="124"/>
    </row>
    <row r="204" spans="3:3" x14ac:dyDescent="0.2">
      <c r="C204" s="124"/>
    </row>
    <row r="205" spans="3:3" x14ac:dyDescent="0.2">
      <c r="C205" s="124"/>
    </row>
    <row r="206" spans="3:3" x14ac:dyDescent="0.2">
      <c r="C206" s="124"/>
    </row>
    <row r="207" spans="3:3" x14ac:dyDescent="0.2">
      <c r="C207" s="124"/>
    </row>
    <row r="208" spans="3:3" x14ac:dyDescent="0.2">
      <c r="C208" s="124"/>
    </row>
    <row r="209" spans="3:3" x14ac:dyDescent="0.2">
      <c r="C209" s="124"/>
    </row>
    <row r="210" spans="3:3" x14ac:dyDescent="0.2">
      <c r="C210" s="124"/>
    </row>
    <row r="211" spans="3:3" x14ac:dyDescent="0.2">
      <c r="C211" s="124"/>
    </row>
    <row r="212" spans="3:3" x14ac:dyDescent="0.2">
      <c r="C212" s="124"/>
    </row>
    <row r="213" spans="3:3" x14ac:dyDescent="0.2">
      <c r="C213" s="124"/>
    </row>
    <row r="214" spans="3:3" x14ac:dyDescent="0.2">
      <c r="C214" s="124"/>
    </row>
    <row r="215" spans="3:3" x14ac:dyDescent="0.2">
      <c r="C215" s="124"/>
    </row>
    <row r="216" spans="3:3" x14ac:dyDescent="0.2">
      <c r="C216" s="124"/>
    </row>
    <row r="217" spans="3:3" x14ac:dyDescent="0.2">
      <c r="C217" s="124"/>
    </row>
    <row r="218" spans="3:3" x14ac:dyDescent="0.2">
      <c r="C218" s="124"/>
    </row>
    <row r="219" spans="3:3" x14ac:dyDescent="0.2">
      <c r="C219" s="109"/>
    </row>
  </sheetData>
  <mergeCells count="11">
    <mergeCell ref="A131:K131"/>
    <mergeCell ref="A1:K1"/>
    <mergeCell ref="A2:K2"/>
    <mergeCell ref="A123:K123"/>
    <mergeCell ref="A124:K124"/>
    <mergeCell ref="A130:K130"/>
    <mergeCell ref="A128:K128"/>
    <mergeCell ref="A129:K129"/>
    <mergeCell ref="A125:K125"/>
    <mergeCell ref="A126:K126"/>
    <mergeCell ref="A127:K127"/>
  </mergeCells>
  <phoneticPr fontId="2" type="noConversion"/>
  <printOptions horizontalCentered="1" gridLines="1"/>
  <pageMargins left="0.25" right="0.25" top="0.75" bottom="0.75" header="0.5" footer="0.5"/>
  <pageSetup scale="89" orientation="landscape" r:id="rId1"/>
  <headerFooter alignWithMargins="0">
    <oddHeader>&amp;C&amp;"Arial,Bold"&amp;11FY13 GEOGRAPHIC DISTRIBUTION OF VA EXPENDITURES (GDX)</oddHeader>
    <oddFooter>&amp;R&amp;8&amp;P of &amp;N</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97"/>
  <sheetViews>
    <sheetView zoomScaleNormal="100" workbookViewId="0">
      <selection activeCell="A500" sqref="A500"/>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59" customWidth="1"/>
    <col min="12" max="12" width="8.85546875" style="2"/>
    <col min="13" max="13" width="17.5703125" style="2" bestFit="1" customWidth="1"/>
    <col min="14" max="15" width="16" style="2" bestFit="1" customWidth="1"/>
    <col min="16" max="16" width="10.42578125" style="2" bestFit="1" customWidth="1"/>
    <col min="17" max="18" width="15" style="2" bestFit="1" customWidth="1"/>
    <col min="19" max="19" width="16" style="2" bestFit="1" customWidth="1"/>
    <col min="20" max="16384" width="8.85546875" style="2"/>
  </cols>
  <sheetData>
    <row r="1" spans="1:11" x14ac:dyDescent="0.2">
      <c r="A1" s="1817" t="s">
        <v>2112</v>
      </c>
      <c r="B1" s="1818"/>
      <c r="C1" s="1818"/>
      <c r="D1" s="1818"/>
      <c r="E1" s="1818"/>
      <c r="F1" s="1818"/>
      <c r="G1" s="1818"/>
      <c r="H1" s="1818"/>
      <c r="I1" s="1818"/>
      <c r="J1" s="1818"/>
      <c r="K1" s="1819"/>
    </row>
    <row r="2" spans="1:11" ht="13.5" customHeight="1" thickBot="1" x14ac:dyDescent="0.25">
      <c r="A2" s="1805" t="s">
        <v>1946</v>
      </c>
      <c r="B2" s="1806"/>
      <c r="C2" s="1806"/>
      <c r="D2" s="1806"/>
      <c r="E2" s="1806"/>
      <c r="F2" s="1806"/>
      <c r="G2" s="1806"/>
      <c r="H2" s="1806"/>
      <c r="I2" s="1806"/>
      <c r="J2" s="1806"/>
      <c r="K2" s="1807"/>
    </row>
    <row r="3" spans="1:11" ht="57" customHeight="1" thickBot="1" x14ac:dyDescent="0.25">
      <c r="A3" s="1461" t="s">
        <v>1903</v>
      </c>
      <c r="B3" s="1462" t="s">
        <v>1947</v>
      </c>
      <c r="C3" s="22" t="s">
        <v>723</v>
      </c>
      <c r="D3" s="1462" t="s">
        <v>2083</v>
      </c>
      <c r="E3" s="22" t="s">
        <v>1899</v>
      </c>
      <c r="F3" s="1462" t="s">
        <v>284</v>
      </c>
      <c r="G3" s="1462" t="s">
        <v>2084</v>
      </c>
      <c r="H3" s="1462" t="s">
        <v>1950</v>
      </c>
      <c r="I3" s="1463" t="s">
        <v>1948</v>
      </c>
      <c r="J3" s="1461" t="s">
        <v>1949</v>
      </c>
      <c r="K3" s="1464" t="s">
        <v>1618</v>
      </c>
    </row>
    <row r="4" spans="1:11" ht="12.75" customHeight="1" x14ac:dyDescent="0.2">
      <c r="A4" s="3" t="s">
        <v>242</v>
      </c>
      <c r="B4" s="1735">
        <v>28606.586821090004</v>
      </c>
      <c r="C4" s="1045">
        <f>SUM(D4:J4)</f>
        <v>164981.85916440847</v>
      </c>
      <c r="D4" s="1471">
        <v>73055.623999999996</v>
      </c>
      <c r="E4" s="1180">
        <v>0</v>
      </c>
      <c r="F4" s="1180">
        <v>22152.774000000001</v>
      </c>
      <c r="G4" s="1180">
        <v>0</v>
      </c>
      <c r="H4" s="1180">
        <v>0</v>
      </c>
      <c r="I4" s="1619">
        <v>1135.8342106897605</v>
      </c>
      <c r="J4" s="1471">
        <v>68637.626953718689</v>
      </c>
      <c r="K4" s="896">
        <v>5954</v>
      </c>
    </row>
    <row r="5" spans="1:11" ht="12.75" customHeight="1" x14ac:dyDescent="0.2">
      <c r="A5" s="3" t="s">
        <v>243</v>
      </c>
      <c r="B5" s="1735">
        <v>1003.8248828600002</v>
      </c>
      <c r="C5" s="1045">
        <f t="shared" ref="C5:C67" si="0">SUM(D5:J5)</f>
        <v>7836.3923622999691</v>
      </c>
      <c r="D5" s="1471">
        <v>4106.53</v>
      </c>
      <c r="E5" s="1180">
        <v>0</v>
      </c>
      <c r="F5" s="1180">
        <v>334.245</v>
      </c>
      <c r="G5" s="1180">
        <v>0</v>
      </c>
      <c r="H5" s="1180">
        <v>0</v>
      </c>
      <c r="I5" s="1620">
        <v>57.939779639542486</v>
      </c>
      <c r="J5" s="1471">
        <v>3337.6775826604271</v>
      </c>
      <c r="K5" s="897">
        <v>406</v>
      </c>
    </row>
    <row r="6" spans="1:11" ht="12.75" customHeight="1" x14ac:dyDescent="0.2">
      <c r="A6" s="3" t="s">
        <v>244</v>
      </c>
      <c r="B6" s="1735">
        <v>42056.163753040004</v>
      </c>
      <c r="C6" s="1045">
        <f t="shared" si="0"/>
        <v>234403.13389471473</v>
      </c>
      <c r="D6" s="1471">
        <v>110053.906</v>
      </c>
      <c r="E6" s="1180">
        <v>0</v>
      </c>
      <c r="F6" s="1180">
        <v>33655.722999999998</v>
      </c>
      <c r="G6" s="1180">
        <v>0</v>
      </c>
      <c r="H6" s="1180">
        <v>0</v>
      </c>
      <c r="I6" s="1620">
        <v>3541.7210205034107</v>
      </c>
      <c r="J6" s="1471">
        <v>87151.783874211309</v>
      </c>
      <c r="K6" s="897">
        <v>8700</v>
      </c>
    </row>
    <row r="7" spans="1:11" ht="12.75" customHeight="1" x14ac:dyDescent="0.2">
      <c r="A7" s="3" t="s">
        <v>245</v>
      </c>
      <c r="B7" s="1735">
        <v>959.43823937000002</v>
      </c>
      <c r="C7" s="1045">
        <f t="shared" si="0"/>
        <v>7495.5105002003438</v>
      </c>
      <c r="D7" s="1471">
        <v>4153.0969999999998</v>
      </c>
      <c r="E7" s="1180">
        <v>0</v>
      </c>
      <c r="F7" s="1180">
        <v>176.47900000000001</v>
      </c>
      <c r="G7" s="1180">
        <v>0</v>
      </c>
      <c r="H7" s="1180">
        <v>0</v>
      </c>
      <c r="I7" s="1620">
        <v>172.28681882600964</v>
      </c>
      <c r="J7" s="1471">
        <v>2993.6476813743343</v>
      </c>
      <c r="K7" s="897">
        <v>427</v>
      </c>
    </row>
    <row r="8" spans="1:11" ht="12.75" customHeight="1" x14ac:dyDescent="0.2">
      <c r="A8" s="3" t="s">
        <v>246</v>
      </c>
      <c r="B8" s="1735">
        <v>358.54403639000009</v>
      </c>
      <c r="C8" s="1045">
        <f t="shared" si="0"/>
        <v>1643.1856921384142</v>
      </c>
      <c r="D8" s="1471">
        <v>774.29200000000003</v>
      </c>
      <c r="E8" s="1180">
        <v>0</v>
      </c>
      <c r="F8" s="1180">
        <v>29.542000000000002</v>
      </c>
      <c r="G8" s="1180">
        <v>0</v>
      </c>
      <c r="H8" s="1180">
        <v>0</v>
      </c>
      <c r="I8" s="1620">
        <v>93.158293741044957</v>
      </c>
      <c r="J8" s="1471">
        <v>746.19339839736904</v>
      </c>
      <c r="K8" s="897">
        <v>91</v>
      </c>
    </row>
    <row r="9" spans="1:11" ht="12.75" customHeight="1" x14ac:dyDescent="0.2">
      <c r="A9" s="3" t="s">
        <v>247</v>
      </c>
      <c r="B9" s="1735">
        <v>548.77253590000009</v>
      </c>
      <c r="C9" s="1045">
        <f t="shared" si="0"/>
        <v>6242.4146320802265</v>
      </c>
      <c r="D9" s="1471">
        <v>3031.125</v>
      </c>
      <c r="E9" s="1180">
        <v>156.60235</v>
      </c>
      <c r="F9" s="1180">
        <v>86.941999999999993</v>
      </c>
      <c r="G9" s="1180">
        <v>0</v>
      </c>
      <c r="H9" s="1180">
        <v>0</v>
      </c>
      <c r="I9" s="1620">
        <v>1.6214149570853087</v>
      </c>
      <c r="J9" s="1471">
        <v>2966.1238671231408</v>
      </c>
      <c r="K9" s="897">
        <v>229</v>
      </c>
    </row>
    <row r="10" spans="1:11" ht="12.75" customHeight="1" x14ac:dyDescent="0.2">
      <c r="A10" s="3" t="s">
        <v>248</v>
      </c>
      <c r="B10" s="1735">
        <v>16105.051192969999</v>
      </c>
      <c r="C10" s="1045">
        <f t="shared" si="0"/>
        <v>57567.540823605668</v>
      </c>
      <c r="D10" s="1471">
        <v>27616.922999999999</v>
      </c>
      <c r="E10" s="1180">
        <v>0</v>
      </c>
      <c r="F10" s="1180">
        <v>11227.178</v>
      </c>
      <c r="G10" s="1180">
        <v>0</v>
      </c>
      <c r="H10" s="1180">
        <v>0</v>
      </c>
      <c r="I10" s="1620">
        <v>2044.2293594738935</v>
      </c>
      <c r="J10" s="1471">
        <v>16679.210464131778</v>
      </c>
      <c r="K10" s="897">
        <v>2109</v>
      </c>
    </row>
    <row r="11" spans="1:11" ht="12.75" customHeight="1" x14ac:dyDescent="0.2">
      <c r="A11" s="3" t="s">
        <v>249</v>
      </c>
      <c r="B11" s="1735">
        <v>3195.8347474799994</v>
      </c>
      <c r="C11" s="1045">
        <f t="shared" si="0"/>
        <v>16368.024791242373</v>
      </c>
      <c r="D11" s="1471">
        <v>9131.0429999999997</v>
      </c>
      <c r="E11" s="1180">
        <v>0</v>
      </c>
      <c r="F11" s="1180">
        <v>2789.0169999999998</v>
      </c>
      <c r="G11" s="1180">
        <v>0</v>
      </c>
      <c r="H11" s="1180">
        <v>0</v>
      </c>
      <c r="I11" s="1620">
        <v>361.55528199735204</v>
      </c>
      <c r="J11" s="1471">
        <v>4086.4095092450207</v>
      </c>
      <c r="K11" s="897">
        <v>558</v>
      </c>
    </row>
    <row r="12" spans="1:11" ht="12.75" customHeight="1" x14ac:dyDescent="0.2">
      <c r="A12" s="3" t="s">
        <v>250</v>
      </c>
      <c r="B12" s="1735">
        <v>1886.2220213899996</v>
      </c>
      <c r="C12" s="1045">
        <f t="shared" si="0"/>
        <v>6956.5849125444729</v>
      </c>
      <c r="D12" s="1471">
        <v>4114.6840000000002</v>
      </c>
      <c r="E12" s="1180">
        <v>0</v>
      </c>
      <c r="F12" s="1180">
        <v>292.32</v>
      </c>
      <c r="G12" s="1180">
        <v>0</v>
      </c>
      <c r="H12" s="1180">
        <v>0</v>
      </c>
      <c r="I12" s="1620">
        <v>115.02712317593658</v>
      </c>
      <c r="J12" s="1471">
        <v>2434.5537893685373</v>
      </c>
      <c r="K12" s="897">
        <v>473</v>
      </c>
    </row>
    <row r="13" spans="1:11" ht="12.75" customHeight="1" x14ac:dyDescent="0.2">
      <c r="A13" s="3" t="s">
        <v>251</v>
      </c>
      <c r="B13" s="1735">
        <v>150.46605246000001</v>
      </c>
      <c r="C13" s="1045">
        <f t="shared" si="0"/>
        <v>521.65246105163385</v>
      </c>
      <c r="D13" s="1471">
        <v>223.02</v>
      </c>
      <c r="E13" s="1180">
        <v>0</v>
      </c>
      <c r="F13" s="16">
        <v>0</v>
      </c>
      <c r="G13" s="1180">
        <v>0</v>
      </c>
      <c r="H13" s="1180">
        <v>0</v>
      </c>
      <c r="I13" s="1620">
        <v>1.2785082444925879</v>
      </c>
      <c r="J13" s="1471">
        <v>297.35395280714124</v>
      </c>
      <c r="K13" s="897">
        <v>38</v>
      </c>
    </row>
    <row r="14" spans="1:11" ht="12.75" customHeight="1" x14ac:dyDescent="0.2">
      <c r="A14" s="3" t="s">
        <v>252</v>
      </c>
      <c r="B14" s="1735">
        <v>846.89356904000022</v>
      </c>
      <c r="C14" s="1045">
        <f t="shared" si="0"/>
        <v>2439.5476122741279</v>
      </c>
      <c r="D14" s="1471">
        <v>1309.6310000000001</v>
      </c>
      <c r="E14" s="1180">
        <v>0</v>
      </c>
      <c r="F14" s="1180">
        <v>42.542000000000002</v>
      </c>
      <c r="G14" s="1180">
        <v>0</v>
      </c>
      <c r="H14" s="1180">
        <v>0</v>
      </c>
      <c r="I14" s="1620">
        <v>47.829824557395696</v>
      </c>
      <c r="J14" s="1471">
        <v>1039.5447877167321</v>
      </c>
      <c r="K14" s="897">
        <v>157</v>
      </c>
    </row>
    <row r="15" spans="1:11" ht="12.75" customHeight="1" x14ac:dyDescent="0.2">
      <c r="A15" s="3" t="s">
        <v>253</v>
      </c>
      <c r="B15" s="1735">
        <v>566.73685329999989</v>
      </c>
      <c r="C15" s="1045">
        <f t="shared" si="0"/>
        <v>4391.7325760767153</v>
      </c>
      <c r="D15" s="1471">
        <v>3012.1480000000001</v>
      </c>
      <c r="E15" s="1180">
        <v>0</v>
      </c>
      <c r="F15" s="1180">
        <v>105.125</v>
      </c>
      <c r="G15" s="1180">
        <v>0</v>
      </c>
      <c r="H15" s="1180">
        <v>0</v>
      </c>
      <c r="I15" s="1620">
        <v>14.237550217276949</v>
      </c>
      <c r="J15" s="1471">
        <v>1260.2220258594382</v>
      </c>
      <c r="K15" s="897">
        <v>223</v>
      </c>
    </row>
    <row r="16" spans="1:11" ht="12.75" customHeight="1" x14ac:dyDescent="0.2">
      <c r="A16" s="3" t="s">
        <v>254</v>
      </c>
      <c r="B16" s="1735">
        <v>316.64501044999997</v>
      </c>
      <c r="C16" s="1045">
        <f t="shared" si="0"/>
        <v>4471.1420797834971</v>
      </c>
      <c r="D16" s="1471">
        <v>1984.355</v>
      </c>
      <c r="E16" s="1180">
        <v>0</v>
      </c>
      <c r="F16" s="1180">
        <v>67.158000000000001</v>
      </c>
      <c r="G16" s="1180">
        <v>0</v>
      </c>
      <c r="H16" s="1180">
        <v>0</v>
      </c>
      <c r="I16" s="1620">
        <v>21.30750154243874</v>
      </c>
      <c r="J16" s="1471">
        <v>2398.3215782410584</v>
      </c>
      <c r="K16" s="897">
        <v>194</v>
      </c>
    </row>
    <row r="17" spans="1:11" ht="12.75" customHeight="1" x14ac:dyDescent="0.2">
      <c r="A17" s="3" t="s">
        <v>255</v>
      </c>
      <c r="B17" s="1735">
        <v>544.56954692999989</v>
      </c>
      <c r="C17" s="1045">
        <f t="shared" si="0"/>
        <v>2801.1629001881902</v>
      </c>
      <c r="D17" s="1471">
        <v>1700.107</v>
      </c>
      <c r="E17" s="1180">
        <v>0</v>
      </c>
      <c r="F17" s="1180">
        <v>44.064999999999998</v>
      </c>
      <c r="G17" s="1180">
        <v>0</v>
      </c>
      <c r="H17" s="1180">
        <v>0</v>
      </c>
      <c r="I17" s="1620">
        <v>0.83774690270942997</v>
      </c>
      <c r="J17" s="1471">
        <v>1056.1531532854806</v>
      </c>
      <c r="K17" s="897">
        <v>128</v>
      </c>
    </row>
    <row r="18" spans="1:11" ht="12.75" customHeight="1" x14ac:dyDescent="0.2">
      <c r="A18" s="3" t="s">
        <v>256</v>
      </c>
      <c r="B18" s="1735">
        <v>491.19946225000007</v>
      </c>
      <c r="C18" s="1045">
        <f t="shared" si="0"/>
        <v>3250.8543442613618</v>
      </c>
      <c r="D18" s="1471">
        <v>2232.4650000000001</v>
      </c>
      <c r="E18" s="1180">
        <v>0</v>
      </c>
      <c r="F18" s="1180">
        <v>27.236999999999998</v>
      </c>
      <c r="G18" s="1180">
        <v>0</v>
      </c>
      <c r="H18" s="1180">
        <v>0</v>
      </c>
      <c r="I18" s="1620">
        <v>2.3738643564592183</v>
      </c>
      <c r="J18" s="1471">
        <v>988.77847990490227</v>
      </c>
      <c r="K18" s="897">
        <v>165</v>
      </c>
    </row>
    <row r="19" spans="1:11" ht="12.75" customHeight="1" x14ac:dyDescent="0.2">
      <c r="A19" s="3" t="s">
        <v>257</v>
      </c>
      <c r="B19" s="1735">
        <v>3022.1626825899998</v>
      </c>
      <c r="C19" s="1045">
        <f t="shared" si="0"/>
        <v>22799.156593267973</v>
      </c>
      <c r="D19" s="1471">
        <v>9085.08</v>
      </c>
      <c r="E19" s="1180">
        <v>0</v>
      </c>
      <c r="F19" s="1180">
        <v>361.5</v>
      </c>
      <c r="G19" s="1180">
        <v>0</v>
      </c>
      <c r="H19" s="1180">
        <v>0</v>
      </c>
      <c r="I19" s="1620">
        <v>102.14150370920679</v>
      </c>
      <c r="J19" s="1471">
        <v>13250.435089558769</v>
      </c>
      <c r="K19" s="897">
        <v>1239</v>
      </c>
    </row>
    <row r="20" spans="1:11" ht="12.75" customHeight="1" x14ac:dyDescent="0.2">
      <c r="A20" s="3" t="s">
        <v>258</v>
      </c>
      <c r="B20" s="1735">
        <v>30437.006121419989</v>
      </c>
      <c r="C20" s="1045">
        <f t="shared" si="0"/>
        <v>392750.93311682408</v>
      </c>
      <c r="D20" s="1471">
        <v>86526.414000000004</v>
      </c>
      <c r="E20" s="1180">
        <v>110540.94276000001</v>
      </c>
      <c r="F20" s="1180">
        <v>26209.738000000001</v>
      </c>
      <c r="G20" s="1180">
        <v>0</v>
      </c>
      <c r="H20" s="1180">
        <v>27504.03196</v>
      </c>
      <c r="I20" s="1620">
        <v>3737.2144748522178</v>
      </c>
      <c r="J20" s="1471">
        <v>138232.59192197185</v>
      </c>
      <c r="K20" s="897">
        <v>8953</v>
      </c>
    </row>
    <row r="21" spans="1:11" ht="12.75" customHeight="1" x14ac:dyDescent="0.2">
      <c r="A21" s="3" t="s">
        <v>259</v>
      </c>
      <c r="B21" s="1735">
        <v>184.42651867999999</v>
      </c>
      <c r="C21" s="1045">
        <f t="shared" si="0"/>
        <v>798.53061479086898</v>
      </c>
      <c r="D21" s="1471">
        <v>553.43700000000001</v>
      </c>
      <c r="E21" s="1180">
        <v>0</v>
      </c>
      <c r="F21" s="16">
        <v>0</v>
      </c>
      <c r="G21" s="1180">
        <v>0</v>
      </c>
      <c r="H21" s="1180">
        <v>0</v>
      </c>
      <c r="I21" s="1620">
        <v>26.224964690876867</v>
      </c>
      <c r="J21" s="1471">
        <v>218.86865009999212</v>
      </c>
      <c r="K21" s="897">
        <v>55</v>
      </c>
    </row>
    <row r="22" spans="1:11" ht="12.75" customHeight="1" x14ac:dyDescent="0.2">
      <c r="A22" s="3" t="s">
        <v>260</v>
      </c>
      <c r="B22" s="1735">
        <v>20241.097041470006</v>
      </c>
      <c r="C22" s="1045">
        <f t="shared" si="0"/>
        <v>73866.282385238839</v>
      </c>
      <c r="D22" s="1471">
        <v>41731.464999999997</v>
      </c>
      <c r="E22" s="1180">
        <v>0</v>
      </c>
      <c r="F22" s="1180">
        <v>12742.959000000001</v>
      </c>
      <c r="G22" s="1180">
        <v>0</v>
      </c>
      <c r="H22" s="1180">
        <v>0</v>
      </c>
      <c r="I22" s="1620">
        <v>1385.6993313973346</v>
      </c>
      <c r="J22" s="1471">
        <v>18006.1590538415</v>
      </c>
      <c r="K22" s="897">
        <v>2556</v>
      </c>
    </row>
    <row r="23" spans="1:11" ht="12.75" customHeight="1" x14ac:dyDescent="0.2">
      <c r="A23" s="3" t="s">
        <v>261</v>
      </c>
      <c r="B23" s="1735">
        <v>2140.5121804999999</v>
      </c>
      <c r="C23" s="1045">
        <f t="shared" si="0"/>
        <v>4171.5604362274735</v>
      </c>
      <c r="D23" s="1471">
        <v>2152.9690000000001</v>
      </c>
      <c r="E23" s="1180">
        <v>0</v>
      </c>
      <c r="F23" s="1180">
        <v>251.59</v>
      </c>
      <c r="G23" s="1180">
        <v>0</v>
      </c>
      <c r="H23" s="1180">
        <v>0</v>
      </c>
      <c r="I23" s="1620">
        <v>165.67635251446572</v>
      </c>
      <c r="J23" s="1471">
        <v>1601.3250837130076</v>
      </c>
      <c r="K23" s="897">
        <v>273</v>
      </c>
    </row>
    <row r="24" spans="1:11" ht="12.75" customHeight="1" x14ac:dyDescent="0.2">
      <c r="A24" s="3" t="s">
        <v>262</v>
      </c>
      <c r="B24" s="1735">
        <v>2251.3805074400002</v>
      </c>
      <c r="C24" s="1045">
        <f t="shared" si="0"/>
        <v>7751.7304482301834</v>
      </c>
      <c r="D24" s="1471">
        <v>3582.99</v>
      </c>
      <c r="E24" s="1180">
        <v>0</v>
      </c>
      <c r="F24" s="1180">
        <v>771.02300000000002</v>
      </c>
      <c r="G24" s="1180">
        <v>0</v>
      </c>
      <c r="H24" s="1180">
        <v>0</v>
      </c>
      <c r="I24" s="1620">
        <v>91.616290904454502</v>
      </c>
      <c r="J24" s="1471">
        <v>3306.1011573257292</v>
      </c>
      <c r="K24" s="897">
        <v>357</v>
      </c>
    </row>
    <row r="25" spans="1:11" ht="12.75" customHeight="1" x14ac:dyDescent="0.2">
      <c r="A25" s="3" t="s">
        <v>263</v>
      </c>
      <c r="B25" s="1735">
        <v>77091.328346669994</v>
      </c>
      <c r="C25" s="1045">
        <f t="shared" si="0"/>
        <v>656940.65931767272</v>
      </c>
      <c r="D25" s="1471">
        <v>396109.75400000002</v>
      </c>
      <c r="E25" s="1180">
        <v>0</v>
      </c>
      <c r="F25" s="1180">
        <v>140151.97899999999</v>
      </c>
      <c r="G25" s="1180">
        <v>0</v>
      </c>
      <c r="H25" s="1180">
        <v>0</v>
      </c>
      <c r="I25" s="1620">
        <v>7935.9703480627441</v>
      </c>
      <c r="J25" s="1471">
        <v>112742.95596961003</v>
      </c>
      <c r="K25" s="897">
        <v>17757</v>
      </c>
    </row>
    <row r="26" spans="1:11" ht="12.75" customHeight="1" x14ac:dyDescent="0.2">
      <c r="A26" s="3" t="s">
        <v>264</v>
      </c>
      <c r="B26" s="1735">
        <v>6824.3678972899988</v>
      </c>
      <c r="C26" s="1045">
        <f t="shared" si="0"/>
        <v>33775.026644871701</v>
      </c>
      <c r="D26" s="1471">
        <v>19319.852999999999</v>
      </c>
      <c r="E26" s="1180">
        <v>0</v>
      </c>
      <c r="F26" s="1180">
        <v>1512.202</v>
      </c>
      <c r="G26" s="1180">
        <v>0</v>
      </c>
      <c r="H26" s="1180">
        <v>0</v>
      </c>
      <c r="I26" s="1620">
        <v>320.58066014804808</v>
      </c>
      <c r="J26" s="1471">
        <v>12622.390984723652</v>
      </c>
      <c r="K26" s="897">
        <v>1474</v>
      </c>
    </row>
    <row r="27" spans="1:11" ht="12.75" customHeight="1" x14ac:dyDescent="0.2">
      <c r="A27" s="3" t="s">
        <v>265</v>
      </c>
      <c r="B27" s="1735">
        <v>3541.0375500200003</v>
      </c>
      <c r="C27" s="1045">
        <f t="shared" si="0"/>
        <v>15785.317576705365</v>
      </c>
      <c r="D27" s="1471">
        <v>6252.96</v>
      </c>
      <c r="E27" s="1180">
        <v>0</v>
      </c>
      <c r="F27" s="1180">
        <v>612.34299999999996</v>
      </c>
      <c r="G27" s="1180">
        <v>0</v>
      </c>
      <c r="H27" s="1180">
        <v>0</v>
      </c>
      <c r="I27" s="1620">
        <v>186.16825125562221</v>
      </c>
      <c r="J27" s="1471">
        <v>8733.8463254497437</v>
      </c>
      <c r="K27" s="897">
        <v>964</v>
      </c>
    </row>
    <row r="28" spans="1:11" ht="12.75" customHeight="1" x14ac:dyDescent="0.2">
      <c r="A28" s="3" t="s">
        <v>266</v>
      </c>
      <c r="B28" s="1735">
        <v>413.69302075999997</v>
      </c>
      <c r="C28" s="1045">
        <f t="shared" si="0"/>
        <v>2373.3887819391257</v>
      </c>
      <c r="D28" s="1471">
        <v>1518.912</v>
      </c>
      <c r="E28" s="1180">
        <v>0</v>
      </c>
      <c r="F28" s="1180">
        <v>63.755000000000003</v>
      </c>
      <c r="G28" s="1180">
        <v>0</v>
      </c>
      <c r="H28" s="1180">
        <v>0</v>
      </c>
      <c r="I28" s="1620">
        <v>51.810319535150043</v>
      </c>
      <c r="J28" s="1471">
        <v>738.91146240397563</v>
      </c>
      <c r="K28" s="897">
        <v>96</v>
      </c>
    </row>
    <row r="29" spans="1:11" ht="12.75" customHeight="1" x14ac:dyDescent="0.2">
      <c r="A29" s="3" t="s">
        <v>267</v>
      </c>
      <c r="B29" s="1735">
        <v>1028.8698524599999</v>
      </c>
      <c r="C29" s="1045">
        <f t="shared" si="0"/>
        <v>4402.7175964851358</v>
      </c>
      <c r="D29" s="1471">
        <v>2162.701</v>
      </c>
      <c r="E29" s="1180">
        <v>0</v>
      </c>
      <c r="F29" s="1180">
        <v>30.663</v>
      </c>
      <c r="G29" s="1180">
        <v>0</v>
      </c>
      <c r="H29" s="1180">
        <v>0</v>
      </c>
      <c r="I29" s="1620">
        <v>28.718175980214923</v>
      </c>
      <c r="J29" s="1471">
        <v>2180.6354205049215</v>
      </c>
      <c r="K29" s="897">
        <v>229</v>
      </c>
    </row>
    <row r="30" spans="1:11" ht="12.75" customHeight="1" x14ac:dyDescent="0.2">
      <c r="A30" s="3" t="s">
        <v>268</v>
      </c>
      <c r="B30" s="1735">
        <v>956.82659274000025</v>
      </c>
      <c r="C30" s="1045">
        <f t="shared" si="0"/>
        <v>3882.8054026207901</v>
      </c>
      <c r="D30" s="1471">
        <v>1505.527</v>
      </c>
      <c r="E30" s="1180">
        <v>0</v>
      </c>
      <c r="F30" s="1180">
        <v>425.56900000000002</v>
      </c>
      <c r="G30" s="1180">
        <v>0</v>
      </c>
      <c r="H30" s="1180">
        <v>0</v>
      </c>
      <c r="I30" s="1620">
        <v>83.337223402229213</v>
      </c>
      <c r="J30" s="1471">
        <v>1868.3721792185606</v>
      </c>
      <c r="K30" s="897">
        <v>210</v>
      </c>
    </row>
    <row r="31" spans="1:11" ht="12.75" customHeight="1" x14ac:dyDescent="0.2">
      <c r="A31" s="3" t="s">
        <v>269</v>
      </c>
      <c r="B31" s="1735">
        <v>72.251078490000012</v>
      </c>
      <c r="C31" s="1045">
        <f t="shared" si="0"/>
        <v>259.36592144663911</v>
      </c>
      <c r="D31" s="1471">
        <v>206.49299999999999</v>
      </c>
      <c r="E31" s="1180">
        <v>0</v>
      </c>
      <c r="F31" s="1180">
        <v>3.4969999999999999</v>
      </c>
      <c r="G31" s="1180">
        <v>0</v>
      </c>
      <c r="H31" s="1180">
        <v>0</v>
      </c>
      <c r="I31" s="1620">
        <v>2.6134252377951173</v>
      </c>
      <c r="J31" s="1471">
        <v>46.762496208843949</v>
      </c>
      <c r="K31" s="897">
        <v>13</v>
      </c>
    </row>
    <row r="32" spans="1:11" ht="12.75" customHeight="1" x14ac:dyDescent="0.2">
      <c r="A32" s="3" t="s">
        <v>270</v>
      </c>
      <c r="B32" s="1735">
        <v>955.80050711000013</v>
      </c>
      <c r="C32" s="1045">
        <f t="shared" si="0"/>
        <v>7408.3491084564785</v>
      </c>
      <c r="D32" s="1471">
        <v>4367.607</v>
      </c>
      <c r="E32" s="1180">
        <v>0</v>
      </c>
      <c r="F32" s="1180">
        <v>135.96100000000001</v>
      </c>
      <c r="G32" s="1180">
        <v>0</v>
      </c>
      <c r="H32" s="1180">
        <v>0</v>
      </c>
      <c r="I32" s="1620">
        <v>21.710368993806608</v>
      </c>
      <c r="J32" s="1471">
        <v>2883.0707394626716</v>
      </c>
      <c r="K32" s="897">
        <v>338</v>
      </c>
    </row>
    <row r="33" spans="1:11" ht="12.75" customHeight="1" x14ac:dyDescent="0.2">
      <c r="A33" s="3" t="s">
        <v>84</v>
      </c>
      <c r="B33" s="1735">
        <v>159.04224246000004</v>
      </c>
      <c r="C33" s="1045">
        <f t="shared" si="0"/>
        <v>587.55356486164123</v>
      </c>
      <c r="D33" s="1471">
        <v>353.79500000000002</v>
      </c>
      <c r="E33" s="1180">
        <v>0</v>
      </c>
      <c r="F33" s="1180">
        <v>0</v>
      </c>
      <c r="G33" s="1180">
        <v>0</v>
      </c>
      <c r="H33" s="1180">
        <v>0</v>
      </c>
      <c r="I33" s="1620">
        <v>3.5009949352311085</v>
      </c>
      <c r="J33" s="1471">
        <v>230.25756992641013</v>
      </c>
      <c r="K33" s="897">
        <v>35</v>
      </c>
    </row>
    <row r="34" spans="1:11" ht="12.75" customHeight="1" x14ac:dyDescent="0.2">
      <c r="A34" s="3" t="s">
        <v>85</v>
      </c>
      <c r="B34" s="1735">
        <v>40361.026476649989</v>
      </c>
      <c r="C34" s="1045">
        <f t="shared" si="0"/>
        <v>225189.86205574041</v>
      </c>
      <c r="D34" s="1471">
        <v>92950.880999999994</v>
      </c>
      <c r="E34" s="1180">
        <v>147.1661</v>
      </c>
      <c r="F34" s="1180">
        <v>26126.600999999999</v>
      </c>
      <c r="G34" s="1180">
        <v>0</v>
      </c>
      <c r="H34" s="1180">
        <v>34674.695810000005</v>
      </c>
      <c r="I34" s="1620">
        <v>3782.922543994116</v>
      </c>
      <c r="J34" s="1471">
        <v>67507.595601746289</v>
      </c>
      <c r="K34" s="897">
        <v>7033</v>
      </c>
    </row>
    <row r="35" spans="1:11" ht="12.75" customHeight="1" x14ac:dyDescent="0.2">
      <c r="A35" s="3" t="s">
        <v>271</v>
      </c>
      <c r="B35" s="1735">
        <v>119.26925712999997</v>
      </c>
      <c r="C35" s="1045">
        <f t="shared" si="0"/>
        <v>335.40403344329229</v>
      </c>
      <c r="D35" s="1471">
        <v>199.09700000000001</v>
      </c>
      <c r="E35" s="1180">
        <v>0</v>
      </c>
      <c r="F35" s="1180">
        <v>33.976999999999997</v>
      </c>
      <c r="G35" s="1180">
        <v>0</v>
      </c>
      <c r="H35" s="1180">
        <v>0</v>
      </c>
      <c r="I35" s="1620">
        <v>0</v>
      </c>
      <c r="J35" s="1471">
        <v>102.33003344329229</v>
      </c>
      <c r="K35" s="897">
        <v>23</v>
      </c>
    </row>
    <row r="36" spans="1:11" ht="12.75" customHeight="1" x14ac:dyDescent="0.2">
      <c r="A36" s="3" t="s">
        <v>272</v>
      </c>
      <c r="B36" s="1735">
        <v>646.63625704000003</v>
      </c>
      <c r="C36" s="1045">
        <f t="shared" si="0"/>
        <v>2259.4065581643154</v>
      </c>
      <c r="D36" s="1471">
        <v>886.98199999999997</v>
      </c>
      <c r="E36" s="1180">
        <v>0</v>
      </c>
      <c r="F36" s="1180">
        <v>58.915999999999997</v>
      </c>
      <c r="G36" s="1180">
        <v>0</v>
      </c>
      <c r="H36" s="1180">
        <v>0</v>
      </c>
      <c r="I36" s="1620">
        <v>34.392231463930116</v>
      </c>
      <c r="J36" s="1471">
        <v>1279.1163267003851</v>
      </c>
      <c r="K36" s="897">
        <v>178</v>
      </c>
    </row>
    <row r="37" spans="1:11" ht="12.75" customHeight="1" x14ac:dyDescent="0.2">
      <c r="A37" s="3" t="s">
        <v>202</v>
      </c>
      <c r="B37" s="1735">
        <v>511.5000699699998</v>
      </c>
      <c r="C37" s="1045">
        <f t="shared" si="0"/>
        <v>1951.8107797800903</v>
      </c>
      <c r="D37" s="1471">
        <v>997.76400000000001</v>
      </c>
      <c r="E37" s="1180">
        <v>0</v>
      </c>
      <c r="F37" s="1180">
        <v>179.56700000000001</v>
      </c>
      <c r="G37" s="1180">
        <v>0</v>
      </c>
      <c r="H37" s="1180">
        <v>0</v>
      </c>
      <c r="I37" s="1620">
        <v>60.431902431159813</v>
      </c>
      <c r="J37" s="1471">
        <v>714.04787734893023</v>
      </c>
      <c r="K37" s="897">
        <v>87</v>
      </c>
    </row>
    <row r="38" spans="1:11" ht="12.75" customHeight="1" x14ac:dyDescent="0.2">
      <c r="A38" s="3" t="s">
        <v>273</v>
      </c>
      <c r="B38" s="1735">
        <v>4156.8781945000001</v>
      </c>
      <c r="C38" s="1045">
        <f t="shared" si="0"/>
        <v>16718.716534394069</v>
      </c>
      <c r="D38" s="1471">
        <v>9372.9120000000003</v>
      </c>
      <c r="E38" s="1180">
        <v>0</v>
      </c>
      <c r="F38" s="1180">
        <v>975.05399999999997</v>
      </c>
      <c r="G38" s="1180">
        <v>0</v>
      </c>
      <c r="H38" s="1180">
        <v>0</v>
      </c>
      <c r="I38" s="1620">
        <v>611.1723083316873</v>
      </c>
      <c r="J38" s="1471">
        <v>5759.578226062381</v>
      </c>
      <c r="K38" s="897">
        <v>1085</v>
      </c>
    </row>
    <row r="39" spans="1:11" ht="12.75" customHeight="1" x14ac:dyDescent="0.2">
      <c r="A39" s="3" t="s">
        <v>274</v>
      </c>
      <c r="B39" s="1735">
        <v>21358.129770590007</v>
      </c>
      <c r="C39" s="1045">
        <f t="shared" si="0"/>
        <v>116926.00926295664</v>
      </c>
      <c r="D39" s="1471">
        <v>58554.311000000002</v>
      </c>
      <c r="E39" s="1180">
        <v>0</v>
      </c>
      <c r="F39" s="1180">
        <v>15584.981</v>
      </c>
      <c r="G39" s="1180">
        <v>0</v>
      </c>
      <c r="H39" s="1180">
        <v>0</v>
      </c>
      <c r="I39" s="1620">
        <v>2157.5584748989268</v>
      </c>
      <c r="J39" s="1471">
        <v>40629.158788057714</v>
      </c>
      <c r="K39" s="897">
        <v>5233</v>
      </c>
    </row>
    <row r="40" spans="1:11" ht="12.75" customHeight="1" x14ac:dyDescent="0.2">
      <c r="A40" s="3" t="s">
        <v>275</v>
      </c>
      <c r="B40" s="1735">
        <v>1390.9511827899998</v>
      </c>
      <c r="C40" s="1045">
        <f t="shared" si="0"/>
        <v>10745.775729964787</v>
      </c>
      <c r="D40" s="1471">
        <v>6233.2030000000004</v>
      </c>
      <c r="E40" s="1180">
        <v>0</v>
      </c>
      <c r="F40" s="1180">
        <v>400.98200000000003</v>
      </c>
      <c r="G40" s="1180">
        <v>0</v>
      </c>
      <c r="H40" s="1180">
        <v>0</v>
      </c>
      <c r="I40" s="1620">
        <v>38.745702049475703</v>
      </c>
      <c r="J40" s="1471">
        <v>4072.8450279153112</v>
      </c>
      <c r="K40" s="897">
        <v>536</v>
      </c>
    </row>
    <row r="41" spans="1:11" ht="12.75" customHeight="1" x14ac:dyDescent="0.2">
      <c r="A41" s="3" t="s">
        <v>159</v>
      </c>
      <c r="B41" s="1735">
        <v>578.09411488000012</v>
      </c>
      <c r="C41" s="1045">
        <f t="shared" si="0"/>
        <v>1716.7183333190103</v>
      </c>
      <c r="D41" s="1471">
        <v>891.48699999999997</v>
      </c>
      <c r="E41" s="1180">
        <v>0</v>
      </c>
      <c r="F41" s="1180">
        <v>44.313000000000002</v>
      </c>
      <c r="G41" s="1180">
        <v>0</v>
      </c>
      <c r="H41" s="1180">
        <v>0</v>
      </c>
      <c r="I41" s="1620">
        <v>25.339306646611032</v>
      </c>
      <c r="J41" s="1471">
        <v>755.57902667239932</v>
      </c>
      <c r="K41" s="897">
        <v>86</v>
      </c>
    </row>
    <row r="42" spans="1:11" ht="12.75" customHeight="1" x14ac:dyDescent="0.2">
      <c r="A42" s="3" t="s">
        <v>161</v>
      </c>
      <c r="B42" s="1735">
        <v>1701.1441727999995</v>
      </c>
      <c r="C42" s="1045">
        <f t="shared" si="0"/>
        <v>6248.6148541354933</v>
      </c>
      <c r="D42" s="1471">
        <v>2561.502</v>
      </c>
      <c r="E42" s="1180">
        <v>0</v>
      </c>
      <c r="F42" s="1180">
        <v>331.37400000000002</v>
      </c>
      <c r="G42" s="1180">
        <v>0</v>
      </c>
      <c r="H42" s="1180">
        <v>0</v>
      </c>
      <c r="I42" s="1620">
        <v>151.11651785063029</v>
      </c>
      <c r="J42" s="1471">
        <v>3204.6223362848627</v>
      </c>
      <c r="K42" s="897">
        <v>371</v>
      </c>
    </row>
    <row r="43" spans="1:11" ht="12.75" customHeight="1" x14ac:dyDescent="0.2">
      <c r="A43" s="3" t="s">
        <v>276</v>
      </c>
      <c r="B43" s="1735">
        <v>13814.533731689999</v>
      </c>
      <c r="C43" s="1045">
        <f t="shared" si="0"/>
        <v>128788.03199731262</v>
      </c>
      <c r="D43" s="1471">
        <v>40411.485000000001</v>
      </c>
      <c r="E43" s="1180">
        <v>1768.9461299999998</v>
      </c>
      <c r="F43" s="1180">
        <v>5328.5630000000001</v>
      </c>
      <c r="G43" s="1180">
        <v>0</v>
      </c>
      <c r="H43" s="1180">
        <v>675.5979900000001</v>
      </c>
      <c r="I43" s="1620">
        <v>618.62312721585113</v>
      </c>
      <c r="J43" s="1471">
        <v>79984.816750096768</v>
      </c>
      <c r="K43" s="897">
        <v>6076</v>
      </c>
    </row>
    <row r="44" spans="1:11" ht="12.75" customHeight="1" x14ac:dyDescent="0.2">
      <c r="A44" s="3" t="s">
        <v>277</v>
      </c>
      <c r="B44" s="1735">
        <v>93.802849629999997</v>
      </c>
      <c r="C44" s="1045">
        <f t="shared" si="0"/>
        <v>305.90505280113655</v>
      </c>
      <c r="D44" s="1471">
        <v>202.40100000000001</v>
      </c>
      <c r="E44" s="1180">
        <v>0</v>
      </c>
      <c r="F44" s="1180">
        <v>15.622</v>
      </c>
      <c r="G44" s="1180">
        <v>0</v>
      </c>
      <c r="H44" s="1180">
        <v>0</v>
      </c>
      <c r="I44" s="1620">
        <v>0</v>
      </c>
      <c r="J44" s="1471">
        <v>87.882052801136552</v>
      </c>
      <c r="K44" s="897">
        <v>30</v>
      </c>
    </row>
    <row r="45" spans="1:11" ht="12.75" customHeight="1" x14ac:dyDescent="0.2">
      <c r="A45" s="3" t="s">
        <v>278</v>
      </c>
      <c r="B45" s="1735">
        <v>1179.0517553699999</v>
      </c>
      <c r="C45" s="1045">
        <f t="shared" si="0"/>
        <v>5179.0076866544732</v>
      </c>
      <c r="D45" s="1471">
        <v>1887.9960000000001</v>
      </c>
      <c r="E45" s="1180">
        <v>0</v>
      </c>
      <c r="F45" s="1180">
        <v>236.03399999999999</v>
      </c>
      <c r="G45" s="1180">
        <v>0</v>
      </c>
      <c r="H45" s="1180">
        <v>0</v>
      </c>
      <c r="I45" s="1620">
        <v>25.893066780550559</v>
      </c>
      <c r="J45" s="1471">
        <v>3029.0846198739223</v>
      </c>
      <c r="K45" s="897">
        <v>320</v>
      </c>
    </row>
    <row r="46" spans="1:11" ht="12.75" customHeight="1" x14ac:dyDescent="0.2">
      <c r="A46" s="3" t="s">
        <v>279</v>
      </c>
      <c r="B46" s="1735">
        <v>2358.00936817</v>
      </c>
      <c r="C46" s="1045">
        <f t="shared" si="0"/>
        <v>9857.2153385767633</v>
      </c>
      <c r="D46" s="1471">
        <v>5479.9470000000001</v>
      </c>
      <c r="E46" s="1180">
        <v>0</v>
      </c>
      <c r="F46" s="1180">
        <v>314.88499999999999</v>
      </c>
      <c r="G46" s="1180">
        <v>0</v>
      </c>
      <c r="H46" s="1180">
        <v>0</v>
      </c>
      <c r="I46" s="1620">
        <v>80.902975806767145</v>
      </c>
      <c r="J46" s="1471">
        <v>3981.4803627699953</v>
      </c>
      <c r="K46" s="897">
        <v>636</v>
      </c>
    </row>
    <row r="47" spans="1:11" ht="12.75" customHeight="1" x14ac:dyDescent="0.2">
      <c r="A47" s="3" t="s">
        <v>280</v>
      </c>
      <c r="B47" s="1735">
        <v>3554.0890652799994</v>
      </c>
      <c r="C47" s="1045">
        <f t="shared" si="0"/>
        <v>22820.793496165283</v>
      </c>
      <c r="D47" s="1471">
        <v>9146.0619999999999</v>
      </c>
      <c r="E47" s="1180">
        <v>0</v>
      </c>
      <c r="F47" s="1180">
        <v>529.20000000000005</v>
      </c>
      <c r="G47" s="1180">
        <v>0</v>
      </c>
      <c r="H47" s="1180">
        <v>0</v>
      </c>
      <c r="I47" s="1620">
        <v>392.00942187164816</v>
      </c>
      <c r="J47" s="1471">
        <v>12753.522074293634</v>
      </c>
      <c r="K47" s="897">
        <v>1376</v>
      </c>
    </row>
    <row r="48" spans="1:11" ht="12.75" customHeight="1" x14ac:dyDescent="0.2">
      <c r="A48" s="3" t="s">
        <v>100</v>
      </c>
      <c r="B48" s="1735">
        <v>1719.4353493200006</v>
      </c>
      <c r="C48" s="1045">
        <f t="shared" si="0"/>
        <v>6833.5694488714362</v>
      </c>
      <c r="D48" s="1471">
        <v>3411.2689999999998</v>
      </c>
      <c r="E48" s="1180">
        <v>0</v>
      </c>
      <c r="F48" s="1180">
        <v>289.12900000000002</v>
      </c>
      <c r="G48" s="1180">
        <v>0</v>
      </c>
      <c r="H48" s="1180">
        <v>0</v>
      </c>
      <c r="I48" s="1620">
        <v>85.530075916390061</v>
      </c>
      <c r="J48" s="1471">
        <v>3047.6413729550468</v>
      </c>
      <c r="K48" s="897">
        <v>424</v>
      </c>
    </row>
    <row r="49" spans="1:11" ht="12.75" customHeight="1" x14ac:dyDescent="0.2">
      <c r="A49" s="3" t="s">
        <v>281</v>
      </c>
      <c r="B49" s="1735">
        <v>1685.9269188399999</v>
      </c>
      <c r="C49" s="1045">
        <f t="shared" si="0"/>
        <v>17040.938561028353</v>
      </c>
      <c r="D49" s="1471">
        <v>10762.755999999999</v>
      </c>
      <c r="E49" s="1180">
        <v>0</v>
      </c>
      <c r="F49" s="1180">
        <v>421.63</v>
      </c>
      <c r="G49" s="1180">
        <v>0</v>
      </c>
      <c r="H49" s="1180">
        <v>0</v>
      </c>
      <c r="I49" s="1620">
        <v>41.91833372243304</v>
      </c>
      <c r="J49" s="1471">
        <v>5814.6342273059208</v>
      </c>
      <c r="K49" s="897">
        <v>580</v>
      </c>
    </row>
    <row r="50" spans="1:11" ht="12.75" customHeight="1" x14ac:dyDescent="0.2">
      <c r="A50" s="3" t="s">
        <v>282</v>
      </c>
      <c r="B50" s="1735">
        <v>416.16737566999996</v>
      </c>
      <c r="C50" s="1045">
        <f t="shared" si="0"/>
        <v>1253.5816619533164</v>
      </c>
      <c r="D50" s="1471">
        <v>370.45800000000003</v>
      </c>
      <c r="E50" s="1180">
        <v>0</v>
      </c>
      <c r="F50" s="1180">
        <v>77.790999999999997</v>
      </c>
      <c r="G50" s="1180">
        <v>0</v>
      </c>
      <c r="H50" s="1180">
        <v>0</v>
      </c>
      <c r="I50" s="1620">
        <v>36.112028902803154</v>
      </c>
      <c r="J50" s="1471">
        <v>769.22063305051313</v>
      </c>
      <c r="K50" s="897">
        <v>112</v>
      </c>
    </row>
    <row r="51" spans="1:11" ht="12.75" customHeight="1" x14ac:dyDescent="0.2">
      <c r="A51" s="3" t="s">
        <v>283</v>
      </c>
      <c r="B51" s="1735">
        <v>1772.3692620300001</v>
      </c>
      <c r="C51" s="1045">
        <f t="shared" si="0"/>
        <v>9685.2189483543498</v>
      </c>
      <c r="D51" s="1471">
        <v>5512.2070000000003</v>
      </c>
      <c r="E51" s="1180">
        <v>0</v>
      </c>
      <c r="F51" s="1180">
        <v>320.774</v>
      </c>
      <c r="G51" s="1180">
        <v>0</v>
      </c>
      <c r="H51" s="1180">
        <v>0</v>
      </c>
      <c r="I51" s="1620">
        <v>18.545301416846776</v>
      </c>
      <c r="J51" s="1471">
        <v>3833.6926469375026</v>
      </c>
      <c r="K51" s="897">
        <v>407</v>
      </c>
    </row>
    <row r="52" spans="1:11" ht="12.75" customHeight="1" x14ac:dyDescent="0.2">
      <c r="A52" s="3" t="s">
        <v>166</v>
      </c>
      <c r="B52" s="1735">
        <v>311.13954305999994</v>
      </c>
      <c r="C52" s="1045">
        <f t="shared" si="0"/>
        <v>935.86203213977649</v>
      </c>
      <c r="D52" s="1471">
        <v>421.57499999999999</v>
      </c>
      <c r="E52" s="1180">
        <v>0</v>
      </c>
      <c r="F52" s="1180">
        <v>0.76200000000000001</v>
      </c>
      <c r="G52" s="1180">
        <v>0</v>
      </c>
      <c r="H52" s="1180">
        <v>0</v>
      </c>
      <c r="I52" s="1620">
        <v>32.076360484808248</v>
      </c>
      <c r="J52" s="1471">
        <v>481.44867165496828</v>
      </c>
      <c r="K52" s="897">
        <v>73</v>
      </c>
    </row>
    <row r="53" spans="1:11" ht="12.75" customHeight="1" x14ac:dyDescent="0.2">
      <c r="A53" s="3" t="s">
        <v>340</v>
      </c>
      <c r="B53" s="1735">
        <v>903.31142520000014</v>
      </c>
      <c r="C53" s="1045">
        <f t="shared" si="0"/>
        <v>1707.4375641519005</v>
      </c>
      <c r="D53" s="1471">
        <v>776.01400000000001</v>
      </c>
      <c r="E53" s="1180">
        <v>0</v>
      </c>
      <c r="F53" s="1180">
        <v>1.1850000000000001</v>
      </c>
      <c r="G53" s="1180">
        <v>0</v>
      </c>
      <c r="H53" s="1180">
        <v>0</v>
      </c>
      <c r="I53" s="1620">
        <v>153.10506575201131</v>
      </c>
      <c r="J53" s="1471">
        <v>777.13349839988916</v>
      </c>
      <c r="K53" s="897">
        <v>103</v>
      </c>
    </row>
    <row r="54" spans="1:11" ht="12.75" customHeight="1" x14ac:dyDescent="0.2">
      <c r="A54" s="3" t="s">
        <v>341</v>
      </c>
      <c r="B54" s="1735">
        <v>779.19659917999991</v>
      </c>
      <c r="C54" s="1045">
        <f t="shared" si="0"/>
        <v>4536.8138857864778</v>
      </c>
      <c r="D54" s="1471">
        <v>2518.81</v>
      </c>
      <c r="E54" s="1180">
        <v>0</v>
      </c>
      <c r="F54" s="1180">
        <v>177.583</v>
      </c>
      <c r="G54" s="1180">
        <v>0</v>
      </c>
      <c r="H54" s="1180">
        <v>0</v>
      </c>
      <c r="I54" s="1620">
        <v>6.6808680925746575</v>
      </c>
      <c r="J54" s="1471">
        <v>1833.7400176939032</v>
      </c>
      <c r="K54" s="897">
        <v>263</v>
      </c>
    </row>
    <row r="55" spans="1:11" ht="12.75" customHeight="1" x14ac:dyDescent="0.2">
      <c r="A55" s="3" t="s">
        <v>342</v>
      </c>
      <c r="B55" s="1735">
        <v>15923.318435430001</v>
      </c>
      <c r="C55" s="1045">
        <f t="shared" si="0"/>
        <v>127203.74790899009</v>
      </c>
      <c r="D55" s="1471">
        <v>69174.676000000007</v>
      </c>
      <c r="E55" s="1180">
        <v>0</v>
      </c>
      <c r="F55" s="1180">
        <v>7004.37</v>
      </c>
      <c r="G55" s="1180">
        <v>0</v>
      </c>
      <c r="H55" s="1180">
        <v>0</v>
      </c>
      <c r="I55" s="1620">
        <v>727.43671125020796</v>
      </c>
      <c r="J55" s="1471">
        <v>50297.265197739878</v>
      </c>
      <c r="K55" s="897">
        <v>5133</v>
      </c>
    </row>
    <row r="56" spans="1:11" ht="12.75" customHeight="1" x14ac:dyDescent="0.2">
      <c r="A56" s="3" t="s">
        <v>343</v>
      </c>
      <c r="B56" s="1735">
        <v>568.30006359000015</v>
      </c>
      <c r="C56" s="1045">
        <f t="shared" si="0"/>
        <v>2814.0206653971773</v>
      </c>
      <c r="D56" s="1471">
        <v>1200.799</v>
      </c>
      <c r="E56" s="1180">
        <v>0</v>
      </c>
      <c r="F56" s="1180">
        <v>120.66500000000001</v>
      </c>
      <c r="G56" s="1180">
        <v>0</v>
      </c>
      <c r="H56" s="1180">
        <v>0</v>
      </c>
      <c r="I56" s="1620">
        <v>3.6312259346917988</v>
      </c>
      <c r="J56" s="1471">
        <v>1488.9254394624857</v>
      </c>
      <c r="K56" s="897">
        <v>164</v>
      </c>
    </row>
    <row r="57" spans="1:11" ht="12.75" customHeight="1" x14ac:dyDescent="0.2">
      <c r="A57" s="3" t="s">
        <v>344</v>
      </c>
      <c r="B57" s="1735">
        <v>1062.9529503500003</v>
      </c>
      <c r="C57" s="1045">
        <f t="shared" si="0"/>
        <v>6598.0566985944552</v>
      </c>
      <c r="D57" s="1471">
        <v>4404.1019999999999</v>
      </c>
      <c r="E57" s="1180">
        <v>0</v>
      </c>
      <c r="F57" s="1180">
        <v>105.85299999999999</v>
      </c>
      <c r="G57" s="1180">
        <v>0</v>
      </c>
      <c r="H57" s="1180">
        <v>0</v>
      </c>
      <c r="I57" s="1620">
        <v>32.5962962538079</v>
      </c>
      <c r="J57" s="1471">
        <v>2055.5054023406469</v>
      </c>
      <c r="K57" s="897">
        <v>380</v>
      </c>
    </row>
    <row r="58" spans="1:11" ht="12.75" customHeight="1" x14ac:dyDescent="0.2">
      <c r="A58" s="3" t="s">
        <v>345</v>
      </c>
      <c r="B58" s="1735">
        <v>1291.6838842599998</v>
      </c>
      <c r="C58" s="1045">
        <f t="shared" si="0"/>
        <v>4041.2045536754035</v>
      </c>
      <c r="D58" s="1471">
        <v>2057.576</v>
      </c>
      <c r="E58" s="1180">
        <v>0</v>
      </c>
      <c r="F58" s="1180">
        <v>277.83199999999999</v>
      </c>
      <c r="G58" s="1180">
        <v>0</v>
      </c>
      <c r="H58" s="1180">
        <v>0</v>
      </c>
      <c r="I58" s="1620">
        <v>103.51332751487203</v>
      </c>
      <c r="J58" s="1471">
        <v>1602.2832261605317</v>
      </c>
      <c r="K58" s="897">
        <v>248</v>
      </c>
    </row>
    <row r="59" spans="1:11" ht="12.75" customHeight="1" x14ac:dyDescent="0.2">
      <c r="A59" s="3" t="s">
        <v>346</v>
      </c>
      <c r="B59" s="1735">
        <v>463.40658380999997</v>
      </c>
      <c r="C59" s="1045">
        <f t="shared" si="0"/>
        <v>1478.801604398785</v>
      </c>
      <c r="D59" s="1471">
        <v>810.46699999999998</v>
      </c>
      <c r="E59" s="1180">
        <v>0</v>
      </c>
      <c r="F59" s="1180">
        <v>7.5720000000000001</v>
      </c>
      <c r="G59" s="1180">
        <v>0</v>
      </c>
      <c r="H59" s="1180">
        <v>0</v>
      </c>
      <c r="I59" s="1620">
        <v>31.76057990594564</v>
      </c>
      <c r="J59" s="1471">
        <v>629.00202449283927</v>
      </c>
      <c r="K59" s="897">
        <v>160</v>
      </c>
    </row>
    <row r="60" spans="1:11" ht="12.75" customHeight="1" x14ac:dyDescent="0.2">
      <c r="A60" s="3" t="s">
        <v>347</v>
      </c>
      <c r="B60" s="1735">
        <v>84.86560913000001</v>
      </c>
      <c r="C60" s="1045">
        <f t="shared" si="0"/>
        <v>194.03445991797932</v>
      </c>
      <c r="D60" s="1471">
        <v>57.951999999999998</v>
      </c>
      <c r="E60" s="1180">
        <v>0</v>
      </c>
      <c r="F60" s="1180">
        <v>16.263000000000002</v>
      </c>
      <c r="G60" s="1180">
        <v>0</v>
      </c>
      <c r="H60" s="1180">
        <v>0</v>
      </c>
      <c r="I60" s="1620">
        <v>1.2327462092197834</v>
      </c>
      <c r="J60" s="1471">
        <v>118.58671370875953</v>
      </c>
      <c r="K60" s="897">
        <v>19</v>
      </c>
    </row>
    <row r="61" spans="1:11" ht="12.75" customHeight="1" x14ac:dyDescent="0.2">
      <c r="A61" s="3" t="s">
        <v>348</v>
      </c>
      <c r="B61" s="1735">
        <v>390.89430887000009</v>
      </c>
      <c r="C61" s="1045">
        <f t="shared" si="0"/>
        <v>1171.641680850187</v>
      </c>
      <c r="D61" s="1471">
        <v>470.803</v>
      </c>
      <c r="E61" s="1180">
        <v>0</v>
      </c>
      <c r="F61" s="1180">
        <v>55.360999999999997</v>
      </c>
      <c r="G61" s="1180">
        <v>0</v>
      </c>
      <c r="H61" s="1180">
        <v>0</v>
      </c>
      <c r="I61" s="1620">
        <v>16.470424013220097</v>
      </c>
      <c r="J61" s="1471">
        <v>629.00725683696692</v>
      </c>
      <c r="K61" s="897">
        <v>93</v>
      </c>
    </row>
    <row r="62" spans="1:11" ht="12.75" customHeight="1" x14ac:dyDescent="0.2">
      <c r="A62" s="3" t="s">
        <v>349</v>
      </c>
      <c r="B62" s="1735">
        <v>272.95228279999998</v>
      </c>
      <c r="C62" s="1045">
        <f t="shared" si="0"/>
        <v>1455.6337336204065</v>
      </c>
      <c r="D62" s="1471">
        <v>651.02700000000004</v>
      </c>
      <c r="E62" s="1180">
        <v>0</v>
      </c>
      <c r="F62" s="1180">
        <v>37.542000000000002</v>
      </c>
      <c r="G62" s="1180">
        <v>0</v>
      </c>
      <c r="H62" s="1180">
        <v>0</v>
      </c>
      <c r="I62" s="1620">
        <v>10.998164959340869</v>
      </c>
      <c r="J62" s="1471">
        <v>756.06656866106562</v>
      </c>
      <c r="K62" s="897">
        <v>93</v>
      </c>
    </row>
    <row r="63" spans="1:11" ht="12.75" customHeight="1" x14ac:dyDescent="0.2">
      <c r="A63" s="3" t="s">
        <v>350</v>
      </c>
      <c r="B63" s="1735">
        <v>1251.6064461800001</v>
      </c>
      <c r="C63" s="1045">
        <f t="shared" si="0"/>
        <v>3021.4505519365584</v>
      </c>
      <c r="D63" s="1471">
        <v>1595.6469999999999</v>
      </c>
      <c r="E63" s="1180">
        <v>0</v>
      </c>
      <c r="F63" s="1180">
        <v>208.32900000000001</v>
      </c>
      <c r="G63" s="1180">
        <v>0</v>
      </c>
      <c r="H63" s="1180">
        <v>0</v>
      </c>
      <c r="I63" s="1620">
        <v>156.62926591759006</v>
      </c>
      <c r="J63" s="1471">
        <v>1060.8452860189682</v>
      </c>
      <c r="K63" s="897">
        <v>159</v>
      </c>
    </row>
    <row r="64" spans="1:11" ht="12.75" customHeight="1" x14ac:dyDescent="0.2">
      <c r="A64" s="3" t="s">
        <v>351</v>
      </c>
      <c r="B64" s="1735">
        <v>2989.6503823199992</v>
      </c>
      <c r="C64" s="1045">
        <f t="shared" si="0"/>
        <v>18227.985867791642</v>
      </c>
      <c r="D64" s="1471">
        <v>12520.272000000001</v>
      </c>
      <c r="E64" s="1180">
        <v>0</v>
      </c>
      <c r="F64" s="1180">
        <v>1375.7139999999999</v>
      </c>
      <c r="G64" s="1180">
        <v>0</v>
      </c>
      <c r="H64" s="1180">
        <v>0</v>
      </c>
      <c r="I64" s="1620">
        <v>149.52892628781805</v>
      </c>
      <c r="J64" s="1471">
        <v>4182.4709415038224</v>
      </c>
      <c r="K64" s="897">
        <v>663</v>
      </c>
    </row>
    <row r="65" spans="1:19" ht="12.75" customHeight="1" x14ac:dyDescent="0.2">
      <c r="A65" s="3" t="s">
        <v>2074</v>
      </c>
      <c r="B65" s="1735">
        <v>407.69039963999995</v>
      </c>
      <c r="C65" s="1045">
        <f t="shared" si="0"/>
        <v>2011.3872086536931</v>
      </c>
      <c r="D65" s="1471">
        <v>665.34900000000005</v>
      </c>
      <c r="E65" s="1180">
        <v>0</v>
      </c>
      <c r="F65" s="1180">
        <v>55.761000000000003</v>
      </c>
      <c r="G65" s="1180">
        <v>0</v>
      </c>
      <c r="H65" s="1180">
        <v>0</v>
      </c>
      <c r="I65" s="1620">
        <v>1.9726054500476611</v>
      </c>
      <c r="J65" s="1471">
        <v>1288.3046032036455</v>
      </c>
      <c r="K65" s="897">
        <v>94</v>
      </c>
    </row>
    <row r="66" spans="1:19" ht="12.75" customHeight="1" x14ac:dyDescent="0.2">
      <c r="A66" s="3" t="s">
        <v>352</v>
      </c>
      <c r="B66" s="1735">
        <v>19036.486163049995</v>
      </c>
      <c r="C66" s="1045">
        <f t="shared" si="0"/>
        <v>84669.934021199646</v>
      </c>
      <c r="D66" s="1471">
        <v>42036.067999999999</v>
      </c>
      <c r="E66" s="1180">
        <v>0</v>
      </c>
      <c r="F66" s="1180">
        <v>9223.0750000000007</v>
      </c>
      <c r="G66" s="1180">
        <v>0</v>
      </c>
      <c r="H66" s="1180">
        <v>0</v>
      </c>
      <c r="I66" s="1620">
        <v>1121.6695875290504</v>
      </c>
      <c r="J66" s="1471">
        <v>32289.1214336706</v>
      </c>
      <c r="K66" s="897">
        <v>4064</v>
      </c>
    </row>
    <row r="67" spans="1:19" ht="12.75" customHeight="1" x14ac:dyDescent="0.2">
      <c r="A67" s="3" t="s">
        <v>131</v>
      </c>
      <c r="B67" s="1735">
        <v>712.62098012000001</v>
      </c>
      <c r="C67" s="1045">
        <f t="shared" si="0"/>
        <v>1827.8977421247196</v>
      </c>
      <c r="D67" s="1471">
        <v>1020.112</v>
      </c>
      <c r="E67" s="1180">
        <v>0</v>
      </c>
      <c r="F67" s="1180">
        <v>107.05500000000001</v>
      </c>
      <c r="G67" s="1180">
        <v>0</v>
      </c>
      <c r="H67" s="1180">
        <v>0</v>
      </c>
      <c r="I67" s="1620">
        <v>18.712820700714381</v>
      </c>
      <c r="J67" s="1471">
        <v>682.01792142400518</v>
      </c>
      <c r="K67" s="897">
        <v>119</v>
      </c>
    </row>
    <row r="68" spans="1:19" ht="12.75" customHeight="1" x14ac:dyDescent="0.2">
      <c r="A68" s="125"/>
      <c r="B68" s="126"/>
      <c r="C68" s="1049"/>
      <c r="D68" s="1049"/>
      <c r="E68" s="1049"/>
      <c r="F68" s="1049"/>
      <c r="G68" s="1049"/>
      <c r="H68" s="1049"/>
      <c r="I68" s="1489"/>
      <c r="J68" s="1061"/>
      <c r="K68" s="680"/>
      <c r="M68" s="1787"/>
      <c r="N68" s="1787"/>
      <c r="O68" s="1787"/>
      <c r="P68" s="1787"/>
      <c r="Q68" s="1787"/>
      <c r="R68" s="1787"/>
      <c r="S68" s="1787"/>
    </row>
    <row r="69" spans="1:19" ht="12.75" customHeight="1" x14ac:dyDescent="0.2">
      <c r="A69" s="127" t="s">
        <v>18</v>
      </c>
      <c r="B69" s="128">
        <f>SUM(B4:B67)</f>
        <v>390823.84209435992</v>
      </c>
      <c r="C69" s="1181">
        <f t="shared" ref="C69:K69" si="1">SUM(C4:C67)</f>
        <v>2594676.6067693536</v>
      </c>
      <c r="D69" s="1181">
        <f t="shared" si="1"/>
        <v>1212142.8759999999</v>
      </c>
      <c r="E69" s="1181">
        <f t="shared" si="1"/>
        <v>112613.65734000001</v>
      </c>
      <c r="F69" s="1181">
        <f>SUM(F4:F67)</f>
        <v>324347.44100000005</v>
      </c>
      <c r="G69" s="1181">
        <f t="shared" si="1"/>
        <v>0</v>
      </c>
      <c r="H69" s="1181">
        <f t="shared" si="1"/>
        <v>62854.325760000007</v>
      </c>
      <c r="I69" s="1182">
        <f t="shared" si="1"/>
        <v>32483.449279999943</v>
      </c>
      <c r="J69" s="1183">
        <f t="shared" si="1"/>
        <v>850234.85738935356</v>
      </c>
      <c r="K69" s="954">
        <f t="shared" si="1"/>
        <v>90822</v>
      </c>
      <c r="M69" s="1787"/>
      <c r="N69" s="1787"/>
      <c r="O69" s="1787"/>
      <c r="P69" s="1787"/>
      <c r="Q69" s="1787"/>
      <c r="R69" s="1787"/>
      <c r="S69" s="1787"/>
    </row>
    <row r="70" spans="1:19" ht="12.75" customHeight="1" thickBot="1" x14ac:dyDescent="0.25">
      <c r="A70" s="129"/>
      <c r="B70" s="130"/>
      <c r="C70" s="1065"/>
      <c r="D70" s="1184"/>
      <c r="E70" s="1184"/>
      <c r="F70" s="1185"/>
      <c r="G70" s="1185"/>
      <c r="H70" s="1186"/>
      <c r="I70" s="1621"/>
      <c r="J70" s="1187"/>
      <c r="K70" s="681"/>
    </row>
    <row r="71" spans="1:19" ht="12.75" customHeight="1" x14ac:dyDescent="0.2">
      <c r="A71" s="107" t="s">
        <v>285</v>
      </c>
      <c r="B71" s="1738">
        <v>38739.335227392839</v>
      </c>
      <c r="C71" s="1045">
        <f>SUM(D71:J71)</f>
        <v>431643.25726782286</v>
      </c>
      <c r="D71" s="1471">
        <v>105010.70161807121</v>
      </c>
      <c r="E71" s="1084">
        <v>110540.94276000001</v>
      </c>
      <c r="F71" s="1011">
        <v>31670.691733529155</v>
      </c>
      <c r="G71" s="1011">
        <v>0</v>
      </c>
      <c r="H71" s="1011">
        <v>27504.03196</v>
      </c>
      <c r="I71" s="1011">
        <v>4648.6234569160733</v>
      </c>
      <c r="J71" s="1479">
        <v>152268.26573930637</v>
      </c>
      <c r="K71" s="826">
        <v>10538</v>
      </c>
      <c r="Q71" s="1788"/>
      <c r="R71" s="1787"/>
    </row>
    <row r="72" spans="1:19" ht="12.75" customHeight="1" x14ac:dyDescent="0.2">
      <c r="A72" s="107" t="s">
        <v>286</v>
      </c>
      <c r="B72" s="1738">
        <v>45418.158457455225</v>
      </c>
      <c r="C72" s="1045">
        <f t="shared" ref="C72:C77" si="2">SUM(D72:J72)</f>
        <v>201287.62143580019</v>
      </c>
      <c r="D72" s="1471">
        <v>101326.99987108541</v>
      </c>
      <c r="E72" s="1084">
        <v>0</v>
      </c>
      <c r="F72" s="1011">
        <v>27252.776197590498</v>
      </c>
      <c r="G72" s="1011">
        <v>0</v>
      </c>
      <c r="H72" s="1011">
        <v>0</v>
      </c>
      <c r="I72" s="1011">
        <v>4996.9241663420771</v>
      </c>
      <c r="J72" s="1481">
        <v>67710.921200782206</v>
      </c>
      <c r="K72" s="826">
        <v>8692</v>
      </c>
    </row>
    <row r="73" spans="1:19" ht="12.75" customHeight="1" x14ac:dyDescent="0.2">
      <c r="A73" s="107" t="s">
        <v>287</v>
      </c>
      <c r="B73" s="1738">
        <v>60484.234127014875</v>
      </c>
      <c r="C73" s="1045">
        <f t="shared" si="2"/>
        <v>413935.54818646284</v>
      </c>
      <c r="D73" s="1471">
        <v>186100.51346585623</v>
      </c>
      <c r="E73" s="1084">
        <v>1768.9461299999998</v>
      </c>
      <c r="F73" s="1011">
        <v>17666.197599358729</v>
      </c>
      <c r="G73" s="1011">
        <v>0</v>
      </c>
      <c r="H73" s="1011">
        <v>675.5979900000001</v>
      </c>
      <c r="I73" s="1011">
        <v>3746.3617571064005</v>
      </c>
      <c r="J73" s="1481">
        <v>203977.93124414145</v>
      </c>
      <c r="K73" s="826">
        <v>20488</v>
      </c>
      <c r="M73" s="16"/>
    </row>
    <row r="74" spans="1:19" ht="12.75" customHeight="1" x14ac:dyDescent="0.2">
      <c r="A74" s="107" t="s">
        <v>288</v>
      </c>
      <c r="B74" s="1738">
        <v>54574.104630620808</v>
      </c>
      <c r="C74" s="1045">
        <f t="shared" si="2"/>
        <v>253218.51875502261</v>
      </c>
      <c r="D74" s="1471">
        <v>131598.20625775022</v>
      </c>
      <c r="E74" s="1084">
        <v>156.60235</v>
      </c>
      <c r="F74" s="1011">
        <v>28796.760133390191</v>
      </c>
      <c r="G74" s="1011">
        <v>0</v>
      </c>
      <c r="H74" s="1011">
        <v>0</v>
      </c>
      <c r="I74" s="1011">
        <v>3256.5096193579197</v>
      </c>
      <c r="J74" s="1481">
        <v>89410.440394524281</v>
      </c>
      <c r="K74" s="826">
        <v>10907</v>
      </c>
      <c r="M74" s="16"/>
    </row>
    <row r="75" spans="1:19" ht="12.75" customHeight="1" x14ac:dyDescent="0.2">
      <c r="A75" s="107" t="s">
        <v>289</v>
      </c>
      <c r="B75" s="1738">
        <v>89826.588576796159</v>
      </c>
      <c r="C75" s="1045">
        <f t="shared" si="2"/>
        <v>720264.61024482385</v>
      </c>
      <c r="D75" s="1471">
        <v>434546.32466884167</v>
      </c>
      <c r="E75" s="1084">
        <v>0</v>
      </c>
      <c r="F75" s="1011">
        <v>143474.78020606411</v>
      </c>
      <c r="G75" s="1011">
        <v>0</v>
      </c>
      <c r="H75" s="1011">
        <v>0</v>
      </c>
      <c r="I75" s="1011">
        <v>8526.9967070359671</v>
      </c>
      <c r="J75" s="1481">
        <v>133716.50866288212</v>
      </c>
      <c r="K75" s="826">
        <v>20589</v>
      </c>
    </row>
    <row r="76" spans="1:19" ht="12.75" customHeight="1" x14ac:dyDescent="0.2">
      <c r="A76" s="107" t="s">
        <v>290</v>
      </c>
      <c r="B76" s="1738">
        <v>50353.410050568848</v>
      </c>
      <c r="C76" s="1045">
        <f t="shared" si="2"/>
        <v>270698.2974780926</v>
      </c>
      <c r="D76" s="1471">
        <v>127254.22878929412</v>
      </c>
      <c r="E76" s="1084"/>
      <c r="F76" s="1011">
        <v>38858.82512538429</v>
      </c>
      <c r="G76" s="1011">
        <v>0</v>
      </c>
      <c r="H76" s="1011"/>
      <c r="I76" s="1011">
        <v>3999.2069470301835</v>
      </c>
      <c r="J76" s="1481">
        <v>100586.03661638401</v>
      </c>
      <c r="K76" s="826">
        <v>9924</v>
      </c>
    </row>
    <row r="77" spans="1:19" ht="12.75" customHeight="1" x14ac:dyDescent="0.2">
      <c r="A77" s="107" t="s">
        <v>291</v>
      </c>
      <c r="B77" s="1738">
        <v>51428.011024511216</v>
      </c>
      <c r="C77" s="1045">
        <f t="shared" si="2"/>
        <v>303628.75340132834</v>
      </c>
      <c r="D77" s="1471">
        <v>126305.90132910121</v>
      </c>
      <c r="E77" s="1084">
        <v>147.1661</v>
      </c>
      <c r="F77" s="1011">
        <v>36627.410004683006</v>
      </c>
      <c r="G77" s="1011">
        <v>0</v>
      </c>
      <c r="H77" s="1011">
        <v>34674.695810000005</v>
      </c>
      <c r="I77" s="1011">
        <v>3308.8266262113229</v>
      </c>
      <c r="J77" s="1481">
        <v>102564.75353133283</v>
      </c>
      <c r="K77" s="826">
        <v>9684</v>
      </c>
    </row>
    <row r="78" spans="1:19" ht="12.75" customHeight="1" x14ac:dyDescent="0.2">
      <c r="A78" s="107"/>
      <c r="B78" s="132"/>
      <c r="C78" s="132"/>
      <c r="D78" s="1049"/>
      <c r="E78" s="1049"/>
      <c r="F78" s="1049"/>
      <c r="G78" s="1049"/>
      <c r="H78" s="1049"/>
      <c r="I78" s="1049"/>
      <c r="J78" s="1651"/>
      <c r="K78" s="905"/>
    </row>
    <row r="79" spans="1:19" ht="12.75" customHeight="1" x14ac:dyDescent="0.2">
      <c r="A79" s="127" t="s">
        <v>18</v>
      </c>
      <c r="B79" s="128">
        <f>SUM(B71:B77)</f>
        <v>390823.84209436004</v>
      </c>
      <c r="C79" s="1181">
        <f t="shared" ref="C79:K79" si="3">SUM(C71:C77)</f>
        <v>2594676.6067693536</v>
      </c>
      <c r="D79" s="1181">
        <f t="shared" si="3"/>
        <v>1212142.8760000002</v>
      </c>
      <c r="E79" s="1181">
        <f t="shared" si="3"/>
        <v>112613.65734000001</v>
      </c>
      <c r="F79" s="1181">
        <f t="shared" si="3"/>
        <v>324347.44099999999</v>
      </c>
      <c r="G79" s="1181">
        <f t="shared" si="3"/>
        <v>0</v>
      </c>
      <c r="H79" s="1181">
        <f t="shared" si="3"/>
        <v>62854.325760000007</v>
      </c>
      <c r="I79" s="1182">
        <f t="shared" si="3"/>
        <v>32483.449279999943</v>
      </c>
      <c r="J79" s="1183">
        <f t="shared" si="3"/>
        <v>850234.85738935333</v>
      </c>
      <c r="K79" s="954">
        <f t="shared" si="3"/>
        <v>90822</v>
      </c>
    </row>
    <row r="80" spans="1:19" ht="12.75" customHeight="1" thickBot="1" x14ac:dyDescent="0.25">
      <c r="A80" s="129"/>
      <c r="B80" s="130"/>
      <c r="C80" s="130"/>
      <c r="D80" s="131"/>
      <c r="E80" s="131"/>
      <c r="F80" s="131"/>
      <c r="G80" s="131"/>
      <c r="H80" s="131"/>
      <c r="I80" s="131"/>
      <c r="J80" s="597"/>
      <c r="K80" s="682"/>
    </row>
    <row r="81" spans="1:12" ht="12.75" customHeight="1" x14ac:dyDescent="0.2">
      <c r="A81" s="652"/>
      <c r="B81" s="653"/>
      <c r="C81" s="654"/>
      <c r="D81" s="654"/>
      <c r="E81" s="654"/>
      <c r="F81" s="654"/>
      <c r="G81" s="654"/>
      <c r="H81" s="654"/>
      <c r="I81" s="654"/>
      <c r="J81" s="654"/>
      <c r="K81" s="662"/>
    </row>
    <row r="82" spans="1:12" x14ac:dyDescent="0.2">
      <c r="A82" s="656" t="s">
        <v>2064</v>
      </c>
      <c r="B82" s="595"/>
      <c r="C82" s="266"/>
      <c r="D82" s="266"/>
      <c r="E82" s="266"/>
      <c r="F82" s="266"/>
      <c r="G82" s="266"/>
      <c r="H82" s="266"/>
      <c r="I82" s="266"/>
      <c r="J82" s="266"/>
      <c r="K82" s="663"/>
    </row>
    <row r="83" spans="1:12" ht="12" customHeight="1" x14ac:dyDescent="0.2">
      <c r="A83" s="1801" t="s">
        <v>2111</v>
      </c>
      <c r="B83" s="1799"/>
      <c r="C83" s="1799"/>
      <c r="D83" s="1799"/>
      <c r="E83" s="1799"/>
      <c r="F83" s="1799"/>
      <c r="G83" s="1799"/>
      <c r="H83" s="1799"/>
      <c r="I83" s="1800"/>
      <c r="J83" s="1801"/>
      <c r="K83" s="1800"/>
    </row>
    <row r="84" spans="1:12" ht="36" customHeight="1" x14ac:dyDescent="0.2">
      <c r="A84" s="1798" t="s">
        <v>2085</v>
      </c>
      <c r="B84" s="1799"/>
      <c r="C84" s="1799"/>
      <c r="D84" s="1799"/>
      <c r="E84" s="1799"/>
      <c r="F84" s="1799"/>
      <c r="G84" s="1799"/>
      <c r="H84" s="1799"/>
      <c r="I84" s="1799"/>
      <c r="J84" s="1799"/>
      <c r="K84" s="1800"/>
    </row>
    <row r="85" spans="1:12" ht="12.75" customHeight="1" x14ac:dyDescent="0.2">
      <c r="A85" s="1801" t="s">
        <v>1248</v>
      </c>
      <c r="B85" s="1799"/>
      <c r="C85" s="1799"/>
      <c r="D85" s="1799"/>
      <c r="E85" s="1799"/>
      <c r="F85" s="1799"/>
      <c r="G85" s="1799"/>
      <c r="H85" s="1799"/>
      <c r="I85" s="1799"/>
      <c r="J85" s="1799"/>
      <c r="K85" s="1800"/>
    </row>
    <row r="86" spans="1:12" ht="36" customHeight="1" x14ac:dyDescent="0.2">
      <c r="A86" s="1798" t="s">
        <v>2110</v>
      </c>
      <c r="B86" s="1799"/>
      <c r="C86" s="1799"/>
      <c r="D86" s="1799"/>
      <c r="E86" s="1799"/>
      <c r="F86" s="1799"/>
      <c r="G86" s="1799"/>
      <c r="H86" s="1799"/>
      <c r="I86" s="1800"/>
      <c r="J86" s="1801"/>
      <c r="K86" s="1800"/>
    </row>
    <row r="87" spans="1:12" ht="12" customHeight="1" x14ac:dyDescent="0.2">
      <c r="A87" s="1801" t="s">
        <v>2080</v>
      </c>
      <c r="B87" s="1799"/>
      <c r="C87" s="1799"/>
      <c r="D87" s="1799"/>
      <c r="E87" s="1799"/>
      <c r="F87" s="1799"/>
      <c r="G87" s="1799"/>
      <c r="H87" s="1799"/>
      <c r="I87" s="1799"/>
      <c r="J87" s="1799"/>
      <c r="K87" s="1800"/>
      <c r="L87" s="15"/>
    </row>
    <row r="88" spans="1:12" ht="24" customHeight="1" x14ac:dyDescent="0.2">
      <c r="A88" s="1798" t="s">
        <v>2089</v>
      </c>
      <c r="B88" s="1799"/>
      <c r="C88" s="1799"/>
      <c r="D88" s="1799"/>
      <c r="E88" s="1799"/>
      <c r="F88" s="1799"/>
      <c r="G88" s="1799"/>
      <c r="H88" s="1799"/>
      <c r="I88" s="1799"/>
      <c r="J88" s="1799"/>
      <c r="K88" s="1800"/>
    </row>
    <row r="89" spans="1:12" ht="24" customHeight="1" x14ac:dyDescent="0.2">
      <c r="A89" s="1798" t="s">
        <v>1249</v>
      </c>
      <c r="B89" s="1799"/>
      <c r="C89" s="1799"/>
      <c r="D89" s="1799"/>
      <c r="E89" s="1799"/>
      <c r="F89" s="1799"/>
      <c r="G89" s="1799"/>
      <c r="H89" s="1799"/>
      <c r="I89" s="1799"/>
      <c r="J89" s="1799"/>
      <c r="K89" s="1800"/>
    </row>
    <row r="90" spans="1:12" x14ac:dyDescent="0.2">
      <c r="A90" s="1801" t="s">
        <v>1250</v>
      </c>
      <c r="B90" s="1799"/>
      <c r="C90" s="1799"/>
      <c r="D90" s="1799"/>
      <c r="E90" s="1799"/>
      <c r="F90" s="1799"/>
      <c r="G90" s="1799"/>
      <c r="H90" s="1799"/>
      <c r="I90" s="1800"/>
      <c r="J90" s="1801"/>
      <c r="K90" s="1800"/>
    </row>
    <row r="91" spans="1:12" ht="13.5" customHeight="1" thickBot="1" x14ac:dyDescent="0.25">
      <c r="A91" s="1795" t="s">
        <v>2134</v>
      </c>
      <c r="B91" s="1796"/>
      <c r="C91" s="1796"/>
      <c r="D91" s="1796"/>
      <c r="E91" s="1796"/>
      <c r="F91" s="1796"/>
      <c r="G91" s="1796"/>
      <c r="H91" s="1796"/>
      <c r="I91" s="1796"/>
      <c r="J91" s="1796"/>
      <c r="K91" s="1797"/>
    </row>
    <row r="92" spans="1:12" x14ac:dyDescent="0.2">
      <c r="A92" s="42"/>
      <c r="B92" s="42"/>
      <c r="C92" s="134"/>
      <c r="D92" s="134"/>
      <c r="E92" s="134"/>
      <c r="F92" s="134"/>
      <c r="G92" s="134"/>
      <c r="H92" s="134"/>
      <c r="I92" s="134"/>
      <c r="J92" s="134"/>
      <c r="K92" s="683"/>
    </row>
    <row r="93" spans="1:12" x14ac:dyDescent="0.2">
      <c r="C93" s="134"/>
      <c r="D93" s="134"/>
      <c r="E93" s="134"/>
      <c r="F93" s="134"/>
      <c r="G93" s="134"/>
      <c r="H93" s="134"/>
      <c r="I93" s="134"/>
      <c r="J93" s="134"/>
      <c r="K93" s="683"/>
    </row>
    <row r="94" spans="1:12" x14ac:dyDescent="0.2">
      <c r="A94" s="43"/>
      <c r="C94" s="134"/>
      <c r="D94" s="134"/>
      <c r="E94" s="134"/>
      <c r="F94" s="134"/>
      <c r="G94" s="134"/>
      <c r="H94" s="134"/>
      <c r="I94" s="134"/>
      <c r="J94" s="134"/>
      <c r="K94" s="683"/>
    </row>
    <row r="96" spans="1:12" x14ac:dyDescent="0.2">
      <c r="B96" s="112"/>
      <c r="C96" s="135"/>
      <c r="D96" s="136"/>
      <c r="E96" s="136"/>
      <c r="F96" s="136"/>
      <c r="G96" s="136"/>
      <c r="H96" s="136"/>
      <c r="I96" s="136"/>
      <c r="J96" s="136"/>
    </row>
    <row r="97" spans="1:10" x14ac:dyDescent="0.2">
      <c r="A97" s="46"/>
      <c r="B97" s="112"/>
      <c r="C97" s="135"/>
      <c r="D97" s="136"/>
      <c r="E97" s="136"/>
      <c r="F97" s="136"/>
      <c r="G97" s="136"/>
      <c r="H97" s="136"/>
      <c r="I97" s="136"/>
      <c r="J97" s="136"/>
    </row>
  </sheetData>
  <mergeCells count="11">
    <mergeCell ref="A91:K91"/>
    <mergeCell ref="A1:K1"/>
    <mergeCell ref="A2:K2"/>
    <mergeCell ref="A83:K83"/>
    <mergeCell ref="A84:K84"/>
    <mergeCell ref="A90:K90"/>
    <mergeCell ref="A88:K88"/>
    <mergeCell ref="A89:K89"/>
    <mergeCell ref="A85:K85"/>
    <mergeCell ref="A86:K86"/>
    <mergeCell ref="A87:K87"/>
  </mergeCells>
  <phoneticPr fontId="2" type="noConversion"/>
  <printOptions horizontalCentered="1" gridLines="1"/>
  <pageMargins left="0.25" right="0.25" top="0.75" bottom="0.75" header="0.5" footer="0.5"/>
  <pageSetup scale="89" orientation="landscape" r:id="rId1"/>
  <headerFooter alignWithMargins="0">
    <oddHeader>&amp;C&amp;"Arial,Bold"&amp;11FY13 GEOGRAPHIC DISTRIBUTION OF VA EXPENDITURES (GDX)</oddHeader>
    <oddFooter>&amp;R&amp;8&amp;P of &amp;N</oddFooter>
  </headerFooter>
  <rowBreaks count="1" manualBreakCount="1">
    <brk id="80" max="10" man="1"/>
  </row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0"/>
  <sheetViews>
    <sheetView zoomScaleNormal="100" workbookViewId="0">
      <selection activeCell="A500" sqref="A500"/>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59" customWidth="1"/>
    <col min="12" max="16384" width="8.85546875" style="2"/>
  </cols>
  <sheetData>
    <row r="1" spans="1:11" x14ac:dyDescent="0.2">
      <c r="A1" s="1817" t="s">
        <v>2112</v>
      </c>
      <c r="B1" s="1818"/>
      <c r="C1" s="1818"/>
      <c r="D1" s="1818"/>
      <c r="E1" s="1818"/>
      <c r="F1" s="1818"/>
      <c r="G1" s="1818"/>
      <c r="H1" s="1818"/>
      <c r="I1" s="1818"/>
      <c r="J1" s="1818"/>
      <c r="K1" s="1819"/>
    </row>
    <row r="2" spans="1:11" ht="13.5" customHeight="1" thickBot="1" x14ac:dyDescent="0.25">
      <c r="A2" s="1805" t="s">
        <v>1946</v>
      </c>
      <c r="B2" s="1806"/>
      <c r="C2" s="1806"/>
      <c r="D2" s="1806"/>
      <c r="E2" s="1806"/>
      <c r="F2" s="1806"/>
      <c r="G2" s="1806"/>
      <c r="H2" s="1806"/>
      <c r="I2" s="1806"/>
      <c r="J2" s="1806"/>
      <c r="K2" s="1807"/>
    </row>
    <row r="3" spans="1:11" ht="57" customHeight="1" thickBot="1" x14ac:dyDescent="0.25">
      <c r="A3" s="1461" t="s">
        <v>1903</v>
      </c>
      <c r="B3" s="1462" t="s">
        <v>1947</v>
      </c>
      <c r="C3" s="22" t="s">
        <v>723</v>
      </c>
      <c r="D3" s="1462" t="s">
        <v>2083</v>
      </c>
      <c r="E3" s="22" t="s">
        <v>1899</v>
      </c>
      <c r="F3" s="1462" t="s">
        <v>284</v>
      </c>
      <c r="G3" s="1462" t="s">
        <v>2084</v>
      </c>
      <c r="H3" s="1462" t="s">
        <v>1950</v>
      </c>
      <c r="I3" s="1463" t="s">
        <v>1948</v>
      </c>
      <c r="J3" s="1461" t="s">
        <v>1949</v>
      </c>
      <c r="K3" s="1464" t="s">
        <v>1618</v>
      </c>
    </row>
    <row r="4" spans="1:11" ht="12.75" x14ac:dyDescent="0.2">
      <c r="A4" s="20" t="s">
        <v>353</v>
      </c>
      <c r="B4" s="1735">
        <v>38649.910370710008</v>
      </c>
      <c r="C4" s="1045">
        <f>SUM(D4:J4)</f>
        <v>155180.95840366249</v>
      </c>
      <c r="D4" s="1471">
        <v>51227.538999999997</v>
      </c>
      <c r="E4" s="1171">
        <v>0</v>
      </c>
      <c r="F4" s="1171">
        <v>14442.135</v>
      </c>
      <c r="G4" s="1171">
        <v>0</v>
      </c>
      <c r="H4" s="1171">
        <v>0</v>
      </c>
      <c r="I4" s="1615">
        <v>7106.3447433033489</v>
      </c>
      <c r="J4" s="1471">
        <v>82404.939660359145</v>
      </c>
      <c r="K4" s="896">
        <v>8607</v>
      </c>
    </row>
    <row r="5" spans="1:11" ht="12.75" x14ac:dyDescent="0.2">
      <c r="A5" s="20" t="s">
        <v>354</v>
      </c>
      <c r="B5" s="1735">
        <v>51905.892676180003</v>
      </c>
      <c r="C5" s="1045">
        <f t="shared" ref="C5:C11" si="0">SUM(D5:J5)</f>
        <v>254624.44136885557</v>
      </c>
      <c r="D5" s="1471">
        <v>95704.053</v>
      </c>
      <c r="E5" s="1171">
        <v>5.9965799999999998</v>
      </c>
      <c r="F5" s="1171">
        <v>22026.555</v>
      </c>
      <c r="G5" s="1171">
        <v>0</v>
      </c>
      <c r="H5" s="1171">
        <v>11297.158579999998</v>
      </c>
      <c r="I5" s="1616">
        <v>6086.89979865841</v>
      </c>
      <c r="J5" s="1471">
        <v>119503.77841019715</v>
      </c>
      <c r="K5" s="897">
        <v>12970</v>
      </c>
    </row>
    <row r="6" spans="1:11" ht="12.75" x14ac:dyDescent="0.2">
      <c r="A6" s="20" t="s">
        <v>355</v>
      </c>
      <c r="B6" s="1735">
        <v>14246.176488859999</v>
      </c>
      <c r="C6" s="1045">
        <f t="shared" si="0"/>
        <v>55015.755820270228</v>
      </c>
      <c r="D6" s="1471">
        <v>21892.098000000002</v>
      </c>
      <c r="E6" s="1171">
        <v>0</v>
      </c>
      <c r="F6" s="1171">
        <v>4062.6480000000001</v>
      </c>
      <c r="G6" s="1171">
        <v>0</v>
      </c>
      <c r="H6" s="1171">
        <v>0</v>
      </c>
      <c r="I6" s="1616">
        <v>988.10998556988034</v>
      </c>
      <c r="J6" s="1471">
        <v>28072.899834700343</v>
      </c>
      <c r="K6" s="897">
        <v>3485</v>
      </c>
    </row>
    <row r="7" spans="1:11" ht="12.75" x14ac:dyDescent="0.2">
      <c r="A7" s="20" t="s">
        <v>356</v>
      </c>
      <c r="B7" s="1735">
        <v>11713.78727728</v>
      </c>
      <c r="C7" s="1045">
        <f t="shared" si="0"/>
        <v>52009.300382380803</v>
      </c>
      <c r="D7" s="1471">
        <v>18891.874</v>
      </c>
      <c r="E7" s="1171">
        <v>0</v>
      </c>
      <c r="F7" s="1171">
        <v>4169.2250000000004</v>
      </c>
      <c r="G7" s="1171">
        <v>0</v>
      </c>
      <c r="H7" s="1171">
        <v>0</v>
      </c>
      <c r="I7" s="1616">
        <v>1225.4298609318198</v>
      </c>
      <c r="J7" s="1471">
        <v>27722.77152144898</v>
      </c>
      <c r="K7" s="897">
        <v>2653</v>
      </c>
    </row>
    <row r="8" spans="1:11" ht="12.75" x14ac:dyDescent="0.2">
      <c r="A8" s="20" t="s">
        <v>357</v>
      </c>
      <c r="B8" s="1735">
        <v>46973.951853169994</v>
      </c>
      <c r="C8" s="1045">
        <f t="shared" si="0"/>
        <v>384486.15299173212</v>
      </c>
      <c r="D8" s="1471">
        <v>94343.812999999995</v>
      </c>
      <c r="E8" s="1171">
        <v>8326.2018399999997</v>
      </c>
      <c r="F8" s="1171">
        <v>26035.420999999998</v>
      </c>
      <c r="G8" s="1171">
        <v>0</v>
      </c>
      <c r="H8" s="1171">
        <v>2497.0537500000005</v>
      </c>
      <c r="I8" s="1616">
        <v>4897.441816431623</v>
      </c>
      <c r="J8" s="1471">
        <v>248386.22158530052</v>
      </c>
      <c r="K8" s="897">
        <v>14502</v>
      </c>
    </row>
    <row r="9" spans="1:11" ht="12.75" x14ac:dyDescent="0.2">
      <c r="A9" s="20" t="s">
        <v>358</v>
      </c>
      <c r="B9" s="1735">
        <v>25045.707851799991</v>
      </c>
      <c r="C9" s="1045">
        <f t="shared" si="0"/>
        <v>103409.84681934091</v>
      </c>
      <c r="D9" s="1471">
        <v>51313.557000000001</v>
      </c>
      <c r="E9" s="1171">
        <v>0</v>
      </c>
      <c r="F9" s="1171">
        <v>15973.14</v>
      </c>
      <c r="G9" s="1171">
        <v>0</v>
      </c>
      <c r="H9" s="1171">
        <v>0</v>
      </c>
      <c r="I9" s="1616">
        <v>2460.0587380299171</v>
      </c>
      <c r="J9" s="1471">
        <v>33663.091081310995</v>
      </c>
      <c r="K9" s="897">
        <v>5087</v>
      </c>
    </row>
    <row r="10" spans="1:11" ht="12.75" x14ac:dyDescent="0.2">
      <c r="A10" s="20" t="s">
        <v>359</v>
      </c>
      <c r="B10" s="1735">
        <v>9810.1997562999986</v>
      </c>
      <c r="C10" s="1045">
        <f t="shared" si="0"/>
        <v>36390.914348181228</v>
      </c>
      <c r="D10" s="1471">
        <v>14873.886</v>
      </c>
      <c r="E10" s="1171">
        <v>0</v>
      </c>
      <c r="F10" s="1171">
        <v>5258.6930000000002</v>
      </c>
      <c r="G10" s="1171">
        <v>0</v>
      </c>
      <c r="H10" s="1171">
        <v>0</v>
      </c>
      <c r="I10" s="1616">
        <v>1032.6658804896556</v>
      </c>
      <c r="J10" s="1471">
        <v>15225.669467691572</v>
      </c>
      <c r="K10" s="897">
        <v>2098</v>
      </c>
    </row>
    <row r="11" spans="1:11" ht="12.75" x14ac:dyDescent="0.2">
      <c r="A11" s="20" t="s">
        <v>360</v>
      </c>
      <c r="B11" s="1735">
        <v>9413.710996400001</v>
      </c>
      <c r="C11" s="1045">
        <f t="shared" si="0"/>
        <v>37449.622162789601</v>
      </c>
      <c r="D11" s="1471">
        <v>17391.016</v>
      </c>
      <c r="E11" s="1171">
        <v>0</v>
      </c>
      <c r="F11" s="1171">
        <v>4448</v>
      </c>
      <c r="G11" s="1171">
        <v>0</v>
      </c>
      <c r="H11" s="1171">
        <v>0</v>
      </c>
      <c r="I11" s="1616">
        <v>398.09883658531618</v>
      </c>
      <c r="J11" s="1471">
        <v>15212.507326204284</v>
      </c>
      <c r="K11" s="897">
        <v>1958</v>
      </c>
    </row>
    <row r="12" spans="1:11" x14ac:dyDescent="0.2">
      <c r="A12" s="20"/>
      <c r="B12" s="137"/>
      <c r="C12" s="1049"/>
      <c r="D12" s="1172"/>
      <c r="E12" s="1172"/>
      <c r="F12" s="1172"/>
      <c r="G12" s="1172"/>
      <c r="H12" s="1172"/>
      <c r="I12" s="1617"/>
      <c r="J12" s="1173"/>
      <c r="K12" s="684"/>
    </row>
    <row r="13" spans="1:11" x14ac:dyDescent="0.2">
      <c r="A13" s="138" t="s">
        <v>19</v>
      </c>
      <c r="B13" s="139">
        <f>SUM(B4:B11)</f>
        <v>207759.33727069999</v>
      </c>
      <c r="C13" s="1174">
        <f t="shared" ref="C13:K13" si="1">SUM(C4:C11)</f>
        <v>1078566.9922972131</v>
      </c>
      <c r="D13" s="1174">
        <f t="shared" si="1"/>
        <v>365637.83600000001</v>
      </c>
      <c r="E13" s="1174">
        <f t="shared" si="1"/>
        <v>8332.1984200000006</v>
      </c>
      <c r="F13" s="1174">
        <f t="shared" si="1"/>
        <v>96415.816999999995</v>
      </c>
      <c r="G13" s="1174">
        <f t="shared" si="1"/>
        <v>0</v>
      </c>
      <c r="H13" s="1174">
        <f t="shared" si="1"/>
        <v>13794.212329999998</v>
      </c>
      <c r="I13" s="1175">
        <f t="shared" si="1"/>
        <v>24195.049659999968</v>
      </c>
      <c r="J13" s="1176">
        <f t="shared" si="1"/>
        <v>570191.87888721307</v>
      </c>
      <c r="K13" s="953">
        <f t="shared" si="1"/>
        <v>51360</v>
      </c>
    </row>
    <row r="14" spans="1:11" ht="12.75" thickBot="1" x14ac:dyDescent="0.25">
      <c r="A14" s="140"/>
      <c r="B14" s="141"/>
      <c r="C14" s="1177"/>
      <c r="D14" s="1177"/>
      <c r="E14" s="1177"/>
      <c r="F14" s="1177"/>
      <c r="G14" s="1177"/>
      <c r="H14" s="1177"/>
      <c r="I14" s="1618"/>
      <c r="J14" s="1178"/>
      <c r="K14" s="685"/>
    </row>
    <row r="15" spans="1:11" ht="12.75" x14ac:dyDescent="0.2">
      <c r="A15" s="107" t="s">
        <v>285</v>
      </c>
      <c r="B15" s="1738">
        <v>41675.757247534617</v>
      </c>
      <c r="C15" s="1045">
        <f>SUM(D15:J15)</f>
        <v>215828.16152598459</v>
      </c>
      <c r="D15" s="1471">
        <v>80386.965202456093</v>
      </c>
      <c r="E15" s="1011">
        <v>5.9965799999999998</v>
      </c>
      <c r="F15" s="1011">
        <v>18277.707426142508</v>
      </c>
      <c r="G15" s="1011">
        <v>0</v>
      </c>
      <c r="H15" s="1011">
        <v>11297.158579999998</v>
      </c>
      <c r="I15" s="1496">
        <v>4821.9214879089768</v>
      </c>
      <c r="J15" s="1471">
        <v>101038.41224947701</v>
      </c>
      <c r="K15" s="827">
        <v>10911</v>
      </c>
    </row>
    <row r="16" spans="1:11" ht="12.75" x14ac:dyDescent="0.2">
      <c r="A16" s="107" t="s">
        <v>286</v>
      </c>
      <c r="B16" s="1738">
        <v>57368.103060353176</v>
      </c>
      <c r="C16" s="1045">
        <f>SUM(D16:J16)</f>
        <v>221955.68294517114</v>
      </c>
      <c r="D16" s="1471">
        <v>99747.772373930231</v>
      </c>
      <c r="E16" s="1011">
        <v>0</v>
      </c>
      <c r="F16" s="1011">
        <v>29347.158552190784</v>
      </c>
      <c r="G16" s="1011">
        <v>0</v>
      </c>
      <c r="H16" s="1011">
        <v>0</v>
      </c>
      <c r="I16" s="1496">
        <v>5208.6067042984587</v>
      </c>
      <c r="J16" s="1471">
        <v>87652.145314751644</v>
      </c>
      <c r="K16" s="827">
        <v>11802</v>
      </c>
    </row>
    <row r="17" spans="1:15" ht="12.75" x14ac:dyDescent="0.2">
      <c r="A17" s="107" t="s">
        <v>287</v>
      </c>
      <c r="B17" s="1738">
        <v>39579.349870781145</v>
      </c>
      <c r="C17" s="1045">
        <f>SUM(D17:J17)</f>
        <v>354985.31957198068</v>
      </c>
      <c r="D17" s="1471">
        <v>89345.614594661063</v>
      </c>
      <c r="E17" s="1011">
        <v>8326.2018399999997</v>
      </c>
      <c r="F17" s="1011">
        <v>24350.897815323264</v>
      </c>
      <c r="G17" s="1011">
        <v>0</v>
      </c>
      <c r="H17" s="1011">
        <v>2497.0537500000005</v>
      </c>
      <c r="I17" s="1496">
        <v>4171.2101893102063</v>
      </c>
      <c r="J17" s="1471">
        <v>226294.34138268617</v>
      </c>
      <c r="K17" s="827">
        <v>12494</v>
      </c>
    </row>
    <row r="18" spans="1:15" ht="12.75" x14ac:dyDescent="0.2">
      <c r="A18" s="107" t="s">
        <v>288</v>
      </c>
      <c r="B18" s="1738">
        <v>28141.985015385038</v>
      </c>
      <c r="C18" s="1045">
        <f>SUM(D18:J18)</f>
        <v>116516.00009158411</v>
      </c>
      <c r="D18" s="1471">
        <v>37995.203483259116</v>
      </c>
      <c r="E18" s="1011">
        <v>0</v>
      </c>
      <c r="F18" s="1011">
        <v>10705.012012390631</v>
      </c>
      <c r="G18" s="1011">
        <v>0</v>
      </c>
      <c r="H18" s="1011">
        <v>0</v>
      </c>
      <c r="I18" s="1496">
        <v>5867.5540308299633</v>
      </c>
      <c r="J18" s="1471">
        <v>61948.230565104401</v>
      </c>
      <c r="K18" s="827">
        <v>6088</v>
      </c>
    </row>
    <row r="19" spans="1:15" ht="12.75" x14ac:dyDescent="0.2">
      <c r="A19" s="107" t="s">
        <v>289</v>
      </c>
      <c r="B19" s="1738">
        <v>40994.142076646043</v>
      </c>
      <c r="C19" s="1045">
        <f>SUM(D19:J19)</f>
        <v>169281.82816249214</v>
      </c>
      <c r="D19" s="1471">
        <v>58162.280345693514</v>
      </c>
      <c r="E19" s="1011">
        <v>0</v>
      </c>
      <c r="F19" s="1011">
        <v>13735.041193952809</v>
      </c>
      <c r="G19" s="1011">
        <v>0</v>
      </c>
      <c r="H19" s="1011">
        <v>0</v>
      </c>
      <c r="I19" s="1496">
        <v>4125.7572476523683</v>
      </c>
      <c r="J19" s="1471">
        <v>93258.749375193453</v>
      </c>
      <c r="K19" s="827">
        <v>10065</v>
      </c>
    </row>
    <row r="20" spans="1:15" x14ac:dyDescent="0.2">
      <c r="A20" s="142"/>
      <c r="B20" s="137"/>
      <c r="C20" s="1049"/>
      <c r="D20" s="1172"/>
      <c r="E20" s="1172"/>
      <c r="F20" s="1172"/>
      <c r="G20" s="1172"/>
      <c r="H20" s="1172"/>
      <c r="I20" s="1617"/>
      <c r="J20" s="1173"/>
      <c r="K20" s="906"/>
    </row>
    <row r="21" spans="1:15" x14ac:dyDescent="0.2">
      <c r="A21" s="138" t="s">
        <v>19</v>
      </c>
      <c r="B21" s="110">
        <f>SUM(B15:B19)</f>
        <v>207759.33727069999</v>
      </c>
      <c r="C21" s="1179">
        <f t="shared" ref="C21:K21" si="2">SUM(C15:C19)</f>
        <v>1078566.9922972126</v>
      </c>
      <c r="D21" s="1179">
        <f t="shared" si="2"/>
        <v>365637.83600000001</v>
      </c>
      <c r="E21" s="1179">
        <f t="shared" si="2"/>
        <v>8332.1984200000006</v>
      </c>
      <c r="F21" s="1179">
        <f t="shared" si="2"/>
        <v>96415.81700000001</v>
      </c>
      <c r="G21" s="1179">
        <f t="shared" si="2"/>
        <v>0</v>
      </c>
      <c r="H21" s="1179">
        <f t="shared" si="2"/>
        <v>13794.212329999998</v>
      </c>
      <c r="I21" s="1165">
        <f t="shared" si="2"/>
        <v>24195.049659999971</v>
      </c>
      <c r="J21" s="1166">
        <f t="shared" si="2"/>
        <v>570191.87888721272</v>
      </c>
      <c r="K21" s="657">
        <f t="shared" si="2"/>
        <v>51360</v>
      </c>
    </row>
    <row r="22" spans="1:15" ht="12.75" thickBot="1" x14ac:dyDescent="0.25">
      <c r="A22" s="80"/>
      <c r="B22" s="81"/>
      <c r="C22" s="143"/>
      <c r="D22" s="143"/>
      <c r="E22" s="143"/>
      <c r="F22" s="143"/>
      <c r="G22" s="143"/>
      <c r="H22" s="143"/>
      <c r="I22" s="1503"/>
      <c r="J22" s="598"/>
      <c r="K22" s="686"/>
    </row>
    <row r="23" spans="1:15" x14ac:dyDescent="0.2">
      <c r="A23" s="652"/>
      <c r="B23" s="653"/>
      <c r="C23" s="654"/>
      <c r="D23" s="654"/>
      <c r="E23" s="654"/>
      <c r="F23" s="654"/>
      <c r="G23" s="654"/>
      <c r="H23" s="654"/>
      <c r="I23" s="654"/>
      <c r="J23" s="654"/>
      <c r="K23" s="662"/>
    </row>
    <row r="24" spans="1:15" x14ac:dyDescent="0.2">
      <c r="A24" s="656" t="s">
        <v>2064</v>
      </c>
      <c r="B24" s="595"/>
      <c r="C24" s="266"/>
      <c r="D24" s="266"/>
      <c r="E24" s="266"/>
      <c r="F24" s="266"/>
      <c r="G24" s="266"/>
      <c r="H24" s="266"/>
      <c r="I24" s="1704"/>
      <c r="J24" s="1704"/>
      <c r="K24" s="663"/>
    </row>
    <row r="25" spans="1:15" ht="12" customHeight="1" x14ac:dyDescent="0.2">
      <c r="A25" s="1801" t="s">
        <v>2111</v>
      </c>
      <c r="B25" s="1799"/>
      <c r="C25" s="1799"/>
      <c r="D25" s="1799"/>
      <c r="E25" s="1799"/>
      <c r="F25" s="1799"/>
      <c r="G25" s="1799"/>
      <c r="H25" s="1799"/>
      <c r="I25" s="1800"/>
      <c r="J25" s="1801"/>
      <c r="K25" s="1800"/>
    </row>
    <row r="26" spans="1:15" ht="36" customHeight="1" x14ac:dyDescent="0.2">
      <c r="A26" s="1798" t="s">
        <v>2085</v>
      </c>
      <c r="B26" s="1799"/>
      <c r="C26" s="1799"/>
      <c r="D26" s="1799"/>
      <c r="E26" s="1799"/>
      <c r="F26" s="1799"/>
      <c r="G26" s="1799"/>
      <c r="H26" s="1799"/>
      <c r="I26" s="1800"/>
      <c r="J26" s="1801"/>
      <c r="K26" s="1800"/>
    </row>
    <row r="27" spans="1:15" ht="12.75" customHeight="1" x14ac:dyDescent="0.2">
      <c r="A27" s="1801" t="s">
        <v>1248</v>
      </c>
      <c r="B27" s="1799"/>
      <c r="C27" s="1799"/>
      <c r="D27" s="1799"/>
      <c r="E27" s="1799"/>
      <c r="F27" s="1799"/>
      <c r="G27" s="1799"/>
      <c r="H27" s="1799"/>
      <c r="I27" s="1800"/>
      <c r="J27" s="1801"/>
      <c r="K27" s="1800"/>
    </row>
    <row r="28" spans="1:15" ht="36" customHeight="1" x14ac:dyDescent="0.2">
      <c r="A28" s="1798" t="s">
        <v>2110</v>
      </c>
      <c r="B28" s="1799"/>
      <c r="C28" s="1799"/>
      <c r="D28" s="1799"/>
      <c r="E28" s="1799"/>
      <c r="F28" s="1799"/>
      <c r="G28" s="1799"/>
      <c r="H28" s="1799"/>
      <c r="I28" s="1800"/>
      <c r="J28" s="1801"/>
      <c r="K28" s="1800"/>
      <c r="N28" s="17"/>
    </row>
    <row r="29" spans="1:15" ht="12" customHeight="1" x14ac:dyDescent="0.2">
      <c r="A29" s="1801" t="s">
        <v>2080</v>
      </c>
      <c r="B29" s="1799"/>
      <c r="C29" s="1799"/>
      <c r="D29" s="1799"/>
      <c r="E29" s="1799"/>
      <c r="F29" s="1799"/>
      <c r="G29" s="1799"/>
      <c r="H29" s="1799"/>
      <c r="I29" s="1800"/>
      <c r="J29" s="1801"/>
      <c r="K29" s="1800"/>
      <c r="L29" s="15"/>
      <c r="M29" s="15"/>
      <c r="N29" s="15"/>
      <c r="O29" s="15"/>
    </row>
    <row r="30" spans="1:15" ht="24" customHeight="1" x14ac:dyDescent="0.2">
      <c r="A30" s="1798" t="s">
        <v>2089</v>
      </c>
      <c r="B30" s="1799"/>
      <c r="C30" s="1799"/>
      <c r="D30" s="1799"/>
      <c r="E30" s="1799"/>
      <c r="F30" s="1799"/>
      <c r="G30" s="1799"/>
      <c r="H30" s="1799"/>
      <c r="I30" s="1800"/>
      <c r="J30" s="1801"/>
      <c r="K30" s="1800"/>
    </row>
    <row r="31" spans="1:15" ht="24" customHeight="1" x14ac:dyDescent="0.2">
      <c r="A31" s="1798" t="s">
        <v>1249</v>
      </c>
      <c r="B31" s="1799"/>
      <c r="C31" s="1799"/>
      <c r="D31" s="1799"/>
      <c r="E31" s="1799"/>
      <c r="F31" s="1799"/>
      <c r="G31" s="1799"/>
      <c r="H31" s="1799"/>
      <c r="I31" s="1800"/>
      <c r="J31" s="1801"/>
      <c r="K31" s="1800"/>
    </row>
    <row r="32" spans="1:15" x14ac:dyDescent="0.2">
      <c r="A32" s="1801" t="s">
        <v>1250</v>
      </c>
      <c r="B32" s="1799"/>
      <c r="C32" s="1799"/>
      <c r="D32" s="1799"/>
      <c r="E32" s="1799"/>
      <c r="F32" s="1799"/>
      <c r="G32" s="1799"/>
      <c r="H32" s="1799"/>
      <c r="I32" s="1800"/>
      <c r="J32" s="1801"/>
      <c r="K32" s="1800"/>
    </row>
    <row r="33" spans="1:11" ht="13.5" customHeight="1" thickBot="1" x14ac:dyDescent="0.25">
      <c r="A33" s="1795" t="s">
        <v>2134</v>
      </c>
      <c r="B33" s="1796"/>
      <c r="C33" s="1796"/>
      <c r="D33" s="1796"/>
      <c r="E33" s="1796"/>
      <c r="F33" s="1796"/>
      <c r="G33" s="1796"/>
      <c r="H33" s="1796"/>
      <c r="I33" s="1796"/>
      <c r="J33" s="1796"/>
      <c r="K33" s="1797"/>
    </row>
    <row r="34" spans="1:11" x14ac:dyDescent="0.2">
      <c r="B34" s="112"/>
      <c r="C34" s="135"/>
      <c r="D34" s="136"/>
      <c r="E34" s="136"/>
      <c r="F34" s="136"/>
      <c r="G34" s="136"/>
      <c r="H34" s="136"/>
      <c r="I34" s="136"/>
      <c r="J34" s="136"/>
    </row>
    <row r="35" spans="1:11" x14ac:dyDescent="0.2">
      <c r="A35" s="46"/>
      <c r="B35" s="112"/>
      <c r="C35" s="135"/>
      <c r="D35" s="136"/>
      <c r="E35" s="136"/>
      <c r="F35" s="136"/>
      <c r="G35" s="136"/>
      <c r="H35" s="136"/>
      <c r="I35" s="136"/>
      <c r="J35" s="136"/>
    </row>
    <row r="36" spans="1:11" x14ac:dyDescent="0.2">
      <c r="I36" s="19"/>
      <c r="J36" s="19"/>
    </row>
    <row r="37" spans="1:11" x14ac:dyDescent="0.2">
      <c r="I37" s="19"/>
      <c r="J37" s="19"/>
    </row>
    <row r="38" spans="1:11" x14ac:dyDescent="0.2">
      <c r="I38" s="19"/>
      <c r="J38" s="19"/>
    </row>
    <row r="39" spans="1:11" x14ac:dyDescent="0.2">
      <c r="I39" s="19"/>
      <c r="J39" s="19"/>
    </row>
    <row r="40" spans="1:11" x14ac:dyDescent="0.2">
      <c r="I40" s="19"/>
      <c r="J40" s="19"/>
    </row>
    <row r="41" spans="1:11" x14ac:dyDescent="0.2">
      <c r="I41" s="19"/>
      <c r="J41" s="19"/>
    </row>
    <row r="42" spans="1:11" x14ac:dyDescent="0.2">
      <c r="I42" s="19"/>
      <c r="J42" s="19"/>
    </row>
    <row r="43" spans="1:11" x14ac:dyDescent="0.2">
      <c r="I43" s="19"/>
      <c r="J43" s="19"/>
    </row>
    <row r="44" spans="1:11" x14ac:dyDescent="0.2">
      <c r="I44" s="19"/>
      <c r="J44" s="19"/>
    </row>
    <row r="45" spans="1:11" x14ac:dyDescent="0.2">
      <c r="I45" s="19"/>
      <c r="J45" s="19"/>
    </row>
    <row r="46" spans="1:11" x14ac:dyDescent="0.2">
      <c r="I46" s="19"/>
      <c r="J46" s="19"/>
    </row>
    <row r="47" spans="1:11" x14ac:dyDescent="0.2">
      <c r="I47" s="19"/>
      <c r="J47" s="19"/>
    </row>
    <row r="48" spans="1:11" x14ac:dyDescent="0.2">
      <c r="I48" s="19"/>
      <c r="J48" s="19"/>
    </row>
    <row r="49" spans="9:10" x14ac:dyDescent="0.2">
      <c r="I49" s="19"/>
      <c r="J49" s="19"/>
    </row>
    <row r="50" spans="9:10" x14ac:dyDescent="0.2">
      <c r="I50" s="19"/>
      <c r="J50" s="19"/>
    </row>
    <row r="51" spans="9:10" x14ac:dyDescent="0.2">
      <c r="I51" s="19"/>
      <c r="J51" s="19"/>
    </row>
    <row r="52" spans="9:10" x14ac:dyDescent="0.2">
      <c r="I52" s="19"/>
      <c r="J52" s="19"/>
    </row>
    <row r="53" spans="9:10" x14ac:dyDescent="0.2">
      <c r="I53" s="19"/>
      <c r="J53" s="19"/>
    </row>
    <row r="54" spans="9:10" x14ac:dyDescent="0.2">
      <c r="I54" s="19"/>
      <c r="J54" s="19"/>
    </row>
    <row r="55" spans="9:10" x14ac:dyDescent="0.2">
      <c r="I55" s="19"/>
      <c r="J55" s="19"/>
    </row>
    <row r="56" spans="9:10" x14ac:dyDescent="0.2">
      <c r="I56" s="19"/>
      <c r="J56" s="19"/>
    </row>
    <row r="57" spans="9:10" x14ac:dyDescent="0.2">
      <c r="I57" s="19"/>
      <c r="J57" s="19"/>
    </row>
    <row r="58" spans="9:10" x14ac:dyDescent="0.2">
      <c r="I58" s="19"/>
      <c r="J58" s="19"/>
    </row>
    <row r="59" spans="9:10" x14ac:dyDescent="0.2">
      <c r="I59" s="19"/>
      <c r="J59" s="19"/>
    </row>
    <row r="60" spans="9:10" x14ac:dyDescent="0.2">
      <c r="I60" s="19"/>
      <c r="J60" s="19"/>
    </row>
    <row r="61" spans="9:10" x14ac:dyDescent="0.2">
      <c r="I61" s="19"/>
      <c r="J61" s="19"/>
    </row>
    <row r="62" spans="9:10" x14ac:dyDescent="0.2">
      <c r="I62" s="19"/>
      <c r="J62" s="19"/>
    </row>
    <row r="63" spans="9:10" x14ac:dyDescent="0.2">
      <c r="I63" s="19"/>
      <c r="J63" s="19"/>
    </row>
    <row r="64" spans="9:10" x14ac:dyDescent="0.2">
      <c r="I64" s="19"/>
      <c r="J64" s="19"/>
    </row>
    <row r="65" spans="9:10" x14ac:dyDescent="0.2">
      <c r="I65" s="19"/>
      <c r="J65" s="19"/>
    </row>
    <row r="66" spans="9:10" x14ac:dyDescent="0.2">
      <c r="I66" s="19"/>
      <c r="J66" s="19"/>
    </row>
    <row r="67" spans="9:10" x14ac:dyDescent="0.2">
      <c r="I67" s="19"/>
      <c r="J67" s="19"/>
    </row>
    <row r="68" spans="9:10" x14ac:dyDescent="0.2">
      <c r="I68" s="19"/>
      <c r="J68" s="19"/>
    </row>
    <row r="69" spans="9:10" x14ac:dyDescent="0.2">
      <c r="I69" s="19"/>
      <c r="J69" s="19"/>
    </row>
    <row r="70" spans="9:10" x14ac:dyDescent="0.2">
      <c r="I70" s="19"/>
      <c r="J70" s="19"/>
    </row>
  </sheetData>
  <mergeCells count="11">
    <mergeCell ref="A33:K33"/>
    <mergeCell ref="A1:K1"/>
    <mergeCell ref="A2:K2"/>
    <mergeCell ref="A25:K25"/>
    <mergeCell ref="A26:K26"/>
    <mergeCell ref="A32:K32"/>
    <mergeCell ref="A30:K30"/>
    <mergeCell ref="A31:K31"/>
    <mergeCell ref="A27:K27"/>
    <mergeCell ref="A28:K28"/>
    <mergeCell ref="A29:K29"/>
  </mergeCells>
  <phoneticPr fontId="2" type="noConversion"/>
  <printOptions horizontalCentered="1" gridLines="1"/>
  <pageMargins left="0.25" right="0.25" top="0.75" bottom="0.75" header="0.5" footer="0.5"/>
  <pageSetup scale="89" orientation="landscape" r:id="rId1"/>
  <headerFooter alignWithMargins="0">
    <oddHeader>&amp;C&amp;"Arial,Bold"&amp;11FY13 GEOGRAPHIC DISTRIBUTION OF VA EXPENDITURES (GDX)</oddHeader>
    <oddFooter>&amp;R&amp;8&amp;P of &amp;N</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0"/>
  <sheetViews>
    <sheetView zoomScaleNormal="100" workbookViewId="0">
      <selection activeCell="A500" sqref="A500"/>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2" customWidth="1"/>
    <col min="12" max="16384" width="8.85546875" style="2"/>
  </cols>
  <sheetData>
    <row r="1" spans="1:12" x14ac:dyDescent="0.2">
      <c r="A1" s="1817" t="s">
        <v>2112</v>
      </c>
      <c r="B1" s="1818"/>
      <c r="C1" s="1818"/>
      <c r="D1" s="1818"/>
      <c r="E1" s="1818"/>
      <c r="F1" s="1818"/>
      <c r="G1" s="1818"/>
      <c r="H1" s="1818"/>
      <c r="I1" s="1818"/>
      <c r="J1" s="1818"/>
      <c r="K1" s="1819"/>
      <c r="L1" s="12"/>
    </row>
    <row r="2" spans="1:12" ht="13.5" customHeight="1" thickBot="1" x14ac:dyDescent="0.25">
      <c r="A2" s="1805" t="s">
        <v>1946</v>
      </c>
      <c r="B2" s="1806"/>
      <c r="C2" s="1806"/>
      <c r="D2" s="1806"/>
      <c r="E2" s="1806"/>
      <c r="F2" s="1806"/>
      <c r="G2" s="1806"/>
      <c r="H2" s="1806"/>
      <c r="I2" s="1806"/>
      <c r="J2" s="1806"/>
      <c r="K2" s="1807"/>
      <c r="L2" s="12"/>
    </row>
    <row r="3" spans="1:12" ht="57" customHeight="1" thickBot="1" x14ac:dyDescent="0.25">
      <c r="A3" s="1461" t="s">
        <v>1903</v>
      </c>
      <c r="B3" s="1462" t="s">
        <v>1947</v>
      </c>
      <c r="C3" s="22" t="s">
        <v>723</v>
      </c>
      <c r="D3" s="1462" t="s">
        <v>2083</v>
      </c>
      <c r="E3" s="22" t="s">
        <v>1899</v>
      </c>
      <c r="F3" s="1462" t="s">
        <v>284</v>
      </c>
      <c r="G3" s="1462" t="s">
        <v>2084</v>
      </c>
      <c r="H3" s="1462" t="s">
        <v>1950</v>
      </c>
      <c r="I3" s="1463" t="s">
        <v>1948</v>
      </c>
      <c r="J3" s="1461" t="s">
        <v>1949</v>
      </c>
      <c r="K3" s="1464" t="s">
        <v>1618</v>
      </c>
      <c r="L3" s="15"/>
    </row>
    <row r="4" spans="1:12" ht="12.75" x14ac:dyDescent="0.2">
      <c r="A4" s="157" t="s">
        <v>3</v>
      </c>
      <c r="B4" s="1735">
        <v>31165.781907629997</v>
      </c>
      <c r="C4" s="1045">
        <f>SUM(D4:J4)</f>
        <v>2295598.6360677346</v>
      </c>
      <c r="D4" s="1471">
        <v>78699.103000000003</v>
      </c>
      <c r="E4" s="1161">
        <v>153310.25440000001</v>
      </c>
      <c r="F4" s="1161">
        <v>31053.919000000002</v>
      </c>
      <c r="G4" s="1161">
        <v>0</v>
      </c>
      <c r="H4" s="1161">
        <v>1825604.4134199994</v>
      </c>
      <c r="I4" s="1610">
        <v>2785.2861399999997</v>
      </c>
      <c r="J4" s="1471">
        <v>204145.6601077349</v>
      </c>
      <c r="K4" s="896">
        <v>8800</v>
      </c>
      <c r="L4" s="158"/>
    </row>
    <row r="5" spans="1:12" x14ac:dyDescent="0.2">
      <c r="A5" s="157"/>
      <c r="B5" s="159"/>
      <c r="C5" s="1049"/>
      <c r="D5" s="1162"/>
      <c r="E5" s="1162"/>
      <c r="F5" s="1162"/>
      <c r="G5" s="1162"/>
      <c r="H5" s="1162"/>
      <c r="I5" s="1611"/>
      <c r="J5" s="1163"/>
      <c r="K5" s="908"/>
      <c r="L5" s="158"/>
    </row>
    <row r="6" spans="1:12" x14ac:dyDescent="0.2">
      <c r="A6" s="161" t="s">
        <v>310</v>
      </c>
      <c r="B6" s="162">
        <f>SUM(B4)</f>
        <v>31165.781907629997</v>
      </c>
      <c r="C6" s="1164">
        <f t="shared" ref="C6:K6" si="0">SUM(C4)</f>
        <v>2295598.6360677346</v>
      </c>
      <c r="D6" s="1164">
        <f t="shared" si="0"/>
        <v>78699.103000000003</v>
      </c>
      <c r="E6" s="1164">
        <f t="shared" si="0"/>
        <v>153310.25440000001</v>
      </c>
      <c r="F6" s="1164">
        <f t="shared" si="0"/>
        <v>31053.919000000002</v>
      </c>
      <c r="G6" s="1164">
        <f t="shared" si="0"/>
        <v>0</v>
      </c>
      <c r="H6" s="1164">
        <f t="shared" si="0"/>
        <v>1825604.4134199994</v>
      </c>
      <c r="I6" s="1165">
        <f t="shared" si="0"/>
        <v>2785.2861399999997</v>
      </c>
      <c r="J6" s="1166">
        <f t="shared" si="0"/>
        <v>204145.6601077349</v>
      </c>
      <c r="K6" s="657">
        <f t="shared" si="0"/>
        <v>8800</v>
      </c>
      <c r="L6" s="158"/>
    </row>
    <row r="7" spans="1:12" ht="12.75" thickBot="1" x14ac:dyDescent="0.25">
      <c r="A7" s="157"/>
      <c r="B7" s="163"/>
      <c r="C7" s="1054"/>
      <c r="D7" s="1167"/>
      <c r="E7" s="1167"/>
      <c r="F7" s="1167"/>
      <c r="G7" s="1167"/>
      <c r="H7" s="1167"/>
      <c r="I7" s="1612"/>
      <c r="J7" s="1168"/>
      <c r="K7" s="909"/>
      <c r="L7" s="158"/>
    </row>
    <row r="8" spans="1:12" ht="12.75" x14ac:dyDescent="0.2">
      <c r="A8" s="154" t="s">
        <v>285</v>
      </c>
      <c r="B8" s="1738">
        <v>31165.781907629997</v>
      </c>
      <c r="C8" s="1045">
        <f>SUM(D8:J8)</f>
        <v>2295598.6360677341</v>
      </c>
      <c r="D8" s="1471">
        <v>78699.103000000003</v>
      </c>
      <c r="E8" s="1011">
        <v>153310.25440000001</v>
      </c>
      <c r="F8" s="1011">
        <v>31053.919000000002</v>
      </c>
      <c r="G8" s="1011">
        <v>0</v>
      </c>
      <c r="H8" s="1011">
        <v>1825604.4134199994</v>
      </c>
      <c r="I8" s="1496">
        <v>2785.2861399999997</v>
      </c>
      <c r="J8" s="1471">
        <v>204145.66010773479</v>
      </c>
      <c r="K8" s="897">
        <v>8800</v>
      </c>
      <c r="L8" s="158"/>
    </row>
    <row r="9" spans="1:12" x14ac:dyDescent="0.2">
      <c r="A9" s="107"/>
      <c r="B9" s="165"/>
      <c r="C9" s="1049"/>
      <c r="D9" s="1169"/>
      <c r="E9" s="1169"/>
      <c r="F9" s="1169"/>
      <c r="G9" s="1169"/>
      <c r="H9" s="1169"/>
      <c r="I9" s="1613"/>
      <c r="J9" s="1170"/>
      <c r="K9" s="910"/>
      <c r="L9" s="160"/>
    </row>
    <row r="10" spans="1:12" x14ac:dyDescent="0.2">
      <c r="A10" s="161" t="s">
        <v>310</v>
      </c>
      <c r="B10" s="110">
        <f>SUM(B8)</f>
        <v>31165.781907629997</v>
      </c>
      <c r="C10" s="1179">
        <f t="shared" ref="C10:K10" si="1">SUM(C8)</f>
        <v>2295598.6360677341</v>
      </c>
      <c r="D10" s="1179">
        <f t="shared" si="1"/>
        <v>78699.103000000003</v>
      </c>
      <c r="E10" s="1179">
        <f t="shared" si="1"/>
        <v>153310.25440000001</v>
      </c>
      <c r="F10" s="1179">
        <f t="shared" si="1"/>
        <v>31053.919000000002</v>
      </c>
      <c r="G10" s="1179">
        <f t="shared" si="1"/>
        <v>0</v>
      </c>
      <c r="H10" s="1179">
        <f t="shared" si="1"/>
        <v>1825604.4134199994</v>
      </c>
      <c r="I10" s="1165">
        <f t="shared" si="1"/>
        <v>2785.2861399999997</v>
      </c>
      <c r="J10" s="1166">
        <f t="shared" si="1"/>
        <v>204145.66010773479</v>
      </c>
      <c r="K10" s="657">
        <f t="shared" si="1"/>
        <v>8800</v>
      </c>
      <c r="L10" s="160"/>
    </row>
    <row r="11" spans="1:12" ht="12.75" thickBot="1" x14ac:dyDescent="0.25">
      <c r="A11" s="166"/>
      <c r="B11" s="167"/>
      <c r="C11" s="168"/>
      <c r="D11" s="168"/>
      <c r="E11" s="168"/>
      <c r="F11" s="168"/>
      <c r="G11" s="168"/>
      <c r="H11" s="168"/>
      <c r="I11" s="1614"/>
      <c r="J11" s="599"/>
      <c r="K11" s="164"/>
      <c r="L11" s="160"/>
    </row>
    <row r="12" spans="1:12" x14ac:dyDescent="0.2">
      <c r="A12" s="652"/>
      <c r="B12" s="653"/>
      <c r="C12" s="654"/>
      <c r="D12" s="654"/>
      <c r="E12" s="654"/>
      <c r="F12" s="654"/>
      <c r="G12" s="654"/>
      <c r="H12" s="654"/>
      <c r="I12" s="654"/>
      <c r="J12" s="654"/>
      <c r="K12" s="655"/>
      <c r="L12" s="160"/>
    </row>
    <row r="13" spans="1:12" x14ac:dyDescent="0.2">
      <c r="A13" s="656" t="s">
        <v>2064</v>
      </c>
      <c r="B13" s="595"/>
      <c r="C13" s="266"/>
      <c r="D13" s="266"/>
      <c r="E13" s="266"/>
      <c r="F13" s="266"/>
      <c r="G13" s="266"/>
      <c r="H13" s="266"/>
      <c r="I13" s="1704"/>
      <c r="J13" s="1704"/>
      <c r="K13" s="951"/>
      <c r="L13" s="12"/>
    </row>
    <row r="14" spans="1:12" ht="12" customHeight="1" x14ac:dyDescent="0.2">
      <c r="A14" s="1801" t="s">
        <v>2111</v>
      </c>
      <c r="B14" s="1799"/>
      <c r="C14" s="1799"/>
      <c r="D14" s="1799"/>
      <c r="E14" s="1799"/>
      <c r="F14" s="1799"/>
      <c r="G14" s="1799"/>
      <c r="H14" s="1799"/>
      <c r="I14" s="1800"/>
      <c r="J14" s="1801"/>
      <c r="K14" s="1800"/>
      <c r="L14" s="15"/>
    </row>
    <row r="15" spans="1:12" ht="36" customHeight="1" x14ac:dyDescent="0.2">
      <c r="A15" s="1798" t="s">
        <v>2085</v>
      </c>
      <c r="B15" s="1799"/>
      <c r="C15" s="1799"/>
      <c r="D15" s="1799"/>
      <c r="E15" s="1799"/>
      <c r="F15" s="1799"/>
      <c r="G15" s="1799"/>
      <c r="H15" s="1799"/>
      <c r="I15" s="1800"/>
      <c r="J15" s="1801"/>
      <c r="K15" s="1800"/>
      <c r="L15" s="15"/>
    </row>
    <row r="16" spans="1:12" x14ac:dyDescent="0.2">
      <c r="A16" s="1801" t="s">
        <v>1248</v>
      </c>
      <c r="B16" s="1799"/>
      <c r="C16" s="1799"/>
      <c r="D16" s="1799"/>
      <c r="E16" s="1799"/>
      <c r="F16" s="1799"/>
      <c r="G16" s="1799"/>
      <c r="H16" s="1799"/>
      <c r="I16" s="1800"/>
      <c r="J16" s="1801"/>
      <c r="K16" s="1800"/>
    </row>
    <row r="17" spans="1:15" ht="36" customHeight="1" x14ac:dyDescent="0.2">
      <c r="A17" s="1798" t="s">
        <v>2110</v>
      </c>
      <c r="B17" s="1799"/>
      <c r="C17" s="1799"/>
      <c r="D17" s="1799"/>
      <c r="E17" s="1799"/>
      <c r="F17" s="1799"/>
      <c r="G17" s="1799"/>
      <c r="H17" s="1799"/>
      <c r="I17" s="1800"/>
      <c r="J17" s="1801"/>
      <c r="K17" s="1800"/>
      <c r="N17" s="17"/>
    </row>
    <row r="18" spans="1:15" ht="12" customHeight="1" x14ac:dyDescent="0.2">
      <c r="A18" s="1801" t="s">
        <v>2080</v>
      </c>
      <c r="B18" s="1799"/>
      <c r="C18" s="1799"/>
      <c r="D18" s="1799"/>
      <c r="E18" s="1799"/>
      <c r="F18" s="1799"/>
      <c r="G18" s="1799"/>
      <c r="H18" s="1799"/>
      <c r="I18" s="1800"/>
      <c r="J18" s="1801"/>
      <c r="K18" s="1800"/>
      <c r="L18" s="15"/>
      <c r="M18" s="15"/>
      <c r="N18" s="15"/>
      <c r="O18" s="15"/>
    </row>
    <row r="19" spans="1:15" ht="24" customHeight="1" x14ac:dyDescent="0.2">
      <c r="A19" s="1798" t="s">
        <v>2089</v>
      </c>
      <c r="B19" s="1799"/>
      <c r="C19" s="1799"/>
      <c r="D19" s="1799"/>
      <c r="E19" s="1799"/>
      <c r="F19" s="1799"/>
      <c r="G19" s="1799"/>
      <c r="H19" s="1799"/>
      <c r="I19" s="1800"/>
      <c r="J19" s="1801"/>
      <c r="K19" s="1800"/>
    </row>
    <row r="20" spans="1:15" ht="24" customHeight="1" x14ac:dyDescent="0.2">
      <c r="A20" s="1798" t="s">
        <v>1249</v>
      </c>
      <c r="B20" s="1799"/>
      <c r="C20" s="1799"/>
      <c r="D20" s="1799"/>
      <c r="E20" s="1799"/>
      <c r="F20" s="1799"/>
      <c r="G20" s="1799"/>
      <c r="H20" s="1799"/>
      <c r="I20" s="1800"/>
      <c r="J20" s="1801"/>
      <c r="K20" s="1800"/>
    </row>
    <row r="21" spans="1:15" x14ac:dyDescent="0.2">
      <c r="A21" s="1801" t="s">
        <v>1250</v>
      </c>
      <c r="B21" s="1799"/>
      <c r="C21" s="1799"/>
      <c r="D21" s="1799"/>
      <c r="E21" s="1799"/>
      <c r="F21" s="1799"/>
      <c r="G21" s="1799"/>
      <c r="H21" s="1799"/>
      <c r="I21" s="1800"/>
      <c r="J21" s="1801"/>
      <c r="K21" s="1800"/>
    </row>
    <row r="22" spans="1:15" ht="13.5" customHeight="1" thickBot="1" x14ac:dyDescent="0.25">
      <c r="A22" s="1795" t="s">
        <v>2134</v>
      </c>
      <c r="B22" s="1796"/>
      <c r="C22" s="1796"/>
      <c r="D22" s="1796"/>
      <c r="E22" s="1796"/>
      <c r="F22" s="1796"/>
      <c r="G22" s="1796"/>
      <c r="H22" s="1796"/>
      <c r="I22" s="1796"/>
      <c r="J22" s="1796"/>
      <c r="K22" s="1797"/>
    </row>
    <row r="23" spans="1:15" x14ac:dyDescent="0.2">
      <c r="I23" s="19"/>
      <c r="J23" s="19"/>
    </row>
    <row r="24" spans="1:15" x14ac:dyDescent="0.2">
      <c r="I24" s="19"/>
      <c r="J24" s="19"/>
    </row>
    <row r="25" spans="1:15" x14ac:dyDescent="0.2">
      <c r="I25" s="19"/>
      <c r="J25" s="19"/>
    </row>
    <row r="26" spans="1:15" x14ac:dyDescent="0.2">
      <c r="I26" s="19"/>
      <c r="J26" s="19"/>
    </row>
    <row r="27" spans="1:15" x14ac:dyDescent="0.2">
      <c r="I27" s="19"/>
      <c r="J27" s="19"/>
    </row>
    <row r="28" spans="1:15" x14ac:dyDescent="0.2">
      <c r="I28" s="19"/>
      <c r="J28" s="19"/>
    </row>
    <row r="29" spans="1:15" x14ac:dyDescent="0.2">
      <c r="I29" s="19"/>
      <c r="J29" s="19"/>
    </row>
    <row r="30" spans="1:15" x14ac:dyDescent="0.2">
      <c r="I30" s="19"/>
      <c r="J30" s="19"/>
    </row>
    <row r="31" spans="1:15" x14ac:dyDescent="0.2">
      <c r="I31" s="19"/>
      <c r="J31" s="19"/>
    </row>
    <row r="32" spans="1:15" x14ac:dyDescent="0.2">
      <c r="I32" s="19"/>
      <c r="J32" s="19"/>
    </row>
    <row r="33" spans="9:10" x14ac:dyDescent="0.2">
      <c r="I33" s="19"/>
      <c r="J33" s="19"/>
    </row>
    <row r="34" spans="9:10" x14ac:dyDescent="0.2">
      <c r="I34" s="19"/>
      <c r="J34" s="19"/>
    </row>
    <row r="35" spans="9:10" x14ac:dyDescent="0.2">
      <c r="I35" s="19"/>
      <c r="J35" s="19"/>
    </row>
    <row r="36" spans="9:10" x14ac:dyDescent="0.2">
      <c r="I36" s="19"/>
      <c r="J36" s="19"/>
    </row>
    <row r="37" spans="9:10" x14ac:dyDescent="0.2">
      <c r="I37" s="19"/>
      <c r="J37" s="19"/>
    </row>
    <row r="38" spans="9:10" x14ac:dyDescent="0.2">
      <c r="I38" s="19"/>
      <c r="J38" s="19"/>
    </row>
    <row r="39" spans="9:10" x14ac:dyDescent="0.2">
      <c r="I39" s="19"/>
      <c r="J39" s="19"/>
    </row>
    <row r="40" spans="9:10" x14ac:dyDescent="0.2">
      <c r="I40" s="19"/>
      <c r="J40" s="19"/>
    </row>
    <row r="41" spans="9:10" x14ac:dyDescent="0.2">
      <c r="I41" s="19"/>
      <c r="J41" s="19"/>
    </row>
    <row r="42" spans="9:10" x14ac:dyDescent="0.2">
      <c r="I42" s="19"/>
      <c r="J42" s="19"/>
    </row>
    <row r="43" spans="9:10" x14ac:dyDescent="0.2">
      <c r="I43" s="19"/>
      <c r="J43" s="19"/>
    </row>
    <row r="44" spans="9:10" x14ac:dyDescent="0.2">
      <c r="I44" s="19"/>
      <c r="J44" s="19"/>
    </row>
    <row r="45" spans="9:10" x14ac:dyDescent="0.2">
      <c r="I45" s="19"/>
      <c r="J45" s="19"/>
    </row>
    <row r="46" spans="9:10" x14ac:dyDescent="0.2">
      <c r="I46" s="19"/>
      <c r="J46" s="19"/>
    </row>
    <row r="47" spans="9:10" x14ac:dyDescent="0.2">
      <c r="I47" s="19"/>
      <c r="J47" s="19"/>
    </row>
    <row r="48" spans="9:10" x14ac:dyDescent="0.2">
      <c r="I48" s="19"/>
      <c r="J48" s="19"/>
    </row>
    <row r="49" spans="9:10" x14ac:dyDescent="0.2">
      <c r="I49" s="19"/>
      <c r="J49" s="19"/>
    </row>
    <row r="50" spans="9:10" x14ac:dyDescent="0.2">
      <c r="I50" s="19"/>
      <c r="J50" s="19"/>
    </row>
    <row r="51" spans="9:10" x14ac:dyDescent="0.2">
      <c r="I51" s="19"/>
      <c r="J51" s="19"/>
    </row>
    <row r="52" spans="9:10" x14ac:dyDescent="0.2">
      <c r="I52" s="19"/>
      <c r="J52" s="19"/>
    </row>
    <row r="53" spans="9:10" x14ac:dyDescent="0.2">
      <c r="I53" s="19"/>
      <c r="J53" s="19"/>
    </row>
    <row r="54" spans="9:10" x14ac:dyDescent="0.2">
      <c r="I54" s="19"/>
      <c r="J54" s="19"/>
    </row>
    <row r="55" spans="9:10" x14ac:dyDescent="0.2">
      <c r="I55" s="19"/>
      <c r="J55" s="19"/>
    </row>
    <row r="56" spans="9:10" x14ac:dyDescent="0.2">
      <c r="I56" s="19"/>
      <c r="J56" s="19"/>
    </row>
    <row r="57" spans="9:10" x14ac:dyDescent="0.2">
      <c r="I57" s="19"/>
      <c r="J57" s="19"/>
    </row>
    <row r="58" spans="9:10" x14ac:dyDescent="0.2">
      <c r="I58" s="19"/>
      <c r="J58" s="19"/>
    </row>
    <row r="59" spans="9:10" x14ac:dyDescent="0.2">
      <c r="I59" s="19"/>
      <c r="J59" s="19"/>
    </row>
    <row r="60" spans="9:10" x14ac:dyDescent="0.2">
      <c r="I60" s="19"/>
      <c r="J60" s="19"/>
    </row>
    <row r="61" spans="9:10" x14ac:dyDescent="0.2">
      <c r="I61" s="19"/>
      <c r="J61" s="19"/>
    </row>
    <row r="62" spans="9:10" x14ac:dyDescent="0.2">
      <c r="I62" s="19"/>
      <c r="J62" s="19"/>
    </row>
    <row r="63" spans="9:10" x14ac:dyDescent="0.2">
      <c r="I63" s="19"/>
      <c r="J63" s="19"/>
    </row>
    <row r="64" spans="9:10" x14ac:dyDescent="0.2">
      <c r="I64" s="19"/>
      <c r="J64" s="19"/>
    </row>
    <row r="65" spans="9:10" x14ac:dyDescent="0.2">
      <c r="I65" s="19"/>
      <c r="J65" s="19"/>
    </row>
    <row r="66" spans="9:10" x14ac:dyDescent="0.2">
      <c r="I66" s="19"/>
      <c r="J66" s="19"/>
    </row>
    <row r="67" spans="9:10" x14ac:dyDescent="0.2">
      <c r="I67" s="19"/>
      <c r="J67" s="19"/>
    </row>
    <row r="68" spans="9:10" x14ac:dyDescent="0.2">
      <c r="I68" s="19"/>
      <c r="J68" s="19"/>
    </row>
    <row r="69" spans="9:10" x14ac:dyDescent="0.2">
      <c r="I69" s="19"/>
      <c r="J69" s="19"/>
    </row>
    <row r="70" spans="9:10" x14ac:dyDescent="0.2">
      <c r="I70" s="19"/>
      <c r="J70" s="19"/>
    </row>
  </sheetData>
  <mergeCells count="11">
    <mergeCell ref="A22:K22"/>
    <mergeCell ref="A1:K1"/>
    <mergeCell ref="A2:K2"/>
    <mergeCell ref="A14:K14"/>
    <mergeCell ref="A15:K15"/>
    <mergeCell ref="A21:K21"/>
    <mergeCell ref="A19:K19"/>
    <mergeCell ref="A20:K20"/>
    <mergeCell ref="A16:K16"/>
    <mergeCell ref="A17:K17"/>
    <mergeCell ref="A18:K18"/>
  </mergeCells>
  <phoneticPr fontId="2" type="noConversion"/>
  <printOptions horizontalCentered="1" gridLines="1"/>
  <pageMargins left="0.25" right="0.25" top="0.75" bottom="0.75" header="0.5" footer="0.5"/>
  <pageSetup scale="89" orientation="landscape" r:id="rId1"/>
  <headerFooter alignWithMargins="0">
    <oddHeader>&amp;C&amp;"Arial,Bold"&amp;11FY13 GEOGRAPHIC DISTRIBUTION OF VA EXPENDITURES (GDX)</oddHeader>
    <oddFooter>&amp;R&amp;8&amp;P of &amp;N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55</vt:i4>
      </vt:variant>
      <vt:variant>
        <vt:lpstr>Named Ranges</vt:lpstr>
      </vt:variant>
      <vt:variant>
        <vt:i4>109</vt:i4>
      </vt:variant>
    </vt:vector>
  </HeadingPairs>
  <TitlesOfParts>
    <vt:vector size="164" baseType="lpstr">
      <vt:lpstr>State Level Expenditures</vt:lpstr>
      <vt:lpstr>AK</vt:lpstr>
      <vt:lpstr>AL</vt:lpstr>
      <vt:lpstr>AR</vt:lpstr>
      <vt:lpstr>AZ</vt:lpstr>
      <vt:lpstr>CA</vt:lpstr>
      <vt:lpstr>CO</vt:lpstr>
      <vt:lpstr>CT</vt:lpstr>
      <vt:lpstr>DC</vt:lpstr>
      <vt:lpstr>DE</vt:lpstr>
      <vt:lpstr>FL</vt:lpstr>
      <vt:lpstr>GA</vt:lpstr>
      <vt:lpstr>HI</vt:lpstr>
      <vt:lpstr>IA</vt:lpstr>
      <vt:lpstr>ID</vt:lpstr>
      <vt:lpstr>IL</vt:lpstr>
      <vt:lpstr>IN</vt:lpstr>
      <vt:lpstr>KS</vt:lpstr>
      <vt:lpstr>KY</vt:lpstr>
      <vt:lpstr>LA</vt:lpstr>
      <vt:lpstr>MA</vt:lpstr>
      <vt:lpstr>MD</vt:lpstr>
      <vt:lpstr>ME</vt:lpstr>
      <vt:lpstr>MI</vt:lpstr>
      <vt:lpstr>MN</vt:lpstr>
      <vt:lpstr>MO</vt:lpstr>
      <vt:lpstr>MS</vt:lpstr>
      <vt:lpstr>MT</vt:lpstr>
      <vt:lpstr>NC</vt:lpstr>
      <vt:lpstr>ND</vt:lpstr>
      <vt:lpstr>NE</vt:lpstr>
      <vt:lpstr>NH</vt:lpstr>
      <vt:lpstr>NJ</vt:lpstr>
      <vt:lpstr>NM</vt:lpstr>
      <vt:lpstr>NV</vt:lpstr>
      <vt:lpstr>NY</vt:lpstr>
      <vt:lpstr>OH</vt:lpstr>
      <vt:lpstr>OK</vt:lpstr>
      <vt:lpstr>OR</vt:lpstr>
      <vt:lpstr>PA</vt:lpstr>
      <vt:lpstr>RI</vt:lpstr>
      <vt:lpstr>SC</vt:lpstr>
      <vt:lpstr>SD</vt:lpstr>
      <vt:lpstr>TN</vt:lpstr>
      <vt:lpstr>TX</vt:lpstr>
      <vt:lpstr>UT</vt:lpstr>
      <vt:lpstr>VA</vt:lpstr>
      <vt:lpstr>VT</vt:lpstr>
      <vt:lpstr>WA</vt:lpstr>
      <vt:lpstr>WI</vt:lpstr>
      <vt:lpstr>WV</vt:lpstr>
      <vt:lpstr>WY</vt:lpstr>
      <vt:lpstr>PR</vt:lpstr>
      <vt:lpstr>GU</vt:lpstr>
      <vt:lpstr>Data Description</vt:lpstr>
      <vt:lpstr>AK!Print_Area</vt:lpstr>
      <vt:lpstr>AL!Print_Area</vt:lpstr>
      <vt:lpstr>AR!Print_Area</vt:lpstr>
      <vt:lpstr>AZ!Print_Area</vt:lpstr>
      <vt:lpstr>CA!Print_Area</vt:lpstr>
      <vt:lpstr>CO!Print_Area</vt:lpstr>
      <vt:lpstr>CT!Print_Area</vt:lpstr>
      <vt:lpstr>'Data Description'!Print_Area</vt:lpstr>
      <vt:lpstr>DC!Print_Area</vt:lpstr>
      <vt:lpstr>DE!Print_Area</vt:lpstr>
      <vt:lpstr>FL!Print_Area</vt:lpstr>
      <vt:lpstr>GA!Print_Area</vt:lpstr>
      <vt:lpstr>GU!Print_Area</vt:lpstr>
      <vt:lpstr>HI!Print_Area</vt:lpstr>
      <vt:lpstr>IA!Print_Area</vt:lpstr>
      <vt:lpstr>ID!Print_Area</vt:lpstr>
      <vt:lpstr>IL!Print_Area</vt:lpstr>
      <vt:lpstr>IN!Print_Area</vt:lpstr>
      <vt:lpstr>KS!Print_Area</vt:lpstr>
      <vt:lpstr>KY!Print_Area</vt:lpstr>
      <vt:lpstr>LA!Print_Area</vt:lpstr>
      <vt:lpstr>MA!Print_Area</vt:lpstr>
      <vt:lpstr>MD!Print_Area</vt:lpstr>
      <vt:lpstr>ME!Print_Area</vt:lpstr>
      <vt:lpstr>MI!Print_Area</vt:lpstr>
      <vt:lpstr>MN!Print_Area</vt:lpstr>
      <vt:lpstr>MO!Print_Area</vt:lpstr>
      <vt:lpstr>MS!Print_Area</vt:lpstr>
      <vt:lpstr>MT!Print_Area</vt:lpstr>
      <vt:lpstr>NC!Print_Area</vt:lpstr>
      <vt:lpstr>ND!Print_Area</vt:lpstr>
      <vt:lpstr>NE!Print_Area</vt:lpstr>
      <vt:lpstr>NH!Print_Area</vt:lpstr>
      <vt:lpstr>NJ!Print_Area</vt:lpstr>
      <vt:lpstr>NM!Print_Area</vt:lpstr>
      <vt:lpstr>NV!Print_Area</vt:lpstr>
      <vt:lpstr>NY!Print_Area</vt:lpstr>
      <vt:lpstr>OH!Print_Area</vt:lpstr>
      <vt:lpstr>OK!Print_Area</vt:lpstr>
      <vt:lpstr>OR!Print_Area</vt:lpstr>
      <vt:lpstr>PA!Print_Area</vt:lpstr>
      <vt:lpstr>PR!Print_Area</vt:lpstr>
      <vt:lpstr>RI!Print_Area</vt:lpstr>
      <vt:lpstr>SC!Print_Area</vt:lpstr>
      <vt:lpstr>SD!Print_Area</vt:lpstr>
      <vt:lpstr>'State Level Expenditures'!Print_Area</vt:lpstr>
      <vt:lpstr>TN!Print_Area</vt:lpstr>
      <vt:lpstr>TX!Print_Area</vt:lpstr>
      <vt:lpstr>UT!Print_Area</vt:lpstr>
      <vt:lpstr>VA!Print_Area</vt:lpstr>
      <vt:lpstr>VT!Print_Area</vt:lpstr>
      <vt:lpstr>WA!Print_Area</vt:lpstr>
      <vt:lpstr>WI!Print_Area</vt:lpstr>
      <vt:lpstr>WV!Print_Area</vt:lpstr>
      <vt:lpstr>WY!Print_Area</vt:lpstr>
      <vt:lpstr>AK!Print_Titles</vt:lpstr>
      <vt:lpstr>AL!Print_Titles</vt:lpstr>
      <vt:lpstr>AR!Print_Titles</vt:lpstr>
      <vt:lpstr>AZ!Print_Titles</vt:lpstr>
      <vt:lpstr>CA!Print_Titles</vt:lpstr>
      <vt:lpstr>CO!Print_Titles</vt:lpstr>
      <vt:lpstr>CT!Print_Titles</vt:lpstr>
      <vt:lpstr>DC!Print_Titles</vt:lpstr>
      <vt:lpstr>DE!Print_Titles</vt:lpstr>
      <vt:lpstr>FL!Print_Titles</vt:lpstr>
      <vt:lpstr>GA!Print_Titles</vt:lpstr>
      <vt:lpstr>GU!Print_Titles</vt:lpstr>
      <vt:lpstr>HI!Print_Titles</vt:lpstr>
      <vt:lpstr>IA!Print_Titles</vt:lpstr>
      <vt:lpstr>ID!Print_Titles</vt:lpstr>
      <vt:lpstr>IL!Print_Titles</vt:lpstr>
      <vt:lpstr>IN!Print_Titles</vt:lpstr>
      <vt:lpstr>KS!Print_Titles</vt:lpstr>
      <vt:lpstr>KY!Print_Titles</vt:lpstr>
      <vt:lpstr>LA!Print_Titles</vt:lpstr>
      <vt:lpstr>MA!Print_Titles</vt:lpstr>
      <vt:lpstr>MD!Print_Titles</vt:lpstr>
      <vt:lpstr>ME!Print_Titles</vt:lpstr>
      <vt:lpstr>MI!Print_Titles</vt:lpstr>
      <vt:lpstr>MN!Print_Titles</vt:lpstr>
      <vt:lpstr>MO!Print_Titles</vt:lpstr>
      <vt:lpstr>MS!Print_Titles</vt:lpstr>
      <vt:lpstr>MT!Print_Titles</vt:lpstr>
      <vt:lpstr>NC!Print_Titles</vt:lpstr>
      <vt:lpstr>ND!Print_Titles</vt:lpstr>
      <vt:lpstr>NE!Print_Titles</vt:lpstr>
      <vt:lpstr>NH!Print_Titles</vt:lpstr>
      <vt:lpstr>NJ!Print_Titles</vt:lpstr>
      <vt:lpstr>NM!Print_Titles</vt:lpstr>
      <vt:lpstr>NV!Print_Titles</vt:lpstr>
      <vt:lpstr>NY!Print_Titles</vt:lpstr>
      <vt:lpstr>OH!Print_Titles</vt:lpstr>
      <vt:lpstr>OK!Print_Titles</vt:lpstr>
      <vt:lpstr>OR!Print_Titles</vt:lpstr>
      <vt:lpstr>PA!Print_Titles</vt:lpstr>
      <vt:lpstr>PR!Print_Titles</vt:lpstr>
      <vt:lpstr>RI!Print_Titles</vt:lpstr>
      <vt:lpstr>SC!Print_Titles</vt:lpstr>
      <vt:lpstr>SD!Print_Titles</vt:lpstr>
      <vt:lpstr>'State Level Expenditures'!Print_Titles</vt:lpstr>
      <vt:lpstr>TN!Print_Titles</vt:lpstr>
      <vt:lpstr>TX!Print_Titles</vt:lpstr>
      <vt:lpstr>UT!Print_Titles</vt:lpstr>
      <vt:lpstr>VA!Print_Titles</vt:lpstr>
      <vt:lpstr>VT!Print_Titles</vt:lpstr>
      <vt:lpstr>WA!Print_Titles</vt:lpstr>
      <vt:lpstr>WI!Print_Titles</vt:lpstr>
      <vt:lpstr>WV!Print_Titles</vt:lpstr>
      <vt:lpstr>WY!Print_Titles</vt:lpstr>
    </vt:vector>
  </TitlesOfParts>
  <Company>Dept of Veterans Affairs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vacoglasgd</dc:creator>
  <cp:lastModifiedBy>Glasgow, Dorothy</cp:lastModifiedBy>
  <cp:lastPrinted>2014-04-11T15:30:40Z</cp:lastPrinted>
  <dcterms:created xsi:type="dcterms:W3CDTF">2009-02-27T13:06:32Z</dcterms:created>
  <dcterms:modified xsi:type="dcterms:W3CDTF">2014-04-30T15:37:53Z</dcterms:modified>
</cp:coreProperties>
</file>