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 and Work (post Aug'18)\Formula SAE Stuff\Data Aquisition\DAQ Rev 2 Board\"/>
    </mc:Choice>
  </mc:AlternateContent>
  <xr:revisionPtr revIDLastSave="0" documentId="13_ncr:1_{F9DAC477-F840-4E7E-8ED2-3FB5D373793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bom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7" i="1" l="1"/>
  <c r="K3" i="1"/>
  <c r="K4" i="1"/>
  <c r="K5" i="1"/>
  <c r="K6" i="1"/>
  <c r="K8" i="1"/>
  <c r="K9" i="1"/>
  <c r="K10" i="1"/>
  <c r="K11" i="1"/>
  <c r="K12" i="1"/>
  <c r="K13" i="1"/>
  <c r="K2" i="1"/>
  <c r="D14" i="1"/>
  <c r="K14" i="1" l="1"/>
</calcChain>
</file>

<file path=xl/sharedStrings.xml><?xml version="1.0" encoding="utf-8"?>
<sst xmlns="http://schemas.openxmlformats.org/spreadsheetml/2006/main" count="84" uniqueCount="72">
  <si>
    <t>#</t>
  </si>
  <si>
    <t>Name</t>
  </si>
  <si>
    <t>RefDes</t>
  </si>
  <si>
    <t>Quantity</t>
  </si>
  <si>
    <t>Manufacturer</t>
  </si>
  <si>
    <t>Number of Pins</t>
  </si>
  <si>
    <t>TE SuperSeal Connector 60 Pins (for outside housing connections) J2</t>
  </si>
  <si>
    <t>J2</t>
  </si>
  <si>
    <t>TE Connectivity</t>
  </si>
  <si>
    <t>6437288-5</t>
  </si>
  <si>
    <t>https://www.mouser.com/ProductDetail/TE-Connectivity/6437288-5?qs=%2Fha2pyFadugsO3aYQvkzq5exs%2Fi2wDT%2F2E2eWw96XfYtnI4Xe5C1pQ%3D%3D</t>
  </si>
  <si>
    <t>4.7kO SMD0805 Resistor</t>
  </si>
  <si>
    <t>U1, U4, U6, U7, U8, U9, U10, U14, U16, U18, U19, U22, U23, U24, U25, U26</t>
  </si>
  <si>
    <t>Yageo</t>
  </si>
  <si>
    <t>RC0805FR-074K7L</t>
  </si>
  <si>
    <t>MicroSD Card Reader</t>
  </si>
  <si>
    <t>U2</t>
  </si>
  <si>
    <t>Adafruit</t>
  </si>
  <si>
    <t>https://www.adafruit.com/product/254</t>
  </si>
  <si>
    <t>Ultimate GPS Breakout</t>
  </si>
  <si>
    <t>U3</t>
  </si>
  <si>
    <t>https://www.adafruit.com/product/746</t>
  </si>
  <si>
    <t>MPU9250 IMU Breakout</t>
  </si>
  <si>
    <t>U5</t>
  </si>
  <si>
    <t>Sparkfun</t>
  </si>
  <si>
    <t>https://www.sparkfun.com/products/13762</t>
  </si>
  <si>
    <t>Teensy 3.5</t>
  </si>
  <si>
    <t>7.5V 15A StepdownRegulator D24V150F7</t>
  </si>
  <si>
    <t>U12</t>
  </si>
  <si>
    <t>https://www.pololu.com/product/2883</t>
  </si>
  <si>
    <t>CANBUS Adaptor Solder Pad</t>
  </si>
  <si>
    <t>U13</t>
  </si>
  <si>
    <t>Teensy 3.2</t>
  </si>
  <si>
    <t>U15, U21</t>
  </si>
  <si>
    <t>5V 9A Stepdown Regulator D24V90F5</t>
  </si>
  <si>
    <t>U17</t>
  </si>
  <si>
    <t>https://www.pololu.com/product/2866</t>
  </si>
  <si>
    <t>CircuitBreaker 24V30A E-T-A 1620</t>
  </si>
  <si>
    <t>U20</t>
  </si>
  <si>
    <t>E-T-A</t>
  </si>
  <si>
    <t>1620-3H-30A</t>
  </si>
  <si>
    <t>https://www.mouser.com/ProductDetail/E-T-A/1620-3H-30A?qs=sGAEpiMZZMuI1aKsGLfKZNDA6boweS2IhYgNuUCnhw0%3D</t>
  </si>
  <si>
    <t>1kO SMD0805 Resistor</t>
  </si>
  <si>
    <t>Uniroyal Elec</t>
  </si>
  <si>
    <t>SMD?ThruHole?</t>
  </si>
  <si>
    <t>Unit Cost</t>
  </si>
  <si>
    <t>Total Cost</t>
  </si>
  <si>
    <t>Purchase Link</t>
  </si>
  <si>
    <t>ThruHole</t>
  </si>
  <si>
    <t>SMD</t>
  </si>
  <si>
    <t>SMD/ThruHole</t>
  </si>
  <si>
    <t>TOTAL QUANTITY OF COMPONENTS&gt;&gt;&gt;</t>
  </si>
  <si>
    <t>Total no. of pins on board&gt;&gt;&gt;</t>
  </si>
  <si>
    <t>Total Cost of Components&gt;&gt;&gt;</t>
  </si>
  <si>
    <t>https://lcsc.com/product-detail/Chip-Resistor-Surface-Mount_4-7K-4701-1_C60816.html</t>
  </si>
  <si>
    <r>
      <t xml:space="preserve">Adafruit Product ID: </t>
    </r>
    <r>
      <rPr>
        <b/>
        <sz val="11"/>
        <color theme="1"/>
        <rFont val="Calibri"/>
        <family val="2"/>
        <scheme val="minor"/>
      </rPr>
      <t>3267</t>
    </r>
  </si>
  <si>
    <t>Manufacturer No.</t>
  </si>
  <si>
    <r>
      <t xml:space="preserve">Adafruit Product ID: </t>
    </r>
    <r>
      <rPr>
        <b/>
        <sz val="11"/>
        <color theme="1"/>
        <rFont val="Calibri"/>
        <family val="2"/>
        <scheme val="minor"/>
      </rPr>
      <t>254</t>
    </r>
  </si>
  <si>
    <r>
      <t xml:space="preserve">Adafruit Product ID: </t>
    </r>
    <r>
      <rPr>
        <b/>
        <sz val="11"/>
        <color theme="1"/>
        <rFont val="Calibri"/>
        <family val="2"/>
        <scheme val="minor"/>
      </rPr>
      <t>746</t>
    </r>
  </si>
  <si>
    <t>SEN-13762</t>
  </si>
  <si>
    <t>U124</t>
  </si>
  <si>
    <t>PJRC</t>
  </si>
  <si>
    <t>https://www.adafruit.com/product/3267</t>
  </si>
  <si>
    <t>Pololu</t>
  </si>
  <si>
    <t>D24V150F7</t>
  </si>
  <si>
    <t>https://www.tindie.com/products/Fusion/dual-can-bus-adapter-for-teensy-35-36/</t>
  </si>
  <si>
    <r>
      <t xml:space="preserve">Adafruit Product ID: </t>
    </r>
    <r>
      <rPr>
        <b/>
        <sz val="11"/>
        <color theme="1"/>
        <rFont val="Calibri"/>
        <family val="2"/>
        <scheme val="minor"/>
      </rPr>
      <t>2756</t>
    </r>
  </si>
  <si>
    <t>D24V90F5</t>
  </si>
  <si>
    <t>U93, U94, U95, U96, U156, U157, U158, U159, U160, U161, U163, U164, U165, U166</t>
  </si>
  <si>
    <t>0805W8F1001T5E</t>
  </si>
  <si>
    <t>https://lcsc.com/product-detail/Chip-Resistor-Surface-Mount_Uniroyal-Elec-0805W8F1001T5E_C17513.html</t>
  </si>
  <si>
    <t>https://www.adafruit.com/product/2756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</si>
</sst>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9" fillId="0" borderId="0" xfId="42"/>
    <xf numFmtId="0" fontId="0" fillId="0" borderId="0" xfId="0" applyAlignment="1"/>
    <xf numFmtId="0" fontId="18" fillId="0" borderId="0" xfId="0" applyFont="1" applyAlignment="1"/>
    <xf numFmtId="0" fontId="18" fillId="0" borderId="0" xfId="0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4-7K-4701-1_C60816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adafruit.com/product/746" TargetMode="External"/><Relationship Id="rId7" Type="http://schemas.openxmlformats.org/officeDocument/2006/relationships/hyperlink" Target="https://www.mouser.com/ProductDetail/E-T-A/1620-3H-30A?qs=sGAEpiMZZMuI1aKsGLfKZNDA6boweS2IhYgNuUCnhw0%3D" TargetMode="External"/><Relationship Id="rId12" Type="http://schemas.openxmlformats.org/officeDocument/2006/relationships/hyperlink" Target="https://www.adafruit.com/product/2756" TargetMode="External"/><Relationship Id="rId2" Type="http://schemas.openxmlformats.org/officeDocument/2006/relationships/hyperlink" Target="https://www.adafruit.com/product/254" TargetMode="External"/><Relationship Id="rId1" Type="http://schemas.openxmlformats.org/officeDocument/2006/relationships/hyperlink" Target="https://www.mouser.com/ProductDetail/TE-Connectivity/6437288-5?qs=%2Fha2pyFadugsO3aYQvkzq5exs%2Fi2wDT%2F2E2eWw96XfYtnI4Xe5C1pQ%3D%3D" TargetMode="External"/><Relationship Id="rId6" Type="http://schemas.openxmlformats.org/officeDocument/2006/relationships/hyperlink" Target="https://www.pololu.com/product/2866" TargetMode="External"/><Relationship Id="rId11" Type="http://schemas.openxmlformats.org/officeDocument/2006/relationships/hyperlink" Target="https://lcsc.com/product-detail/Chip-Resistor-Surface-Mount_Uniroyal-Elec-0805W8F1001T5E_C17513.html" TargetMode="External"/><Relationship Id="rId5" Type="http://schemas.openxmlformats.org/officeDocument/2006/relationships/hyperlink" Target="https://www.pololu.com/product/2883" TargetMode="External"/><Relationship Id="rId10" Type="http://schemas.openxmlformats.org/officeDocument/2006/relationships/hyperlink" Target="https://www.tindie.com/products/Fusion/dual-can-bus-adapter-for-teensy-35-36/" TargetMode="External"/><Relationship Id="rId4" Type="http://schemas.openxmlformats.org/officeDocument/2006/relationships/hyperlink" Target="https://www.sparkfun.com/products/13762" TargetMode="External"/><Relationship Id="rId9" Type="http://schemas.openxmlformats.org/officeDocument/2006/relationships/hyperlink" Target="https://www.adafruit.com/product/32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F12" sqref="F12"/>
    </sheetView>
  </sheetViews>
  <sheetFormatPr defaultRowHeight="14.4" x14ac:dyDescent="0.3"/>
  <cols>
    <col min="1" max="1" width="3.33203125" customWidth="1"/>
    <col min="2" max="2" width="34.44140625" customWidth="1"/>
    <col min="3" max="3" width="7.5546875" style="1" customWidth="1"/>
    <col min="4" max="4" width="8.88671875" style="2"/>
    <col min="5" max="5" width="13.44140625" style="2" customWidth="1"/>
    <col min="6" max="6" width="22.33203125" style="2" customWidth="1"/>
    <col min="7" max="7" width="13.44140625" style="2" customWidth="1"/>
    <col min="8" max="8" width="14.88671875" style="2" customWidth="1"/>
    <col min="9" max="9" width="19" customWidth="1"/>
    <col min="10" max="11" width="8.88671875" style="4"/>
  </cols>
  <sheetData>
    <row r="1" spans="1:11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56</v>
      </c>
      <c r="G1" s="2" t="s">
        <v>5</v>
      </c>
      <c r="H1" s="2" t="s">
        <v>44</v>
      </c>
      <c r="I1" t="s">
        <v>47</v>
      </c>
      <c r="J1" s="4" t="s">
        <v>45</v>
      </c>
      <c r="K1" s="4" t="s">
        <v>46</v>
      </c>
    </row>
    <row r="2" spans="1:11" x14ac:dyDescent="0.3">
      <c r="A2">
        <v>2</v>
      </c>
      <c r="B2" t="s">
        <v>6</v>
      </c>
      <c r="C2" s="1" t="s">
        <v>7</v>
      </c>
      <c r="D2" s="2">
        <v>1</v>
      </c>
      <c r="E2" s="2" t="s">
        <v>8</v>
      </c>
      <c r="F2" s="2" t="s">
        <v>9</v>
      </c>
      <c r="G2" s="2">
        <v>60</v>
      </c>
      <c r="H2" s="2" t="s">
        <v>48</v>
      </c>
      <c r="I2" s="3" t="s">
        <v>10</v>
      </c>
      <c r="J2" s="4">
        <v>20.39</v>
      </c>
      <c r="K2" s="4">
        <f>J2*D2</f>
        <v>20.39</v>
      </c>
    </row>
    <row r="3" spans="1:11" x14ac:dyDescent="0.3">
      <c r="A3">
        <v>3</v>
      </c>
      <c r="B3" t="s">
        <v>11</v>
      </c>
      <c r="C3" s="1" t="s">
        <v>12</v>
      </c>
      <c r="D3" s="2">
        <v>16</v>
      </c>
      <c r="E3" s="2" t="s">
        <v>13</v>
      </c>
      <c r="F3" s="2" t="s">
        <v>14</v>
      </c>
      <c r="G3" s="2">
        <v>2</v>
      </c>
      <c r="H3" s="2" t="s">
        <v>49</v>
      </c>
      <c r="I3" s="3" t="s">
        <v>54</v>
      </c>
      <c r="J3" s="4">
        <v>4.3E-3</v>
      </c>
      <c r="K3" s="4">
        <f t="shared" ref="K3:K13" si="0">J3*D3</f>
        <v>6.88E-2</v>
      </c>
    </row>
    <row r="4" spans="1:11" x14ac:dyDescent="0.3">
      <c r="A4">
        <v>4</v>
      </c>
      <c r="B4" t="s">
        <v>15</v>
      </c>
      <c r="C4" s="1" t="s">
        <v>16</v>
      </c>
      <c r="D4" s="2">
        <v>1</v>
      </c>
      <c r="E4" s="2" t="s">
        <v>17</v>
      </c>
      <c r="F4" s="2" t="s">
        <v>57</v>
      </c>
      <c r="G4" s="2">
        <v>8</v>
      </c>
      <c r="H4" s="2" t="s">
        <v>48</v>
      </c>
      <c r="I4" s="3" t="s">
        <v>18</v>
      </c>
      <c r="J4" s="4">
        <v>7.5</v>
      </c>
      <c r="K4" s="4">
        <f t="shared" si="0"/>
        <v>7.5</v>
      </c>
    </row>
    <row r="5" spans="1:11" x14ac:dyDescent="0.3">
      <c r="A5">
        <v>5</v>
      </c>
      <c r="B5" t="s">
        <v>19</v>
      </c>
      <c r="C5" s="1" t="s">
        <v>20</v>
      </c>
      <c r="D5" s="2">
        <v>1</v>
      </c>
      <c r="E5" s="2" t="s">
        <v>17</v>
      </c>
      <c r="F5" s="2" t="s">
        <v>58</v>
      </c>
      <c r="G5" s="2">
        <v>9</v>
      </c>
      <c r="H5" s="2" t="s">
        <v>48</v>
      </c>
      <c r="I5" s="3" t="s">
        <v>21</v>
      </c>
      <c r="J5" s="4">
        <v>39.950000000000003</v>
      </c>
      <c r="K5" s="4">
        <f t="shared" si="0"/>
        <v>39.950000000000003</v>
      </c>
    </row>
    <row r="6" spans="1:11" x14ac:dyDescent="0.3">
      <c r="A6">
        <v>6</v>
      </c>
      <c r="B6" t="s">
        <v>22</v>
      </c>
      <c r="C6" s="1" t="s">
        <v>23</v>
      </c>
      <c r="D6" s="2">
        <v>1</v>
      </c>
      <c r="E6" s="2" t="s">
        <v>24</v>
      </c>
      <c r="F6" s="2" t="s">
        <v>59</v>
      </c>
      <c r="G6" s="2">
        <v>11</v>
      </c>
      <c r="H6" s="2" t="s">
        <v>48</v>
      </c>
      <c r="I6" s="3" t="s">
        <v>25</v>
      </c>
      <c r="J6" s="4">
        <v>14.95</v>
      </c>
      <c r="K6" s="4">
        <f t="shared" si="0"/>
        <v>14.95</v>
      </c>
    </row>
    <row r="7" spans="1:11" x14ac:dyDescent="0.3">
      <c r="A7">
        <v>7</v>
      </c>
      <c r="B7" s="1" t="s">
        <v>26</v>
      </c>
      <c r="C7" s="1" t="s">
        <v>60</v>
      </c>
      <c r="D7" s="2">
        <v>1</v>
      </c>
      <c r="E7" s="2" t="s">
        <v>61</v>
      </c>
      <c r="F7" s="2" t="s">
        <v>55</v>
      </c>
      <c r="G7" s="2">
        <v>62</v>
      </c>
      <c r="H7" s="2" t="s">
        <v>48</v>
      </c>
      <c r="I7" s="3" t="s">
        <v>62</v>
      </c>
      <c r="J7" s="4">
        <v>25.95</v>
      </c>
      <c r="K7" s="4">
        <f>J7*D7</f>
        <v>25.95</v>
      </c>
    </row>
    <row r="8" spans="1:11" x14ac:dyDescent="0.3">
      <c r="A8">
        <v>8</v>
      </c>
      <c r="B8" t="s">
        <v>27</v>
      </c>
      <c r="C8" s="1" t="s">
        <v>28</v>
      </c>
      <c r="D8" s="2">
        <v>1</v>
      </c>
      <c r="E8" s="2" t="s">
        <v>63</v>
      </c>
      <c r="F8" s="2" t="s">
        <v>64</v>
      </c>
      <c r="G8" s="2">
        <v>6</v>
      </c>
      <c r="H8" s="2" t="s">
        <v>48</v>
      </c>
      <c r="I8" s="3" t="s">
        <v>29</v>
      </c>
      <c r="J8" s="4">
        <v>39.950000000000003</v>
      </c>
      <c r="K8" s="4">
        <f t="shared" si="0"/>
        <v>39.950000000000003</v>
      </c>
    </row>
    <row r="9" spans="1:11" x14ac:dyDescent="0.3">
      <c r="A9">
        <v>9</v>
      </c>
      <c r="B9" t="s">
        <v>30</v>
      </c>
      <c r="C9" s="1" t="s">
        <v>31</v>
      </c>
      <c r="D9" s="2">
        <v>1</v>
      </c>
      <c r="G9" s="2">
        <v>13</v>
      </c>
      <c r="H9" s="2" t="s">
        <v>50</v>
      </c>
      <c r="I9" s="3" t="s">
        <v>65</v>
      </c>
      <c r="J9" s="4">
        <v>16</v>
      </c>
      <c r="K9" s="4">
        <f t="shared" si="0"/>
        <v>16</v>
      </c>
    </row>
    <row r="10" spans="1:11" x14ac:dyDescent="0.3">
      <c r="A10">
        <v>10</v>
      </c>
      <c r="B10" t="s">
        <v>32</v>
      </c>
      <c r="C10" s="1" t="s">
        <v>33</v>
      </c>
      <c r="D10" s="2">
        <v>2</v>
      </c>
      <c r="E10" s="2" t="s">
        <v>61</v>
      </c>
      <c r="F10" s="2" t="s">
        <v>66</v>
      </c>
      <c r="G10" s="2">
        <v>37</v>
      </c>
      <c r="H10" s="2" t="s">
        <v>48</v>
      </c>
      <c r="I10" s="3" t="s">
        <v>71</v>
      </c>
      <c r="J10" s="4">
        <v>19.95</v>
      </c>
      <c r="K10" s="4">
        <f t="shared" si="0"/>
        <v>39.9</v>
      </c>
    </row>
    <row r="11" spans="1:11" x14ac:dyDescent="0.3">
      <c r="A11">
        <v>11</v>
      </c>
      <c r="B11" t="s">
        <v>34</v>
      </c>
      <c r="C11" s="1" t="s">
        <v>35</v>
      </c>
      <c r="D11" s="2">
        <v>1</v>
      </c>
      <c r="E11" s="2" t="s">
        <v>63</v>
      </c>
      <c r="F11" s="2" t="s">
        <v>67</v>
      </c>
      <c r="G11" s="2">
        <v>6</v>
      </c>
      <c r="H11" s="2" t="s">
        <v>48</v>
      </c>
      <c r="I11" s="3" t="s">
        <v>36</v>
      </c>
      <c r="J11" s="4">
        <v>27.95</v>
      </c>
      <c r="K11" s="4">
        <f t="shared" si="0"/>
        <v>27.95</v>
      </c>
    </row>
    <row r="12" spans="1:11" x14ac:dyDescent="0.3">
      <c r="A12">
        <v>12</v>
      </c>
      <c r="B12" t="s">
        <v>37</v>
      </c>
      <c r="C12" s="1" t="s">
        <v>38</v>
      </c>
      <c r="D12" s="2">
        <v>1</v>
      </c>
      <c r="E12" s="2" t="s">
        <v>39</v>
      </c>
      <c r="F12" s="2" t="s">
        <v>40</v>
      </c>
      <c r="G12" s="2">
        <v>2</v>
      </c>
      <c r="H12" s="2" t="s">
        <v>48</v>
      </c>
      <c r="I12" s="3" t="s">
        <v>41</v>
      </c>
      <c r="J12" s="4">
        <v>7.45</v>
      </c>
      <c r="K12" s="4">
        <f t="shared" si="0"/>
        <v>7.45</v>
      </c>
    </row>
    <row r="13" spans="1:11" x14ac:dyDescent="0.3">
      <c r="A13">
        <v>13</v>
      </c>
      <c r="B13" s="1" t="s">
        <v>42</v>
      </c>
      <c r="C13" s="1" t="s">
        <v>68</v>
      </c>
      <c r="D13" s="2">
        <v>28</v>
      </c>
      <c r="E13" s="2" t="s">
        <v>43</v>
      </c>
      <c r="F13" s="2" t="s">
        <v>69</v>
      </c>
      <c r="G13" s="2">
        <v>2</v>
      </c>
      <c r="H13" s="2" t="s">
        <v>49</v>
      </c>
      <c r="I13" s="3" t="s">
        <v>70</v>
      </c>
      <c r="J13" s="2">
        <v>1.4E-3</v>
      </c>
      <c r="K13" s="4">
        <f t="shared" si="0"/>
        <v>3.9199999999999999E-2</v>
      </c>
    </row>
    <row r="14" spans="1:11" x14ac:dyDescent="0.3">
      <c r="B14" s="6" t="s">
        <v>51</v>
      </c>
      <c r="C14" s="6"/>
      <c r="D14" s="2">
        <f>SUM(D2:D13)</f>
        <v>55</v>
      </c>
      <c r="E14" s="6" t="s">
        <v>52</v>
      </c>
      <c r="F14" s="6"/>
      <c r="G14" s="2">
        <v>224</v>
      </c>
      <c r="I14" s="6" t="s">
        <v>53</v>
      </c>
      <c r="J14" s="6"/>
      <c r="K14" s="5">
        <f>SUM(K2:K13)</f>
        <v>240.09799999999998</v>
      </c>
    </row>
  </sheetData>
  <mergeCells count="3">
    <mergeCell ref="B14:C14"/>
    <mergeCell ref="E14:F14"/>
    <mergeCell ref="I14:J14"/>
  </mergeCells>
  <hyperlinks>
    <hyperlink ref="I2" r:id="rId1" xr:uid="{00000000-0004-0000-0000-000000000000}"/>
    <hyperlink ref="I4" r:id="rId2" xr:uid="{00000000-0004-0000-0000-000001000000}"/>
    <hyperlink ref="I5" r:id="rId3" xr:uid="{00000000-0004-0000-0000-000002000000}"/>
    <hyperlink ref="I6" r:id="rId4" xr:uid="{00000000-0004-0000-0000-000003000000}"/>
    <hyperlink ref="I8" r:id="rId5" xr:uid="{00000000-0004-0000-0000-000004000000}"/>
    <hyperlink ref="I11" r:id="rId6" xr:uid="{00000000-0004-0000-0000-000005000000}"/>
    <hyperlink ref="I12" r:id="rId7" xr:uid="{00000000-0004-0000-0000-000006000000}"/>
    <hyperlink ref="I3" r:id="rId8" xr:uid="{00000000-0004-0000-0000-000007000000}"/>
    <hyperlink ref="I7" r:id="rId9" xr:uid="{00000000-0004-0000-0000-000008000000}"/>
    <hyperlink ref="I9" r:id="rId10" xr:uid="{00000000-0004-0000-0000-000009000000}"/>
    <hyperlink ref="I13" r:id="rId11" xr:uid="{00000000-0004-0000-0000-00000A000000}"/>
    <hyperlink ref="I10" r:id="rId12" xr:uid="{633EDD79-38F8-4357-9F83-18FBF8163BC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2019-08-13T10:30:46Z</dcterms:created>
  <dcterms:modified xsi:type="dcterms:W3CDTF">2019-09-03T03:13:52Z</dcterms:modified>
</cp:coreProperties>
</file>