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sav\Desktop\School and Work (post Aug'18)\Formula SAE Stuff\Power Distribution Unit\PDU Rev 2\"/>
    </mc:Choice>
  </mc:AlternateContent>
  <xr:revisionPtr revIDLastSave="0" documentId="13_ncr:40009_{D8F69913-A3AA-417B-AB70-1841C24492BC}" xr6:coauthVersionLast="43" xr6:coauthVersionMax="43" xr10:uidLastSave="{00000000-0000-0000-0000-000000000000}"/>
  <bookViews>
    <workbookView xWindow="-8460" yWindow="-432" windowWidth="17280" windowHeight="9072"/>
  </bookViews>
  <sheets>
    <sheet name="Starter Rev 2 BOM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16" i="1" l="1"/>
</calcChain>
</file>

<file path=xl/sharedStrings.xml><?xml version="1.0" encoding="utf-8"?>
<sst xmlns="http://schemas.openxmlformats.org/spreadsheetml/2006/main" count="345" uniqueCount="69">
  <si>
    <t>Name</t>
  </si>
  <si>
    <t>Value</t>
  </si>
  <si>
    <t>Manufacturer</t>
  </si>
  <si>
    <t>RefDes</t>
  </si>
  <si>
    <t>Quantity</t>
  </si>
  <si>
    <t>Datasheet</t>
  </si>
  <si>
    <t>6AWG Batt&amp;Starter Connector Terminals</t>
  </si>
  <si>
    <t>52042-2</t>
  </si>
  <si>
    <t>Crimps - TE 52042-2</t>
  </si>
  <si>
    <t>J1</t>
  </si>
  <si>
    <t>https://www.mouser.com/ProductDetail/TE-Connectivity-AMP/52042-2?qs=sGAEpiMZZMvlX3nhDDO4AEQ2Gu0RjVwIFnX0BpyB4eA%3D</t>
  </si>
  <si>
    <t>GaN Fet 100V 90A</t>
  </si>
  <si>
    <t>GS61008T-E01-MR</t>
  </si>
  <si>
    <t>GaN Systems</t>
  </si>
  <si>
    <t>U1, U2, U3</t>
  </si>
  <si>
    <t>https://www.mouser.sg/ProductDetail/GaN-Systems/GS61008T-E01-MR?qs=sGAEpiMZZMshyDBzk1%2FWizGlbhgI%252B0Z5wlPKCJGMpR67EqiRqlGqyA==</t>
  </si>
  <si>
    <t>Optocoupler 1channel</t>
  </si>
  <si>
    <t>FODM217CR2V</t>
  </si>
  <si>
    <t>On Semi</t>
  </si>
  <si>
    <t>U4</t>
  </si>
  <si>
    <t>https://www.mouser.sg/ProductDetail/ON-Semiconductor/FODM217CR2V?qs=sGAEpiMZZMteimceiIVCB0r22036R43J74eNQz2AJMlN2K3%2FX9NOjQ%3D%3D</t>
  </si>
  <si>
    <t>1kO SMD0805 Resistor</t>
  </si>
  <si>
    <t>0805W8J0102T5E</t>
  </si>
  <si>
    <t>Uniroyal Elec</t>
  </si>
  <si>
    <t>U5, U21, U22, U23, U24, U25, U26, U93, U94, U95, U96</t>
  </si>
  <si>
    <t>Schottky Diode 60V100A</t>
  </si>
  <si>
    <t>RBR15BM60AFHTL</t>
  </si>
  <si>
    <t xml:space="preserve">ROHM </t>
  </si>
  <si>
    <t>U6, U12, U14, U15, U16, U17, U18, U19</t>
  </si>
  <si>
    <t>https://www.mouser.com/ProductDetail/ROHM-Semiconductor/RBR15BM60AFHTL?qs=sGAEpiMZZMtQ8nqTKtFS%2FBUuz6Zx2fl0cec4M1ecpu8zpJ8TRLwsMA%3D%3D</t>
  </si>
  <si>
    <t>Schottky Diode 40V1A</t>
  </si>
  <si>
    <t>SS14</t>
  </si>
  <si>
    <t>(MDD) Jiangsu Yutai</t>
  </si>
  <si>
    <t>U7</t>
  </si>
  <si>
    <t>https://lcsc.com/product-detail/Schottky-Barrier-Diodes-SBD_Jiangsu-Yutai-Elec-SS14_C2480.html</t>
  </si>
  <si>
    <t>ACS781 Current Sensor</t>
  </si>
  <si>
    <t xml:space="preserve">ACS781KLRTR-150B-T </t>
  </si>
  <si>
    <t xml:space="preserve">Allegro </t>
  </si>
  <si>
    <t>U9</t>
  </si>
  <si>
    <t>ACS773 Current Sensor</t>
  </si>
  <si>
    <t>ACS773ECB-200B-PFF-T</t>
  </si>
  <si>
    <t>Allegro</t>
  </si>
  <si>
    <t>U10</t>
  </si>
  <si>
    <t>100O SMD0805 Resistor</t>
  </si>
  <si>
    <t>RTT05101JTP</t>
  </si>
  <si>
    <t>RALEC</t>
  </si>
  <si>
    <t>U11</t>
  </si>
  <si>
    <t>https://lcsc.com/product-detail/Chip-Resistor-Surface-Mount_100R-101-5_C103909.html</t>
  </si>
  <si>
    <t>Red 12V13mA thruhole resistor incl.</t>
  </si>
  <si>
    <t>HLMP-3601</t>
  </si>
  <si>
    <t>Avago</t>
  </si>
  <si>
    <t>U13</t>
  </si>
  <si>
    <t>https://www.mouser.com/ProductDetail/Broadcom-Avago/HLMP-3601?qs=sGAEpiMZZMtmwHDZQCdlqZihZ%252BOq2w4Hf045gpoUk1s%3D</t>
  </si>
  <si>
    <t>0.1uF Cap SMD Ceramic</t>
  </si>
  <si>
    <t>TCC0805X7R104K500DT</t>
  </si>
  <si>
    <t>CCTC</t>
  </si>
  <si>
    <t>U20, U120</t>
  </si>
  <si>
    <t>https://lcsc.com/product-detail/Multilayer-Ceramic-Capacitors-MLCC-SMD-SMT_CCTC-TCC0805X7R104K500DT_C282732.html</t>
  </si>
  <si>
    <t>CircuitBreaker 24V30A E-T-A 1620</t>
  </si>
  <si>
    <t>1620-3H-30A</t>
  </si>
  <si>
    <t>E-T-A</t>
  </si>
  <si>
    <t>U27</t>
  </si>
  <si>
    <t>https://www.mouser.com/ProductDetail/E-T-A/1620-3H-30A?qs=sGAEpiMZZMuI1aKsGLfKZNDA6boweS2IhYgNuUCnhw0%3D</t>
  </si>
  <si>
    <t>Unit Price</t>
  </si>
  <si>
    <t>Total Price</t>
  </si>
  <si>
    <t>Overall Price</t>
  </si>
  <si>
    <t>https://lcsc.com/product-detail/Chip-Resistor-Surface-Mount_Uniroyal-Elec-0805W8J0102T5E_C25623.html</t>
  </si>
  <si>
    <t>https://www.digikey.com/product-detail/en/allegro-microsystems-llc/ACS781LLRTR-100B-T/620-1825-1-ND/6189114</t>
  </si>
  <si>
    <t>https://www.digikey.com/product-detail/en/allegro-microsystems-llc/ACS759ECB-200B-PFF-T/620-1466-5-ND/3131286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</si>
</sst>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fill"/>
    </xf>
    <xf numFmtId="0" fontId="18" fillId="0" borderId="0" xfId="42" applyAlignment="1">
      <alignment horizontal="fill"/>
    </xf>
    <xf numFmtId="0" fontId="18" fillId="0" borderId="0" xfId="42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llegro-microsystems-llc/ACS759ECB-200B-PFF-T/620-1466-5-ND/313128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user.sg/ProductDetail/ON-Semiconductor/FODM217CR2V?qs=sGAEpiMZZMteimceiIVCB0r22036R43J74eNQz2AJMlN2K3%2FX9NOjQ%3D%3D" TargetMode="External"/><Relationship Id="rId7" Type="http://schemas.openxmlformats.org/officeDocument/2006/relationships/hyperlink" Target="https://www.digikey.com/product-detail/en/allegro-microsystems-llc/ACS781LLRTR-100B-T/620-1825-1-ND/6189114" TargetMode="External"/><Relationship Id="rId12" Type="http://schemas.openxmlformats.org/officeDocument/2006/relationships/hyperlink" Target="https://lcsc.com/product-detail/Multilayer-Ceramic-Capacitors-MLCC-SMD-SMT_CCTC-TCC0805X7R104K500DT_C282732.html" TargetMode="External"/><Relationship Id="rId2" Type="http://schemas.openxmlformats.org/officeDocument/2006/relationships/hyperlink" Target="https://www.mouser.sg/ProductDetail/GaN-Systems/GS61008T-E01-MR?qs=sGAEpiMZZMshyDBzk1%2FWizGlbhgI%252B0Z5wlPKCJGMpR67EqiRqlGqyA==" TargetMode="External"/><Relationship Id="rId1" Type="http://schemas.openxmlformats.org/officeDocument/2006/relationships/hyperlink" Target="https://www.mouser.com/ProductDetail/TE-Connectivity-AMP/52042-2?qs=sGAEpiMZZMvlX3nhDDO4AEQ2Gu0RjVwIFnX0BpyB4eA%3D" TargetMode="External"/><Relationship Id="rId6" Type="http://schemas.openxmlformats.org/officeDocument/2006/relationships/hyperlink" Target="https://lcsc.com/product-detail/Schottky-Barrier-Diodes-SBD_Jiangsu-Yutai-Elec-SS14_C2480.html" TargetMode="External"/><Relationship Id="rId11" Type="http://schemas.openxmlformats.org/officeDocument/2006/relationships/hyperlink" Target="https://www.mouser.com/ProductDetail/E-T-A/1620-3H-30A?qs=sGAEpiMZZMuI1aKsGLfKZNDA6boweS2IhYgNuUCnhw0%3D" TargetMode="External"/><Relationship Id="rId5" Type="http://schemas.openxmlformats.org/officeDocument/2006/relationships/hyperlink" Target="https://www.mouser.com/ProductDetail/ROHM-Semiconductor/RBR15BM60AFHTL?qs=sGAEpiMZZMtQ8nqTKtFS%2FBUuz6Zx2fl0cec4M1ecpu8zpJ8TRLwsMA%3D%3D" TargetMode="External"/><Relationship Id="rId10" Type="http://schemas.openxmlformats.org/officeDocument/2006/relationships/hyperlink" Target="https://www.mouser.com/ProductDetail/Broadcom-Avago/HLMP-3601?qs=sGAEpiMZZMtmwHDZQCdlqZihZ%252BOq2w4Hf045gpoUk1s%3D" TargetMode="External"/><Relationship Id="rId4" Type="http://schemas.openxmlformats.org/officeDocument/2006/relationships/hyperlink" Target="https://lcsc.com/product-detail/Chip-Resistor-Surface-Mount_Uniroyal-Elec-0805W8J0102T5E_C25623.html" TargetMode="External"/><Relationship Id="rId9" Type="http://schemas.openxmlformats.org/officeDocument/2006/relationships/hyperlink" Target="https://lcsc.com/product-detail/Chip-Resistor-Surface-Mount_100R-101-5_C1039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65" workbookViewId="0">
      <selection sqref="A1:A1048576"/>
    </sheetView>
  </sheetViews>
  <sheetFormatPr defaultRowHeight="14.4" x14ac:dyDescent="0.3"/>
  <cols>
    <col min="1" max="1" width="34.44140625" style="4" customWidth="1"/>
    <col min="2" max="2" width="21.6640625" customWidth="1"/>
    <col min="3" max="3" width="18" customWidth="1"/>
    <col min="6" max="6" width="21.6640625" style="1" customWidth="1"/>
    <col min="8" max="8" width="9.88671875" customWidth="1"/>
  </cols>
  <sheetData>
    <row r="1" spans="1:8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63</v>
      </c>
      <c r="H1" t="s">
        <v>64</v>
      </c>
    </row>
    <row r="2" spans="1:8" x14ac:dyDescent="0.3">
      <c r="A2" s="4" t="s">
        <v>6</v>
      </c>
      <c r="B2" t="s">
        <v>7</v>
      </c>
      <c r="C2" t="s">
        <v>8</v>
      </c>
      <c r="D2" t="s">
        <v>9</v>
      </c>
      <c r="E2">
        <v>4</v>
      </c>
      <c r="F2" s="2" t="s">
        <v>10</v>
      </c>
      <c r="G2">
        <v>1.87</v>
      </c>
      <c r="H2">
        <f>G2*E2</f>
        <v>7.48</v>
      </c>
    </row>
    <row r="3" spans="1:8" x14ac:dyDescent="0.3">
      <c r="A3" s="4" t="s">
        <v>11</v>
      </c>
      <c r="B3" t="s">
        <v>12</v>
      </c>
      <c r="C3" t="s">
        <v>13</v>
      </c>
      <c r="D3" t="s">
        <v>14</v>
      </c>
      <c r="E3">
        <v>3</v>
      </c>
      <c r="F3" s="2" t="s">
        <v>15</v>
      </c>
      <c r="G3">
        <v>11.45</v>
      </c>
      <c r="H3">
        <f t="shared" ref="H3:H13" si="0">G3*E3</f>
        <v>34.349999999999994</v>
      </c>
    </row>
    <row r="4" spans="1:8" x14ac:dyDescent="0.3">
      <c r="A4" s="4" t="s">
        <v>16</v>
      </c>
      <c r="B4" t="s">
        <v>17</v>
      </c>
      <c r="C4" t="s">
        <v>18</v>
      </c>
      <c r="D4" t="s">
        <v>19</v>
      </c>
      <c r="E4">
        <v>1</v>
      </c>
      <c r="F4" s="2" t="s">
        <v>20</v>
      </c>
      <c r="G4">
        <v>0.96399999999999997</v>
      </c>
      <c r="H4">
        <f t="shared" si="0"/>
        <v>0.96399999999999997</v>
      </c>
    </row>
    <row r="5" spans="1:8" x14ac:dyDescent="0.3">
      <c r="A5" s="4" t="s">
        <v>21</v>
      </c>
      <c r="B5" t="s">
        <v>22</v>
      </c>
      <c r="C5" t="s">
        <v>23</v>
      </c>
      <c r="D5" t="s">
        <v>24</v>
      </c>
      <c r="E5">
        <v>11</v>
      </c>
      <c r="F5" s="3" t="s">
        <v>66</v>
      </c>
      <c r="G5">
        <v>1.2999999999999999E-3</v>
      </c>
      <c r="H5">
        <f t="shared" si="0"/>
        <v>1.43E-2</v>
      </c>
    </row>
    <row r="6" spans="1:8" x14ac:dyDescent="0.3">
      <c r="A6" s="4" t="s">
        <v>25</v>
      </c>
      <c r="B6" t="s">
        <v>26</v>
      </c>
      <c r="C6" t="s">
        <v>27</v>
      </c>
      <c r="D6" t="s">
        <v>28</v>
      </c>
      <c r="E6">
        <v>8</v>
      </c>
      <c r="F6" s="2" t="s">
        <v>29</v>
      </c>
      <c r="G6">
        <v>1.67</v>
      </c>
      <c r="H6">
        <f t="shared" si="0"/>
        <v>13.36</v>
      </c>
    </row>
    <row r="7" spans="1:8" x14ac:dyDescent="0.3">
      <c r="A7" s="4" t="s">
        <v>30</v>
      </c>
      <c r="B7" t="s">
        <v>31</v>
      </c>
      <c r="C7" t="s">
        <v>32</v>
      </c>
      <c r="D7" t="s">
        <v>33</v>
      </c>
      <c r="E7">
        <v>1</v>
      </c>
      <c r="F7" s="2" t="s">
        <v>34</v>
      </c>
      <c r="G7">
        <v>1.04E-2</v>
      </c>
      <c r="H7">
        <f t="shared" si="0"/>
        <v>1.04E-2</v>
      </c>
    </row>
    <row r="8" spans="1:8" x14ac:dyDescent="0.3">
      <c r="A8" s="4" t="s">
        <v>35</v>
      </c>
      <c r="B8" t="s">
        <v>36</v>
      </c>
      <c r="C8" t="s">
        <v>37</v>
      </c>
      <c r="D8" t="s">
        <v>38</v>
      </c>
      <c r="E8">
        <v>1</v>
      </c>
      <c r="F8" s="3" t="s">
        <v>67</v>
      </c>
      <c r="G8">
        <v>5.27</v>
      </c>
      <c r="H8">
        <f t="shared" si="0"/>
        <v>5.27</v>
      </c>
    </row>
    <row r="9" spans="1:8" x14ac:dyDescent="0.3">
      <c r="A9" s="4" t="s">
        <v>39</v>
      </c>
      <c r="B9" t="s">
        <v>40</v>
      </c>
      <c r="C9" t="s">
        <v>41</v>
      </c>
      <c r="D9" t="s">
        <v>42</v>
      </c>
      <c r="E9">
        <v>1</v>
      </c>
      <c r="F9" s="3" t="s">
        <v>68</v>
      </c>
      <c r="G9">
        <v>7.98</v>
      </c>
      <c r="H9">
        <f t="shared" si="0"/>
        <v>7.98</v>
      </c>
    </row>
    <row r="10" spans="1:8" x14ac:dyDescent="0.3">
      <c r="A10" s="4" t="s">
        <v>43</v>
      </c>
      <c r="B10" t="s">
        <v>44</v>
      </c>
      <c r="C10" t="s">
        <v>45</v>
      </c>
      <c r="D10" t="s">
        <v>46</v>
      </c>
      <c r="E10">
        <v>1</v>
      </c>
      <c r="F10" s="2" t="s">
        <v>47</v>
      </c>
      <c r="G10">
        <v>3.0000000000000001E-3</v>
      </c>
      <c r="H10">
        <f t="shared" si="0"/>
        <v>3.0000000000000001E-3</v>
      </c>
    </row>
    <row r="11" spans="1:8" x14ac:dyDescent="0.3">
      <c r="A11" s="4" t="s">
        <v>48</v>
      </c>
      <c r="B11" t="s">
        <v>49</v>
      </c>
      <c r="C11" t="s">
        <v>50</v>
      </c>
      <c r="D11" t="s">
        <v>51</v>
      </c>
      <c r="E11">
        <v>1</v>
      </c>
      <c r="F11" s="2" t="s">
        <v>52</v>
      </c>
      <c r="G11">
        <v>1.02</v>
      </c>
      <c r="H11">
        <f t="shared" si="0"/>
        <v>1.02</v>
      </c>
    </row>
    <row r="12" spans="1:8" x14ac:dyDescent="0.3">
      <c r="A12" s="4" t="s">
        <v>53</v>
      </c>
      <c r="B12" t="s">
        <v>54</v>
      </c>
      <c r="C12" t="s">
        <v>55</v>
      </c>
      <c r="D12" t="s">
        <v>56</v>
      </c>
      <c r="E12">
        <v>2</v>
      </c>
      <c r="F12" s="2" t="s">
        <v>57</v>
      </c>
      <c r="G12">
        <v>4.4999999999999997E-3</v>
      </c>
      <c r="H12">
        <f t="shared" si="0"/>
        <v>8.9999999999999993E-3</v>
      </c>
    </row>
    <row r="13" spans="1:8" x14ac:dyDescent="0.3">
      <c r="A13" s="4" t="s">
        <v>58</v>
      </c>
      <c r="B13" t="s">
        <v>59</v>
      </c>
      <c r="C13" t="s">
        <v>60</v>
      </c>
      <c r="D13" t="s">
        <v>61</v>
      </c>
      <c r="E13">
        <v>1</v>
      </c>
      <c r="F13" s="2" t="s">
        <v>62</v>
      </c>
      <c r="G13">
        <v>11.23</v>
      </c>
      <c r="H13">
        <f t="shared" si="0"/>
        <v>11.23</v>
      </c>
    </row>
    <row r="14" spans="1:8" x14ac:dyDescent="0.3">
      <c r="E14">
        <v>33</v>
      </c>
    </row>
    <row r="16" spans="1:8" x14ac:dyDescent="0.3">
      <c r="F16" s="1" t="s">
        <v>65</v>
      </c>
      <c r="G16">
        <f>SUM(H2:H13)</f>
        <v>81.690699999999993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3" r:id="rId11"/>
    <hyperlink ref="F12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Starter Rev 2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Savadi</dc:creator>
  <cp:lastModifiedBy>Mihir Savadi</cp:lastModifiedBy>
  <dcterms:created xsi:type="dcterms:W3CDTF">2019-06-22T07:15:29Z</dcterms:created>
  <dcterms:modified xsi:type="dcterms:W3CDTF">2019-06-22T08:08:47Z</dcterms:modified>
</cp:coreProperties>
</file>