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yllapitaja/Tkt-kurssit/Gradu TKT 2021/Data/"/>
    </mc:Choice>
  </mc:AlternateContent>
  <bookViews>
    <workbookView xWindow="6900" yWindow="540" windowWidth="28800" windowHeight="17600" tabRatio="500"/>
  </bookViews>
  <sheets>
    <sheet name="Tau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09" i="1" l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06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</calcChain>
</file>

<file path=xl/sharedStrings.xml><?xml version="1.0" encoding="utf-8"?>
<sst xmlns="http://schemas.openxmlformats.org/spreadsheetml/2006/main" count="41" uniqueCount="24">
  <si>
    <t>trade_long_fin_nouns_cs</t>
  </si>
  <si>
    <t>trade_long_fin_nouns</t>
  </si>
  <si>
    <t>trade_long_fin_all</t>
  </si>
  <si>
    <t>trade_short_fin_all</t>
  </si>
  <si>
    <t>trade_short_fin_nouns</t>
  </si>
  <si>
    <t>trade_short_fin_nouns_cs</t>
  </si>
  <si>
    <t>K_clusters</t>
  </si>
  <si>
    <t>it_short_fin_all</t>
  </si>
  <si>
    <t>it_short_fin_nouns</t>
  </si>
  <si>
    <t>it_short_fin_nouns_cs</t>
  </si>
  <si>
    <t>it_long_fin_all</t>
  </si>
  <si>
    <t>it_long_fin_nouns</t>
  </si>
  <si>
    <t>it_long_fin_nouns_cs</t>
  </si>
  <si>
    <t>N</t>
  </si>
  <si>
    <t>trade_short</t>
  </si>
  <si>
    <t>trade_long</t>
  </si>
  <si>
    <t>it_short</t>
  </si>
  <si>
    <t>it_long</t>
  </si>
  <si>
    <t>trade_short_cumul</t>
  </si>
  <si>
    <t>trade_long_cumul</t>
  </si>
  <si>
    <t>it_short_cumul</t>
  </si>
  <si>
    <t>it_long_cumul</t>
  </si>
  <si>
    <t>combined_data_sets_no_svd</t>
  </si>
  <si>
    <t>combined_data_sets_svd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</si>
</sst>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8" formatCode="0.00000"/>
    <numFmt numFmtId="169" formatCode="0.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68" fontId="0" fillId="0" borderId="0" xfId="0" applyNumberFormat="1"/>
    <xf numFmtId="0" fontId="4" fillId="0" borderId="0" xfId="0" applyFont="1" applyAlignment="1">
      <alignment horizontal="center"/>
    </xf>
    <xf numFmtId="169" fontId="4" fillId="0" borderId="0" xfId="0" applyNumberFormat="1" applyFont="1"/>
    <xf numFmtId="164" fontId="4" fillId="0" borderId="0" xfId="0" applyNumberFormat="1" applyFont="1"/>
    <xf numFmtId="0" fontId="3" fillId="0" borderId="0" xfId="0" applyFont="1"/>
    <xf numFmtId="2" fontId="0" fillId="0" borderId="0" xfId="0" applyNumberFormat="1"/>
    <xf numFmtId="2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3">
    <cellStyle name="Avattu hyperlinkki" xfId="2" builtinId="9" hidden="1"/>
    <cellStyle name="Hyperlinkki" xfId="1" builtinId="8" hidden="1"/>
    <cellStyle name="Norm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 b="1" baseline="0">
                <a:solidFill>
                  <a:schemeClr val="tx1"/>
                </a:solidFill>
              </a:rPr>
              <a:t>AVG Silhouette scores for 10 iterations</a:t>
            </a:r>
          </a:p>
          <a:p>
            <a:pPr>
              <a:defRPr/>
            </a:pPr>
            <a:r>
              <a:rPr lang="fi-FI" b="1" baseline="0">
                <a:solidFill>
                  <a:schemeClr val="tx1"/>
                </a:solidFill>
              </a:rPr>
              <a:t>DATA SET: trade_short/long </a:t>
            </a:r>
            <a:endParaRPr lang="fi-FI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Taul1!$I$8</c:f>
              <c:strCache>
                <c:ptCount val="1"/>
                <c:pt idx="0">
                  <c:v>trade_short_fin_all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Taul1!$H$9:$H$26</c:f>
              <c:numCache>
                <c:formatCode>General</c:formatCode>
                <c:ptCount val="1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</c:numCache>
            </c:numRef>
          </c:cat>
          <c:val>
            <c:numRef>
              <c:f>Taul1!$I$9:$I$26</c:f>
              <c:numCache>
                <c:formatCode>0.000</c:formatCode>
                <c:ptCount val="18"/>
                <c:pt idx="0">
                  <c:v>0.0272373281603947</c:v>
                </c:pt>
                <c:pt idx="1">
                  <c:v>0.0204060415225169</c:v>
                </c:pt>
                <c:pt idx="2">
                  <c:v>0.0193124272323313</c:v>
                </c:pt>
                <c:pt idx="3">
                  <c:v>0.0148198745209988</c:v>
                </c:pt>
                <c:pt idx="4">
                  <c:v>0.0170624750946483</c:v>
                </c:pt>
                <c:pt idx="5">
                  <c:v>0.0196595996777711</c:v>
                </c:pt>
                <c:pt idx="6">
                  <c:v>0.0227975671208393</c:v>
                </c:pt>
                <c:pt idx="7">
                  <c:v>0.0246988232142606</c:v>
                </c:pt>
                <c:pt idx="8">
                  <c:v>0.0245244431931313</c:v>
                </c:pt>
                <c:pt idx="9">
                  <c:v>0.0250454456146297</c:v>
                </c:pt>
                <c:pt idx="10">
                  <c:v>0.0234179162312581</c:v>
                </c:pt>
                <c:pt idx="11">
                  <c:v>0.0212140518018734</c:v>
                </c:pt>
                <c:pt idx="12">
                  <c:v>0.020564335068735</c:v>
                </c:pt>
                <c:pt idx="13">
                  <c:v>0.0206732214257112</c:v>
                </c:pt>
                <c:pt idx="14">
                  <c:v>0.0174195665449225</c:v>
                </c:pt>
                <c:pt idx="15">
                  <c:v>0.0156488803981531</c:v>
                </c:pt>
                <c:pt idx="16">
                  <c:v>0.0136843011733498</c:v>
                </c:pt>
                <c:pt idx="17">
                  <c:v>0.00960753356672651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Taul1!$J$8</c:f>
              <c:strCache>
                <c:ptCount val="1"/>
                <c:pt idx="0">
                  <c:v>trade_short_fin_nouns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Taul1!$H$9:$H$26</c:f>
              <c:numCache>
                <c:formatCode>General</c:formatCode>
                <c:ptCount val="1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</c:numCache>
            </c:numRef>
          </c:cat>
          <c:val>
            <c:numRef>
              <c:f>Taul1!$J$9:$J$26</c:f>
              <c:numCache>
                <c:formatCode>0.000</c:formatCode>
                <c:ptCount val="18"/>
                <c:pt idx="0">
                  <c:v>0.0210108683241179</c:v>
                </c:pt>
                <c:pt idx="1">
                  <c:v>0.0162654952059666</c:v>
                </c:pt>
                <c:pt idx="2">
                  <c:v>0.0209566350081907</c:v>
                </c:pt>
                <c:pt idx="3">
                  <c:v>0.0199620694014867</c:v>
                </c:pt>
                <c:pt idx="4">
                  <c:v>0.0192941472209592</c:v>
                </c:pt>
                <c:pt idx="5">
                  <c:v>0.0182479767588781</c:v>
                </c:pt>
                <c:pt idx="6">
                  <c:v>0.0183211464722094</c:v>
                </c:pt>
                <c:pt idx="7">
                  <c:v>0.0206028699856994</c:v>
                </c:pt>
                <c:pt idx="8">
                  <c:v>0.0200882539632135</c:v>
                </c:pt>
                <c:pt idx="9">
                  <c:v>0.020908765670532</c:v>
                </c:pt>
                <c:pt idx="10">
                  <c:v>0.0214073392692286</c:v>
                </c:pt>
                <c:pt idx="11">
                  <c:v>0.0214836209241388</c:v>
                </c:pt>
                <c:pt idx="12">
                  <c:v>0.0209697257636769</c:v>
                </c:pt>
                <c:pt idx="13">
                  <c:v>0.0200277101285178</c:v>
                </c:pt>
                <c:pt idx="14">
                  <c:v>0.0199155923483214</c:v>
                </c:pt>
                <c:pt idx="15">
                  <c:v>0.0180948485899568</c:v>
                </c:pt>
                <c:pt idx="16">
                  <c:v>0.0140610211572392</c:v>
                </c:pt>
                <c:pt idx="17">
                  <c:v>0.00707075900602328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Taul1!$K$8</c:f>
              <c:strCache>
                <c:ptCount val="1"/>
                <c:pt idx="0">
                  <c:v>trade_short_fin_nouns_cs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Taul1!$H$9:$H$26</c:f>
              <c:numCache>
                <c:formatCode>General</c:formatCode>
                <c:ptCount val="1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</c:numCache>
            </c:numRef>
          </c:cat>
          <c:val>
            <c:numRef>
              <c:f>Taul1!$K$9:$K$26</c:f>
              <c:numCache>
                <c:formatCode>0.000</c:formatCode>
                <c:ptCount val="18"/>
                <c:pt idx="0">
                  <c:v>0.0616206199105243</c:v>
                </c:pt>
                <c:pt idx="1">
                  <c:v>0.0742483247393976</c:v>
                </c:pt>
                <c:pt idx="2">
                  <c:v>0.069152624687747</c:v>
                </c:pt>
                <c:pt idx="3">
                  <c:v>0.0771229543973695</c:v>
                </c:pt>
                <c:pt idx="4">
                  <c:v>0.0738689742853534</c:v>
                </c:pt>
                <c:pt idx="5">
                  <c:v>0.0739480610297505</c:v>
                </c:pt>
                <c:pt idx="6">
                  <c:v>0.0744890031147868</c:v>
                </c:pt>
                <c:pt idx="7">
                  <c:v>0.0755933080524351</c:v>
                </c:pt>
                <c:pt idx="8">
                  <c:v>0.0736504953351846</c:v>
                </c:pt>
                <c:pt idx="9">
                  <c:v>0.0729501269779437</c:v>
                </c:pt>
                <c:pt idx="10">
                  <c:v>0.0685296833572248</c:v>
                </c:pt>
                <c:pt idx="11">
                  <c:v>0.0646619633165059</c:v>
                </c:pt>
                <c:pt idx="12">
                  <c:v>0.0534083659557691</c:v>
                </c:pt>
                <c:pt idx="13">
                  <c:v>0.0432085072554717</c:v>
                </c:pt>
                <c:pt idx="14">
                  <c:v>0.0391996426405358</c:v>
                </c:pt>
                <c:pt idx="15">
                  <c:v>0.0353183765249253</c:v>
                </c:pt>
                <c:pt idx="16">
                  <c:v>0.0263450343134443</c:v>
                </c:pt>
                <c:pt idx="17">
                  <c:v>0.0153727232808428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Taul1!$L$8</c:f>
              <c:strCache>
                <c:ptCount val="1"/>
                <c:pt idx="0">
                  <c:v>trade_long_fin_all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Taul1!$H$9:$H$26</c:f>
              <c:numCache>
                <c:formatCode>General</c:formatCode>
                <c:ptCount val="1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</c:numCache>
            </c:numRef>
          </c:cat>
          <c:val>
            <c:numRef>
              <c:f>Taul1!$L$9:$L$26</c:f>
              <c:numCache>
                <c:formatCode>0.000</c:formatCode>
                <c:ptCount val="18"/>
                <c:pt idx="0">
                  <c:v>0.0478582726301811</c:v>
                </c:pt>
                <c:pt idx="1">
                  <c:v>0.0225540811382449</c:v>
                </c:pt>
                <c:pt idx="2">
                  <c:v>0.0199947403247372</c:v>
                </c:pt>
                <c:pt idx="3">
                  <c:v>0.0168548502956872</c:v>
                </c:pt>
                <c:pt idx="4">
                  <c:v>0.0239647077401649</c:v>
                </c:pt>
                <c:pt idx="5">
                  <c:v>0.0252839434913805</c:v>
                </c:pt>
                <c:pt idx="6">
                  <c:v>0.0263110847864717</c:v>
                </c:pt>
                <c:pt idx="7">
                  <c:v>0.0255785897941227</c:v>
                </c:pt>
                <c:pt idx="8">
                  <c:v>0.0279136923645888</c:v>
                </c:pt>
                <c:pt idx="9">
                  <c:v>0.0267292713023451</c:v>
                </c:pt>
                <c:pt idx="10">
                  <c:v>0.0278820403214683</c:v>
                </c:pt>
                <c:pt idx="11">
                  <c:v>0.0281834704248228</c:v>
                </c:pt>
                <c:pt idx="12">
                  <c:v>0.0280369409158455</c:v>
                </c:pt>
                <c:pt idx="13">
                  <c:v>0.0295168063291063</c:v>
                </c:pt>
                <c:pt idx="14">
                  <c:v>0.0277033878809176</c:v>
                </c:pt>
                <c:pt idx="15">
                  <c:v>0.0236905845595746</c:v>
                </c:pt>
                <c:pt idx="16">
                  <c:v>0.019015830452437</c:v>
                </c:pt>
                <c:pt idx="17">
                  <c:v>0.0143540403982568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Taul1!$M$8</c:f>
              <c:strCache>
                <c:ptCount val="1"/>
                <c:pt idx="0">
                  <c:v>trade_long_fin_nouns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Taul1!$H$9:$H$26</c:f>
              <c:numCache>
                <c:formatCode>General</c:formatCode>
                <c:ptCount val="1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</c:numCache>
            </c:numRef>
          </c:cat>
          <c:val>
            <c:numRef>
              <c:f>Taul1!$M$9:$M$26</c:f>
              <c:numCache>
                <c:formatCode>0.000</c:formatCode>
                <c:ptCount val="18"/>
                <c:pt idx="0">
                  <c:v>0.0193280658708314</c:v>
                </c:pt>
                <c:pt idx="1">
                  <c:v>0.0254783052894594</c:v>
                </c:pt>
                <c:pt idx="2">
                  <c:v>0.0293863822060063</c:v>
                </c:pt>
                <c:pt idx="3">
                  <c:v>0.0336024112490983</c:v>
                </c:pt>
                <c:pt idx="4">
                  <c:v>0.036569830435683</c:v>
                </c:pt>
                <c:pt idx="5">
                  <c:v>0.0388190235985952</c:v>
                </c:pt>
                <c:pt idx="6">
                  <c:v>0.0448012204302093</c:v>
                </c:pt>
                <c:pt idx="7">
                  <c:v>0.0470626446662939</c:v>
                </c:pt>
                <c:pt idx="8">
                  <c:v>0.0472339764241256</c:v>
                </c:pt>
                <c:pt idx="9">
                  <c:v>0.0477336461398794</c:v>
                </c:pt>
                <c:pt idx="10">
                  <c:v>0.04590772061246</c:v>
                </c:pt>
                <c:pt idx="11">
                  <c:v>0.0463745221467302</c:v>
                </c:pt>
                <c:pt idx="12">
                  <c:v>0.0443252384189887</c:v>
                </c:pt>
                <c:pt idx="13">
                  <c:v>0.0373522330631764</c:v>
                </c:pt>
                <c:pt idx="14">
                  <c:v>0.0332780817767231</c:v>
                </c:pt>
                <c:pt idx="15">
                  <c:v>0.029432470512885</c:v>
                </c:pt>
                <c:pt idx="16">
                  <c:v>0.0178431911270586</c:v>
                </c:pt>
                <c:pt idx="17">
                  <c:v>0.0157936975295678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Taul1!$N$8</c:f>
              <c:strCache>
                <c:ptCount val="1"/>
                <c:pt idx="0">
                  <c:v>trade_long_fin_nouns_cs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Taul1!$H$9:$H$26</c:f>
              <c:numCache>
                <c:formatCode>General</c:formatCode>
                <c:ptCount val="1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</c:numCache>
            </c:numRef>
          </c:cat>
          <c:val>
            <c:numRef>
              <c:f>Taul1!$N$9:$N$26</c:f>
              <c:numCache>
                <c:formatCode>0.000</c:formatCode>
                <c:ptCount val="18"/>
                <c:pt idx="0">
                  <c:v>0.0669987190526099</c:v>
                </c:pt>
                <c:pt idx="1">
                  <c:v>0.124422699797415</c:v>
                </c:pt>
                <c:pt idx="2">
                  <c:v>0.127238572522321</c:v>
                </c:pt>
                <c:pt idx="3">
                  <c:v>0.12950258119728</c:v>
                </c:pt>
                <c:pt idx="4">
                  <c:v>0.12849190033947</c:v>
                </c:pt>
                <c:pt idx="5">
                  <c:v>0.13426842542381</c:v>
                </c:pt>
                <c:pt idx="6">
                  <c:v>0.137320613293228</c:v>
                </c:pt>
                <c:pt idx="7">
                  <c:v>0.139117620918497</c:v>
                </c:pt>
                <c:pt idx="8">
                  <c:v>0.144428757487404</c:v>
                </c:pt>
                <c:pt idx="9">
                  <c:v>0.14403634097515</c:v>
                </c:pt>
                <c:pt idx="10">
                  <c:v>0.1386184409514</c:v>
                </c:pt>
                <c:pt idx="11">
                  <c:v>0.130208240245108</c:v>
                </c:pt>
                <c:pt idx="12">
                  <c:v>0.122886209797032</c:v>
                </c:pt>
                <c:pt idx="13">
                  <c:v>0.114667391726983</c:v>
                </c:pt>
                <c:pt idx="14">
                  <c:v>0.10584293300657</c:v>
                </c:pt>
                <c:pt idx="15">
                  <c:v>0.0966312894479463</c:v>
                </c:pt>
                <c:pt idx="16">
                  <c:v>0.0634785240167532</c:v>
                </c:pt>
                <c:pt idx="17">
                  <c:v>0.0564097067816441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Taul1!$P$8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Taul1!$H$9:$H$26</c:f>
              <c:numCache>
                <c:formatCode>General</c:formatCode>
                <c:ptCount val="1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</c:numCache>
            </c:numRef>
          </c:cat>
          <c:val>
            <c:numRef>
              <c:f>Taul1!$P$9:$P$26</c:f>
              <c:numCache>
                <c:formatCode>0.00000</c:formatCode>
                <c:ptCount val="1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28176"/>
        <c:axId val="-235426032"/>
      </c:lineChart>
      <c:catAx>
        <c:axId val="16562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35426032"/>
        <c:crosses val="autoZero"/>
        <c:auto val="1"/>
        <c:lblAlgn val="ctr"/>
        <c:lblOffset val="100"/>
        <c:noMultiLvlLbl val="0"/>
      </c:catAx>
      <c:valAx>
        <c:axId val="-2354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562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 sz="1400" b="1" i="0" baseline="0">
                <a:solidFill>
                  <a:schemeClr val="tx1"/>
                </a:solidFill>
                <a:effectLst/>
              </a:rPr>
              <a:t>Average silhouette scores for 10 iterations</a:t>
            </a:r>
            <a:endParaRPr lang="fi-FI" sz="1400" b="1">
              <a:solidFill>
                <a:schemeClr val="tx1"/>
              </a:solidFill>
              <a:effectLst/>
            </a:endParaRPr>
          </a:p>
          <a:p>
            <a:pPr>
              <a:defRPr/>
            </a:pPr>
            <a:r>
              <a:rPr lang="fi-FI" sz="1400" b="1" i="0" baseline="0">
                <a:solidFill>
                  <a:schemeClr val="tx1"/>
                </a:solidFill>
                <a:effectLst/>
              </a:rPr>
              <a:t>Data set: it_short/long </a:t>
            </a:r>
            <a:endParaRPr lang="fi-FI" sz="1400" b="1">
              <a:solidFill>
                <a:schemeClr val="tx1"/>
              </a:solidFill>
              <a:effectLst/>
            </a:endParaRPr>
          </a:p>
          <a:p>
            <a:pPr>
              <a:defRPr/>
            </a:pPr>
            <a:endParaRPr lang="fi-FI" sz="14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Taul1!$U$8</c:f>
              <c:strCache>
                <c:ptCount val="1"/>
                <c:pt idx="0">
                  <c:v>it_short_fin_all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Taul1!$T$9:$T$26</c:f>
              <c:numCache>
                <c:formatCode>General</c:formatCode>
                <c:ptCount val="1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</c:numCache>
            </c:numRef>
          </c:cat>
          <c:val>
            <c:numRef>
              <c:f>Taul1!$U$9:$U$26</c:f>
              <c:numCache>
                <c:formatCode>0.0000</c:formatCode>
                <c:ptCount val="18"/>
                <c:pt idx="0">
                  <c:v>0.0424512789457293</c:v>
                </c:pt>
                <c:pt idx="1">
                  <c:v>0.0290157967630787</c:v>
                </c:pt>
                <c:pt idx="2">
                  <c:v>0.0182669653477265</c:v>
                </c:pt>
                <c:pt idx="3">
                  <c:v>0.0152793360223733</c:v>
                </c:pt>
                <c:pt idx="4">
                  <c:v>0.0143703575191059</c:v>
                </c:pt>
                <c:pt idx="5">
                  <c:v>0.0183094033831544</c:v>
                </c:pt>
                <c:pt idx="6">
                  <c:v>0.0168968265730744</c:v>
                </c:pt>
                <c:pt idx="7">
                  <c:v>0.017646033790255</c:v>
                </c:pt>
                <c:pt idx="8">
                  <c:v>0.0159032503996707</c:v>
                </c:pt>
                <c:pt idx="9">
                  <c:v>0.017555172793243</c:v>
                </c:pt>
                <c:pt idx="10">
                  <c:v>0.0171829656269393</c:v>
                </c:pt>
                <c:pt idx="11">
                  <c:v>0.0142937954219553</c:v>
                </c:pt>
                <c:pt idx="12">
                  <c:v>0.0140005935824221</c:v>
                </c:pt>
                <c:pt idx="13">
                  <c:v>0.0122039832377051</c:v>
                </c:pt>
                <c:pt idx="14">
                  <c:v>0.00770938965824891</c:v>
                </c:pt>
                <c:pt idx="15">
                  <c:v>0.00656738006014547</c:v>
                </c:pt>
                <c:pt idx="16">
                  <c:v>0.00578411040604701</c:v>
                </c:pt>
                <c:pt idx="17">
                  <c:v>0.00638242224569421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Taul1!$V$8</c:f>
              <c:strCache>
                <c:ptCount val="1"/>
                <c:pt idx="0">
                  <c:v>it_short_fin_nouns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Taul1!$T$9:$T$26</c:f>
              <c:numCache>
                <c:formatCode>General</c:formatCode>
                <c:ptCount val="1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</c:numCache>
            </c:numRef>
          </c:cat>
          <c:val>
            <c:numRef>
              <c:f>Taul1!$V$9:$V$26</c:f>
              <c:numCache>
                <c:formatCode>0.0000</c:formatCode>
                <c:ptCount val="18"/>
                <c:pt idx="0">
                  <c:v>0.0227406455600533</c:v>
                </c:pt>
                <c:pt idx="1">
                  <c:v>0.0215985520288113</c:v>
                </c:pt>
                <c:pt idx="2">
                  <c:v>0.0263676635090791</c:v>
                </c:pt>
                <c:pt idx="3">
                  <c:v>0.0288425316459972</c:v>
                </c:pt>
                <c:pt idx="4">
                  <c:v>0.028650132947232</c:v>
                </c:pt>
                <c:pt idx="5">
                  <c:v>0.0337482634099799</c:v>
                </c:pt>
                <c:pt idx="6">
                  <c:v>0.0344683125870276</c:v>
                </c:pt>
                <c:pt idx="7">
                  <c:v>0.0340008354516679</c:v>
                </c:pt>
                <c:pt idx="8">
                  <c:v>0.0336635422326228</c:v>
                </c:pt>
                <c:pt idx="9">
                  <c:v>0.0328776682077756</c:v>
                </c:pt>
                <c:pt idx="10">
                  <c:v>0.0322305046244133</c:v>
                </c:pt>
                <c:pt idx="11">
                  <c:v>0.030489209897916</c:v>
                </c:pt>
                <c:pt idx="12">
                  <c:v>0.0300619653382414</c:v>
                </c:pt>
                <c:pt idx="13">
                  <c:v>0.0284396474763696</c:v>
                </c:pt>
                <c:pt idx="14">
                  <c:v>0.0266458894964441</c:v>
                </c:pt>
                <c:pt idx="15">
                  <c:v>0.0248330870102467</c:v>
                </c:pt>
                <c:pt idx="16">
                  <c:v>0.0204646933589591</c:v>
                </c:pt>
                <c:pt idx="17">
                  <c:v>0.0133427749026177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Taul1!$W$8</c:f>
              <c:strCache>
                <c:ptCount val="1"/>
                <c:pt idx="0">
                  <c:v>it_short_fin_nouns_cs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Taul1!$T$9:$T$26</c:f>
              <c:numCache>
                <c:formatCode>General</c:formatCode>
                <c:ptCount val="1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</c:numCache>
            </c:numRef>
          </c:cat>
          <c:val>
            <c:numRef>
              <c:f>Taul1!$W$9:$W$26</c:f>
              <c:numCache>
                <c:formatCode>0.0000</c:formatCode>
                <c:ptCount val="18"/>
                <c:pt idx="0">
                  <c:v>0.0405608595481976</c:v>
                </c:pt>
                <c:pt idx="1">
                  <c:v>0.0383675559118318</c:v>
                </c:pt>
                <c:pt idx="2">
                  <c:v>0.0383656900010789</c:v>
                </c:pt>
                <c:pt idx="3">
                  <c:v>0.043163905571829</c:v>
                </c:pt>
                <c:pt idx="4">
                  <c:v>0.0478926321609394</c:v>
                </c:pt>
                <c:pt idx="5">
                  <c:v>0.0489569347761184</c:v>
                </c:pt>
                <c:pt idx="6">
                  <c:v>0.0515147259727643</c:v>
                </c:pt>
                <c:pt idx="7">
                  <c:v>0.0503549157934223</c:v>
                </c:pt>
                <c:pt idx="8">
                  <c:v>0.0502524803091063</c:v>
                </c:pt>
                <c:pt idx="9">
                  <c:v>0.0479331149653984</c:v>
                </c:pt>
                <c:pt idx="10">
                  <c:v>0.0464300967138732</c:v>
                </c:pt>
                <c:pt idx="11">
                  <c:v>0.0461833431482938</c:v>
                </c:pt>
                <c:pt idx="12">
                  <c:v>0.0444357753743916</c:v>
                </c:pt>
                <c:pt idx="13">
                  <c:v>0.040762396132756</c:v>
                </c:pt>
                <c:pt idx="14">
                  <c:v>0.0373151334511149</c:v>
                </c:pt>
                <c:pt idx="15">
                  <c:v>0.0344297650644738</c:v>
                </c:pt>
                <c:pt idx="16">
                  <c:v>0.0260908830364923</c:v>
                </c:pt>
                <c:pt idx="17">
                  <c:v>0.0184487122690793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Taul1!$X$8</c:f>
              <c:strCache>
                <c:ptCount val="1"/>
                <c:pt idx="0">
                  <c:v>it_long_fin_all</c:v>
                </c:pt>
              </c:strCache>
            </c:strRef>
          </c:tx>
          <c:spPr>
            <a:ln w="38100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Taul1!$T$9:$T$26</c:f>
              <c:numCache>
                <c:formatCode>General</c:formatCode>
                <c:ptCount val="1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</c:numCache>
            </c:numRef>
          </c:cat>
          <c:val>
            <c:numRef>
              <c:f>Taul1!$X$9:$X$26</c:f>
              <c:numCache>
                <c:formatCode>0.0000</c:formatCode>
                <c:ptCount val="18"/>
                <c:pt idx="0">
                  <c:v>0.129425608495812</c:v>
                </c:pt>
                <c:pt idx="1">
                  <c:v>0.0550987240176437</c:v>
                </c:pt>
                <c:pt idx="2">
                  <c:v>0.0440121701534921</c:v>
                </c:pt>
                <c:pt idx="3">
                  <c:v>0.0332089459038921</c:v>
                </c:pt>
                <c:pt idx="4">
                  <c:v>0.0284033500582127</c:v>
                </c:pt>
                <c:pt idx="5">
                  <c:v>0.0257795740882132</c:v>
                </c:pt>
                <c:pt idx="6">
                  <c:v>0.033807483355714</c:v>
                </c:pt>
                <c:pt idx="7">
                  <c:v>0.035500182956114</c:v>
                </c:pt>
                <c:pt idx="8">
                  <c:v>0.0272341015565854</c:v>
                </c:pt>
                <c:pt idx="9">
                  <c:v>0.02789405186002</c:v>
                </c:pt>
                <c:pt idx="10">
                  <c:v>0.0189536153584419</c:v>
                </c:pt>
                <c:pt idx="11">
                  <c:v>0.0120396832695179</c:v>
                </c:pt>
                <c:pt idx="12">
                  <c:v>0.0131462642897359</c:v>
                </c:pt>
                <c:pt idx="13">
                  <c:v>0.0133528477811011</c:v>
                </c:pt>
                <c:pt idx="14">
                  <c:v>0.0103615865363019</c:v>
                </c:pt>
                <c:pt idx="15">
                  <c:v>0.0083442405913635</c:v>
                </c:pt>
                <c:pt idx="16">
                  <c:v>0.00653864127808623</c:v>
                </c:pt>
                <c:pt idx="17">
                  <c:v>0.00240260663552673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Taul1!$Y$8</c:f>
              <c:strCache>
                <c:ptCount val="1"/>
                <c:pt idx="0">
                  <c:v>it_long_fin_nouns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Taul1!$T$9:$T$26</c:f>
              <c:numCache>
                <c:formatCode>General</c:formatCode>
                <c:ptCount val="1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</c:numCache>
            </c:numRef>
          </c:cat>
          <c:val>
            <c:numRef>
              <c:f>Taul1!$Y$9:$Y$26</c:f>
              <c:numCache>
                <c:formatCode>0.0000</c:formatCode>
                <c:ptCount val="18"/>
                <c:pt idx="0">
                  <c:v>0.0185991824777986</c:v>
                </c:pt>
                <c:pt idx="1">
                  <c:v>0.0214727618842371</c:v>
                </c:pt>
                <c:pt idx="2">
                  <c:v>0.0212672896378932</c:v>
                </c:pt>
                <c:pt idx="3">
                  <c:v>0.0233625504916946</c:v>
                </c:pt>
                <c:pt idx="4">
                  <c:v>0.0211752368478564</c:v>
                </c:pt>
                <c:pt idx="5">
                  <c:v>0.020267637777067</c:v>
                </c:pt>
                <c:pt idx="6">
                  <c:v>0.0209428904349524</c:v>
                </c:pt>
                <c:pt idx="7">
                  <c:v>0.0213686421223494</c:v>
                </c:pt>
                <c:pt idx="8">
                  <c:v>0.0206826996361657</c:v>
                </c:pt>
                <c:pt idx="9">
                  <c:v>0.0189732439413376</c:v>
                </c:pt>
                <c:pt idx="10">
                  <c:v>0.0194441188223724</c:v>
                </c:pt>
                <c:pt idx="11">
                  <c:v>0.0205363436634878</c:v>
                </c:pt>
                <c:pt idx="12">
                  <c:v>0.0209001320807909</c:v>
                </c:pt>
                <c:pt idx="13">
                  <c:v>0.0208581167481239</c:v>
                </c:pt>
                <c:pt idx="14">
                  <c:v>0.019432048022784</c:v>
                </c:pt>
                <c:pt idx="15">
                  <c:v>0.017483869578439</c:v>
                </c:pt>
                <c:pt idx="16">
                  <c:v>0.0129253612669877</c:v>
                </c:pt>
                <c:pt idx="17">
                  <c:v>0.00958333209113425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Taul1!$Z$8</c:f>
              <c:strCache>
                <c:ptCount val="1"/>
                <c:pt idx="0">
                  <c:v>it_long_fin_nouns_cs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Taul1!$T$9:$T$26</c:f>
              <c:numCache>
                <c:formatCode>General</c:formatCode>
                <c:ptCount val="1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</c:numCache>
            </c:numRef>
          </c:cat>
          <c:val>
            <c:numRef>
              <c:f>Taul1!$Z$9:$Z$26</c:f>
              <c:numCache>
                <c:formatCode>0.0000</c:formatCode>
                <c:ptCount val="18"/>
                <c:pt idx="0">
                  <c:v>0.0788080575566582</c:v>
                </c:pt>
                <c:pt idx="1">
                  <c:v>0.052721611911936</c:v>
                </c:pt>
                <c:pt idx="2">
                  <c:v>0.0507085131369434</c:v>
                </c:pt>
                <c:pt idx="3">
                  <c:v>0.0403060219966842</c:v>
                </c:pt>
                <c:pt idx="4">
                  <c:v>0.0453670646285781</c:v>
                </c:pt>
                <c:pt idx="5">
                  <c:v>0.0417022310995538</c:v>
                </c:pt>
                <c:pt idx="6">
                  <c:v>0.0357330387815609</c:v>
                </c:pt>
                <c:pt idx="7">
                  <c:v>0.0353716786795041</c:v>
                </c:pt>
                <c:pt idx="8">
                  <c:v>0.0369601543041634</c:v>
                </c:pt>
                <c:pt idx="9">
                  <c:v>0.0374148906155692</c:v>
                </c:pt>
                <c:pt idx="10">
                  <c:v>0.0342535368150493</c:v>
                </c:pt>
                <c:pt idx="11">
                  <c:v>0.0379638150700406</c:v>
                </c:pt>
                <c:pt idx="12">
                  <c:v>0.033568223234514</c:v>
                </c:pt>
                <c:pt idx="13">
                  <c:v>0.03454399362557</c:v>
                </c:pt>
                <c:pt idx="14">
                  <c:v>0.0360470887889933</c:v>
                </c:pt>
                <c:pt idx="15">
                  <c:v>0.0307613618005621</c:v>
                </c:pt>
                <c:pt idx="16">
                  <c:v>0.0309458709992998</c:v>
                </c:pt>
                <c:pt idx="17">
                  <c:v>0.0235806259462739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56016"/>
        <c:axId val="165647312"/>
      </c:lineChart>
      <c:catAx>
        <c:axId val="16475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5647312"/>
        <c:crosses val="autoZero"/>
        <c:auto val="1"/>
        <c:lblAlgn val="ctr"/>
        <c:lblOffset val="100"/>
        <c:noMultiLvlLbl val="0"/>
      </c:catAx>
      <c:valAx>
        <c:axId val="1656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475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 sz="1400" b="1" i="0" baseline="0">
                <a:effectLst/>
              </a:rPr>
              <a:t>SVD cumulative variance ratios for 2 to 20 components</a:t>
            </a:r>
            <a:endParaRPr lang="fi-FI" sz="1400">
              <a:effectLst/>
            </a:endParaRPr>
          </a:p>
          <a:p>
            <a:pPr>
              <a:defRPr/>
            </a:pPr>
            <a:r>
              <a:rPr lang="fi-FI" sz="1400" b="1" i="0" baseline="0">
                <a:effectLst/>
              </a:rPr>
              <a:t>using only nouns with compund splitting</a:t>
            </a:r>
            <a:endParaRPr lang="fi-FI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Taul1!$N$105</c:f>
              <c:strCache>
                <c:ptCount val="1"/>
                <c:pt idx="0">
                  <c:v>trade_short_cumul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Taul1!$M$106:$M$125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Taul1!$N$106:$N$125</c:f>
              <c:numCache>
                <c:formatCode>General</c:formatCode>
                <c:ptCount val="20"/>
                <c:pt idx="0">
                  <c:v>0.0277571782819901</c:v>
                </c:pt>
                <c:pt idx="1">
                  <c:v>0.14961663791252</c:v>
                </c:pt>
                <c:pt idx="2">
                  <c:v>0.222048360163182</c:v>
                </c:pt>
                <c:pt idx="3">
                  <c:v>0.289925745499936</c:v>
                </c:pt>
                <c:pt idx="4">
                  <c:v>0.356668655999418</c:v>
                </c:pt>
                <c:pt idx="5">
                  <c:v>0.415389017408583</c:v>
                </c:pt>
                <c:pt idx="6">
                  <c:v>0.472314236073978</c:v>
                </c:pt>
                <c:pt idx="7">
                  <c:v>0.526654593338374</c:v>
                </c:pt>
                <c:pt idx="8">
                  <c:v>0.579919910200328</c:v>
                </c:pt>
                <c:pt idx="9">
                  <c:v>0.632534766819658</c:v>
                </c:pt>
                <c:pt idx="10">
                  <c:v>0.679493779645314</c:v>
                </c:pt>
                <c:pt idx="11">
                  <c:v>0.723765523630157</c:v>
                </c:pt>
                <c:pt idx="12">
                  <c:v>0.766139036662216</c:v>
                </c:pt>
                <c:pt idx="13">
                  <c:v>0.807659086794813</c:v>
                </c:pt>
                <c:pt idx="14">
                  <c:v>0.845891302788887</c:v>
                </c:pt>
                <c:pt idx="15">
                  <c:v>0.882892691454368</c:v>
                </c:pt>
                <c:pt idx="16">
                  <c:v>0.91776695838588</c:v>
                </c:pt>
                <c:pt idx="17">
                  <c:v>0.950422639189512</c:v>
                </c:pt>
                <c:pt idx="18">
                  <c:v>0.975615551651835</c:v>
                </c:pt>
                <c:pt idx="19">
                  <c:v>0.999999999999999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Taul1!$O$105</c:f>
              <c:strCache>
                <c:ptCount val="1"/>
                <c:pt idx="0">
                  <c:v>trade_long_cumul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Taul1!$M$106:$M$125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Taul1!$O$106:$O$125</c:f>
              <c:numCache>
                <c:formatCode>General</c:formatCode>
                <c:ptCount val="20"/>
                <c:pt idx="0">
                  <c:v>0.0554507047907876</c:v>
                </c:pt>
                <c:pt idx="1">
                  <c:v>0.15413797414874</c:v>
                </c:pt>
                <c:pt idx="2">
                  <c:v>0.258406988188019</c:v>
                </c:pt>
                <c:pt idx="3">
                  <c:v>0.3438550080616</c:v>
                </c:pt>
                <c:pt idx="4">
                  <c:v>0.411251046654286</c:v>
                </c:pt>
                <c:pt idx="5">
                  <c:v>0.470665106821167</c:v>
                </c:pt>
                <c:pt idx="6">
                  <c:v>0.52785512587012</c:v>
                </c:pt>
                <c:pt idx="7">
                  <c:v>0.585345060760707</c:v>
                </c:pt>
                <c:pt idx="8">
                  <c:v>0.639158477706393</c:v>
                </c:pt>
                <c:pt idx="9">
                  <c:v>0.691214008409513</c:v>
                </c:pt>
                <c:pt idx="10">
                  <c:v>0.738984621979306</c:v>
                </c:pt>
                <c:pt idx="11">
                  <c:v>0.783310647353374</c:v>
                </c:pt>
                <c:pt idx="12">
                  <c:v>0.823981849497356</c:v>
                </c:pt>
                <c:pt idx="13">
                  <c:v>0.861633864798854</c:v>
                </c:pt>
                <c:pt idx="14">
                  <c:v>0.896080045613093</c:v>
                </c:pt>
                <c:pt idx="15">
                  <c:v>0.926103258905814</c:v>
                </c:pt>
                <c:pt idx="16">
                  <c:v>0.955187547964184</c:v>
                </c:pt>
                <c:pt idx="17">
                  <c:v>0.974675148633232</c:v>
                </c:pt>
                <c:pt idx="18">
                  <c:v>0.98980266985712</c:v>
                </c:pt>
                <c:pt idx="19">
                  <c:v>0.999999999999997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Taul1!$P$105</c:f>
              <c:strCache>
                <c:ptCount val="1"/>
                <c:pt idx="0">
                  <c:v>it_short_cumul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Taul1!$M$106:$M$125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Taul1!$P$106:$P$125</c:f>
              <c:numCache>
                <c:formatCode>General</c:formatCode>
                <c:ptCount val="20"/>
                <c:pt idx="0">
                  <c:v>0.0128900850797921</c:v>
                </c:pt>
                <c:pt idx="1">
                  <c:v>0.0969034181429722</c:v>
                </c:pt>
                <c:pt idx="2">
                  <c:v>0.17646736428831</c:v>
                </c:pt>
                <c:pt idx="3">
                  <c:v>0.249629702278048</c:v>
                </c:pt>
                <c:pt idx="4">
                  <c:v>0.317905126186473</c:v>
                </c:pt>
                <c:pt idx="5">
                  <c:v>0.384582375910987</c:v>
                </c:pt>
                <c:pt idx="6">
                  <c:v>0.444812611940224</c:v>
                </c:pt>
                <c:pt idx="7">
                  <c:v>0.504053518690021</c:v>
                </c:pt>
                <c:pt idx="8">
                  <c:v>0.560232254280074</c:v>
                </c:pt>
                <c:pt idx="9">
                  <c:v>0.613256058269387</c:v>
                </c:pt>
                <c:pt idx="10">
                  <c:v>0.662816848418349</c:v>
                </c:pt>
                <c:pt idx="11">
                  <c:v>0.709087525243867</c:v>
                </c:pt>
                <c:pt idx="12">
                  <c:v>0.753746945772093</c:v>
                </c:pt>
                <c:pt idx="13">
                  <c:v>0.797607299717876</c:v>
                </c:pt>
                <c:pt idx="14">
                  <c:v>0.838609794991727</c:v>
                </c:pt>
                <c:pt idx="15">
                  <c:v>0.87617015079153</c:v>
                </c:pt>
                <c:pt idx="16">
                  <c:v>0.911600431481928</c:v>
                </c:pt>
                <c:pt idx="17">
                  <c:v>0.942912481279092</c:v>
                </c:pt>
                <c:pt idx="18">
                  <c:v>0.972642850062762</c:v>
                </c:pt>
                <c:pt idx="19">
                  <c:v>0.999999999999999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Taul1!$Q$105</c:f>
              <c:strCache>
                <c:ptCount val="1"/>
                <c:pt idx="0">
                  <c:v>it_long_cumul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Taul1!$M$106:$M$125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Taul1!$Q$106:$Q$125</c:f>
              <c:numCache>
                <c:formatCode>General</c:formatCode>
                <c:ptCount val="20"/>
                <c:pt idx="0">
                  <c:v>0.0319460349512421</c:v>
                </c:pt>
                <c:pt idx="1">
                  <c:v>0.124049765441193</c:v>
                </c:pt>
                <c:pt idx="2">
                  <c:v>0.205332490328298</c:v>
                </c:pt>
                <c:pt idx="3">
                  <c:v>0.278465011057414</c:v>
                </c:pt>
                <c:pt idx="4">
                  <c:v>0.343916291871423</c:v>
                </c:pt>
                <c:pt idx="5">
                  <c:v>0.40916700732138</c:v>
                </c:pt>
                <c:pt idx="6">
                  <c:v>0.467349827633427</c:v>
                </c:pt>
                <c:pt idx="7">
                  <c:v>0.524268050774107</c:v>
                </c:pt>
                <c:pt idx="8">
                  <c:v>0.578468020565857</c:v>
                </c:pt>
                <c:pt idx="9">
                  <c:v>0.630398817052464</c:v>
                </c:pt>
                <c:pt idx="10">
                  <c:v>0.67854076680864</c:v>
                </c:pt>
                <c:pt idx="11">
                  <c:v>0.725930613990434</c:v>
                </c:pt>
                <c:pt idx="12">
                  <c:v>0.769927677492211</c:v>
                </c:pt>
                <c:pt idx="13">
                  <c:v>0.811014914387805</c:v>
                </c:pt>
                <c:pt idx="14">
                  <c:v>0.849047371065899</c:v>
                </c:pt>
                <c:pt idx="15">
                  <c:v>0.885603140233609</c:v>
                </c:pt>
                <c:pt idx="16">
                  <c:v>0.920488098039985</c:v>
                </c:pt>
                <c:pt idx="17">
                  <c:v>0.954194447075784</c:v>
                </c:pt>
                <c:pt idx="18">
                  <c:v>0.978215639625227</c:v>
                </c:pt>
                <c:pt idx="1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51900992"/>
        <c:axId val="-451521344"/>
      </c:lineChart>
      <c:catAx>
        <c:axId val="-45190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451521344"/>
        <c:crosses val="autoZero"/>
        <c:auto val="1"/>
        <c:lblAlgn val="ctr"/>
        <c:lblOffset val="100"/>
        <c:noMultiLvlLbl val="0"/>
      </c:catAx>
      <c:valAx>
        <c:axId val="-4515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4519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 b="1"/>
              <a:t>SVD</a:t>
            </a:r>
            <a:r>
              <a:rPr lang="fi-FI" b="1" baseline="0"/>
              <a:t> variance ratios for 2 to 20 components </a:t>
            </a:r>
          </a:p>
          <a:p>
            <a:pPr>
              <a:defRPr/>
            </a:pPr>
            <a:r>
              <a:rPr lang="fi-FI" b="1" baseline="0"/>
              <a:t>using only nouns with compund splitting</a:t>
            </a:r>
            <a:endParaRPr lang="fi-FI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Taul1!$N$81</c:f>
              <c:strCache>
                <c:ptCount val="1"/>
                <c:pt idx="0">
                  <c:v>trade_short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Taul1!$M$82:$M$101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Taul1!$N$82:$N$101</c:f>
              <c:numCache>
                <c:formatCode>General</c:formatCode>
                <c:ptCount val="20"/>
                <c:pt idx="0">
                  <c:v>0.0277571782819901</c:v>
                </c:pt>
                <c:pt idx="1">
                  <c:v>0.12185945963053</c:v>
                </c:pt>
                <c:pt idx="2">
                  <c:v>0.0724317222506617</c:v>
                </c:pt>
                <c:pt idx="3">
                  <c:v>0.0678773853367546</c:v>
                </c:pt>
                <c:pt idx="4">
                  <c:v>0.0667429104994813</c:v>
                </c:pt>
                <c:pt idx="5">
                  <c:v>0.0587203614091651</c:v>
                </c:pt>
                <c:pt idx="6">
                  <c:v>0.0569252186653952</c:v>
                </c:pt>
                <c:pt idx="7">
                  <c:v>0.0543403572643966</c:v>
                </c:pt>
                <c:pt idx="8">
                  <c:v>0.0532653168619535</c:v>
                </c:pt>
                <c:pt idx="9">
                  <c:v>0.0526148566193306</c:v>
                </c:pt>
                <c:pt idx="10">
                  <c:v>0.0469590128256556</c:v>
                </c:pt>
                <c:pt idx="11">
                  <c:v>0.0442717439848429</c:v>
                </c:pt>
                <c:pt idx="12">
                  <c:v>0.0423735130320592</c:v>
                </c:pt>
                <c:pt idx="13">
                  <c:v>0.041520050132597</c:v>
                </c:pt>
                <c:pt idx="14">
                  <c:v>0.0382322159940736</c:v>
                </c:pt>
                <c:pt idx="15">
                  <c:v>0.0370013886654817</c:v>
                </c:pt>
                <c:pt idx="16">
                  <c:v>0.0348742669315113</c:v>
                </c:pt>
                <c:pt idx="17">
                  <c:v>0.0326556808036319</c:v>
                </c:pt>
                <c:pt idx="18">
                  <c:v>0.0251929124623234</c:v>
                </c:pt>
                <c:pt idx="19">
                  <c:v>0.0243844483481635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Taul1!$O$81</c:f>
              <c:strCache>
                <c:ptCount val="1"/>
                <c:pt idx="0">
                  <c:v>trade_long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Taul1!$M$82:$M$101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Taul1!$O$82:$O$101</c:f>
              <c:numCache>
                <c:formatCode>General</c:formatCode>
                <c:ptCount val="20"/>
                <c:pt idx="0">
                  <c:v>0.0554507047907876</c:v>
                </c:pt>
                <c:pt idx="1">
                  <c:v>0.0986872693579524</c:v>
                </c:pt>
                <c:pt idx="2">
                  <c:v>0.104269014039279</c:v>
                </c:pt>
                <c:pt idx="3">
                  <c:v>0.0854480198735807</c:v>
                </c:pt>
                <c:pt idx="4">
                  <c:v>0.0673960385926867</c:v>
                </c:pt>
                <c:pt idx="5">
                  <c:v>0.059414060166881</c:v>
                </c:pt>
                <c:pt idx="6">
                  <c:v>0.057190019048953</c:v>
                </c:pt>
                <c:pt idx="7">
                  <c:v>0.0574899348905867</c:v>
                </c:pt>
                <c:pt idx="8">
                  <c:v>0.0538134169456862</c:v>
                </c:pt>
                <c:pt idx="9">
                  <c:v>0.0520555307031193</c:v>
                </c:pt>
                <c:pt idx="10">
                  <c:v>0.0477706135697933</c:v>
                </c:pt>
                <c:pt idx="11">
                  <c:v>0.0443260253740686</c:v>
                </c:pt>
                <c:pt idx="12">
                  <c:v>0.0406712021439815</c:v>
                </c:pt>
                <c:pt idx="13">
                  <c:v>0.0376520153014984</c:v>
                </c:pt>
                <c:pt idx="14">
                  <c:v>0.0344461808142388</c:v>
                </c:pt>
                <c:pt idx="15">
                  <c:v>0.0300232132927209</c:v>
                </c:pt>
                <c:pt idx="16">
                  <c:v>0.0290842890583697</c:v>
                </c:pt>
                <c:pt idx="17">
                  <c:v>0.0194876006690484</c:v>
                </c:pt>
                <c:pt idx="18">
                  <c:v>0.0151275212238875</c:v>
                </c:pt>
                <c:pt idx="19">
                  <c:v>0.0101973301428776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Taul1!$P$81</c:f>
              <c:strCache>
                <c:ptCount val="1"/>
                <c:pt idx="0">
                  <c:v>it_short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Taul1!$M$82:$M$101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Taul1!$P$82:$P$101</c:f>
              <c:numCache>
                <c:formatCode>General</c:formatCode>
                <c:ptCount val="20"/>
                <c:pt idx="0">
                  <c:v>0.0128900850797921</c:v>
                </c:pt>
                <c:pt idx="1">
                  <c:v>0.0840133330631801</c:v>
                </c:pt>
                <c:pt idx="2">
                  <c:v>0.0795639461453376</c:v>
                </c:pt>
                <c:pt idx="3">
                  <c:v>0.0731623379897383</c:v>
                </c:pt>
                <c:pt idx="4">
                  <c:v>0.0682754239084247</c:v>
                </c:pt>
                <c:pt idx="5">
                  <c:v>0.0666772497245147</c:v>
                </c:pt>
                <c:pt idx="6">
                  <c:v>0.0602302360292362</c:v>
                </c:pt>
                <c:pt idx="7">
                  <c:v>0.0592409067497975</c:v>
                </c:pt>
                <c:pt idx="8">
                  <c:v>0.056178735590053</c:v>
                </c:pt>
                <c:pt idx="9">
                  <c:v>0.0530238039893131</c:v>
                </c:pt>
                <c:pt idx="10">
                  <c:v>0.0495607901489616</c:v>
                </c:pt>
                <c:pt idx="11">
                  <c:v>0.0462706768255178</c:v>
                </c:pt>
                <c:pt idx="12">
                  <c:v>0.0446594205282264</c:v>
                </c:pt>
                <c:pt idx="13">
                  <c:v>0.0438603539457835</c:v>
                </c:pt>
                <c:pt idx="14">
                  <c:v>0.0410024952738504</c:v>
                </c:pt>
                <c:pt idx="15">
                  <c:v>0.0375603557998029</c:v>
                </c:pt>
                <c:pt idx="16">
                  <c:v>0.0354302806903985</c:v>
                </c:pt>
                <c:pt idx="17">
                  <c:v>0.0313120497971637</c:v>
                </c:pt>
                <c:pt idx="18">
                  <c:v>0.0297303687836704</c:v>
                </c:pt>
                <c:pt idx="19">
                  <c:v>0.0273571499372368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Taul1!$Q$81</c:f>
              <c:strCache>
                <c:ptCount val="1"/>
                <c:pt idx="0">
                  <c:v>it_long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Taul1!$M$82:$M$101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Taul1!$Q$82:$Q$101</c:f>
              <c:numCache>
                <c:formatCode>General</c:formatCode>
                <c:ptCount val="20"/>
                <c:pt idx="0">
                  <c:v>0.0319460349512421</c:v>
                </c:pt>
                <c:pt idx="1">
                  <c:v>0.0921037304899507</c:v>
                </c:pt>
                <c:pt idx="2">
                  <c:v>0.0812827248871052</c:v>
                </c:pt>
                <c:pt idx="3">
                  <c:v>0.0731325207291164</c:v>
                </c:pt>
                <c:pt idx="4">
                  <c:v>0.0654512808140091</c:v>
                </c:pt>
                <c:pt idx="5">
                  <c:v>0.0652507154499564</c:v>
                </c:pt>
                <c:pt idx="6">
                  <c:v>0.058182820312047</c:v>
                </c:pt>
                <c:pt idx="7">
                  <c:v>0.0569182231406802</c:v>
                </c:pt>
                <c:pt idx="8">
                  <c:v>0.0541999697917502</c:v>
                </c:pt>
                <c:pt idx="9">
                  <c:v>0.0519307964866072</c:v>
                </c:pt>
                <c:pt idx="10">
                  <c:v>0.048141949756175</c:v>
                </c:pt>
                <c:pt idx="11">
                  <c:v>0.0473898471817944</c:v>
                </c:pt>
                <c:pt idx="12">
                  <c:v>0.0439970635017767</c:v>
                </c:pt>
                <c:pt idx="13">
                  <c:v>0.0410872368955945</c:v>
                </c:pt>
                <c:pt idx="14">
                  <c:v>0.0380324566780935</c:v>
                </c:pt>
                <c:pt idx="15">
                  <c:v>0.0365557691677109</c:v>
                </c:pt>
                <c:pt idx="16">
                  <c:v>0.0348849578063757</c:v>
                </c:pt>
                <c:pt idx="17">
                  <c:v>0.0337063490357984</c:v>
                </c:pt>
                <c:pt idx="18">
                  <c:v>0.024021192549443</c:v>
                </c:pt>
                <c:pt idx="19">
                  <c:v>0.0217843603747734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86481568"/>
        <c:axId val="-386001248"/>
      </c:lineChart>
      <c:catAx>
        <c:axId val="-38648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386001248"/>
        <c:crosses val="autoZero"/>
        <c:auto val="1"/>
        <c:lblAlgn val="ctr"/>
        <c:lblOffset val="100"/>
        <c:noMultiLvlLbl val="0"/>
      </c:catAx>
      <c:valAx>
        <c:axId val="-3860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38648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 sz="1400" b="1" i="0" baseline="0">
                <a:effectLst/>
              </a:rPr>
              <a:t>Average silhouette scores for 10 iterations</a:t>
            </a:r>
          </a:p>
          <a:p>
            <a:pPr>
              <a:defRPr/>
            </a:pPr>
            <a:r>
              <a:rPr lang="fi-FI" sz="1400" b="1">
                <a:effectLst/>
              </a:rPr>
              <a:t>Truncated SVD with 5 components</a:t>
            </a:r>
          </a:p>
          <a:p>
            <a:pPr>
              <a:defRPr/>
            </a:pPr>
            <a:r>
              <a:rPr lang="fi-FI" sz="1400" b="1" i="0" baseline="0">
                <a:effectLst/>
              </a:rPr>
              <a:t>Data set: trafe_short/long </a:t>
            </a:r>
            <a:endParaRPr lang="fi-FI" sz="1400" b="1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Taul1!$AA$78</c:f>
              <c:strCache>
                <c:ptCount val="1"/>
                <c:pt idx="0">
                  <c:v>trade_short_fin_all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Taul1!$Z$79:$Z$96</c:f>
              <c:numCache>
                <c:formatCode>General</c:formatCode>
                <c:ptCount val="1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</c:numCache>
            </c:numRef>
          </c:cat>
          <c:val>
            <c:numRef>
              <c:f>Taul1!$AA$79:$AA$96</c:f>
              <c:numCache>
                <c:formatCode>0.000</c:formatCode>
                <c:ptCount val="18"/>
                <c:pt idx="0">
                  <c:v>0.31547545731518</c:v>
                </c:pt>
                <c:pt idx="1">
                  <c:v>0.3448867292987</c:v>
                </c:pt>
                <c:pt idx="2">
                  <c:v>0.338930401219881</c:v>
                </c:pt>
                <c:pt idx="3">
                  <c:v>0.342453650806993</c:v>
                </c:pt>
                <c:pt idx="4">
                  <c:v>0.281635726511138</c:v>
                </c:pt>
                <c:pt idx="5">
                  <c:v>0.285006797247018</c:v>
                </c:pt>
                <c:pt idx="6">
                  <c:v>0.291074631626959</c:v>
                </c:pt>
                <c:pt idx="7">
                  <c:v>0.276059828888368</c:v>
                </c:pt>
                <c:pt idx="8">
                  <c:v>0.258796170140181</c:v>
                </c:pt>
                <c:pt idx="9">
                  <c:v>0.257628750481743</c:v>
                </c:pt>
                <c:pt idx="10">
                  <c:v>0.255677999487897</c:v>
                </c:pt>
                <c:pt idx="11">
                  <c:v>0.234557668861563</c:v>
                </c:pt>
                <c:pt idx="12">
                  <c:v>0.224766442089961</c:v>
                </c:pt>
                <c:pt idx="13">
                  <c:v>0.206284776905725</c:v>
                </c:pt>
                <c:pt idx="14">
                  <c:v>0.169974990844137</c:v>
                </c:pt>
                <c:pt idx="15">
                  <c:v>0.12511434872207</c:v>
                </c:pt>
                <c:pt idx="16">
                  <c:v>0.090065191703497</c:v>
                </c:pt>
                <c:pt idx="17">
                  <c:v>0.0504496267115212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Taul1!$AB$78</c:f>
              <c:strCache>
                <c:ptCount val="1"/>
                <c:pt idx="0">
                  <c:v>trade_short_fin_nouns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Taul1!$Z$79:$Z$96</c:f>
              <c:numCache>
                <c:formatCode>General</c:formatCode>
                <c:ptCount val="1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</c:numCache>
            </c:numRef>
          </c:cat>
          <c:val>
            <c:numRef>
              <c:f>Taul1!$AB$79:$AB$96</c:f>
              <c:numCache>
                <c:formatCode>0.000</c:formatCode>
                <c:ptCount val="18"/>
                <c:pt idx="0">
                  <c:v>0.320380902279977</c:v>
                </c:pt>
                <c:pt idx="1">
                  <c:v>0.277393881220154</c:v>
                </c:pt>
                <c:pt idx="2">
                  <c:v>0.287245046293738</c:v>
                </c:pt>
                <c:pt idx="3">
                  <c:v>0.34840409205148</c:v>
                </c:pt>
                <c:pt idx="4">
                  <c:v>0.379866276147851</c:v>
                </c:pt>
                <c:pt idx="5">
                  <c:v>0.372875800454917</c:v>
                </c:pt>
                <c:pt idx="6">
                  <c:v>0.366417479383352</c:v>
                </c:pt>
                <c:pt idx="7">
                  <c:v>0.336889613503511</c:v>
                </c:pt>
                <c:pt idx="8">
                  <c:v>0.309501211239958</c:v>
                </c:pt>
                <c:pt idx="9">
                  <c:v>0.280861367874018</c:v>
                </c:pt>
                <c:pt idx="10">
                  <c:v>0.261791700482673</c:v>
                </c:pt>
                <c:pt idx="11">
                  <c:v>0.23351558318805</c:v>
                </c:pt>
                <c:pt idx="12">
                  <c:v>0.21023049192413</c:v>
                </c:pt>
                <c:pt idx="13">
                  <c:v>0.184203308655169</c:v>
                </c:pt>
                <c:pt idx="14">
                  <c:v>0.159240840239812</c:v>
                </c:pt>
                <c:pt idx="15">
                  <c:v>0.139581433559316</c:v>
                </c:pt>
                <c:pt idx="16">
                  <c:v>0.102667014387853</c:v>
                </c:pt>
                <c:pt idx="17">
                  <c:v>0.0559028265380432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Taul1!$AC$78</c:f>
              <c:strCache>
                <c:ptCount val="1"/>
                <c:pt idx="0">
                  <c:v>trade_short_fin_nouns_cs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Taul1!$Z$79:$Z$96</c:f>
              <c:numCache>
                <c:formatCode>General</c:formatCode>
                <c:ptCount val="1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</c:numCache>
            </c:numRef>
          </c:cat>
          <c:val>
            <c:numRef>
              <c:f>Taul1!$AC$79:$AC$96</c:f>
              <c:numCache>
                <c:formatCode>0.000</c:formatCode>
                <c:ptCount val="18"/>
                <c:pt idx="0">
                  <c:v>0.289154320972823</c:v>
                </c:pt>
                <c:pt idx="1">
                  <c:v>0.388189279744278</c:v>
                </c:pt>
                <c:pt idx="2">
                  <c:v>0.403656401251286</c:v>
                </c:pt>
                <c:pt idx="3">
                  <c:v>0.528354279669067</c:v>
                </c:pt>
                <c:pt idx="4">
                  <c:v>0.500211327127592</c:v>
                </c:pt>
                <c:pt idx="5">
                  <c:v>0.566583036303015</c:v>
                </c:pt>
                <c:pt idx="6">
                  <c:v>0.523222401261596</c:v>
                </c:pt>
                <c:pt idx="7">
                  <c:v>0.462584158113324</c:v>
                </c:pt>
                <c:pt idx="8">
                  <c:v>0.409736911244642</c:v>
                </c:pt>
                <c:pt idx="9">
                  <c:v>0.377264699267731</c:v>
                </c:pt>
                <c:pt idx="10">
                  <c:v>0.35319872186136</c:v>
                </c:pt>
                <c:pt idx="11">
                  <c:v>0.328712849582738</c:v>
                </c:pt>
                <c:pt idx="12">
                  <c:v>0.309612339287173</c:v>
                </c:pt>
                <c:pt idx="13">
                  <c:v>0.273594839392311</c:v>
                </c:pt>
                <c:pt idx="14">
                  <c:v>0.224303931562835</c:v>
                </c:pt>
                <c:pt idx="15">
                  <c:v>0.164363102125145</c:v>
                </c:pt>
                <c:pt idx="16">
                  <c:v>0.1467645191309</c:v>
                </c:pt>
                <c:pt idx="17">
                  <c:v>0.0693895233677408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Taul1!$AD$78</c:f>
              <c:strCache>
                <c:ptCount val="1"/>
                <c:pt idx="0">
                  <c:v>trade_long_fin_all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Taul1!$Z$79:$Z$96</c:f>
              <c:numCache>
                <c:formatCode>General</c:formatCode>
                <c:ptCount val="1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</c:numCache>
            </c:numRef>
          </c:cat>
          <c:val>
            <c:numRef>
              <c:f>Taul1!$AD$79:$AD$96</c:f>
              <c:numCache>
                <c:formatCode>0.000</c:formatCode>
                <c:ptCount val="18"/>
                <c:pt idx="0">
                  <c:v>0.251359720235973</c:v>
                </c:pt>
                <c:pt idx="1">
                  <c:v>0.249290953216234</c:v>
                </c:pt>
                <c:pt idx="2">
                  <c:v>0.288174292614207</c:v>
                </c:pt>
                <c:pt idx="3">
                  <c:v>0.340250611376668</c:v>
                </c:pt>
                <c:pt idx="4">
                  <c:v>0.393498423782449</c:v>
                </c:pt>
                <c:pt idx="5">
                  <c:v>0.385460187780118</c:v>
                </c:pt>
                <c:pt idx="6">
                  <c:v>0.372852208472185</c:v>
                </c:pt>
                <c:pt idx="7">
                  <c:v>0.351245627947475</c:v>
                </c:pt>
                <c:pt idx="8">
                  <c:v>0.343675799597065</c:v>
                </c:pt>
                <c:pt idx="9">
                  <c:v>0.356558826952332</c:v>
                </c:pt>
                <c:pt idx="10">
                  <c:v>0.329338143670417</c:v>
                </c:pt>
                <c:pt idx="11">
                  <c:v>0.300243892725971</c:v>
                </c:pt>
                <c:pt idx="12">
                  <c:v>0.26623656363172</c:v>
                </c:pt>
                <c:pt idx="13">
                  <c:v>0.228376663398647</c:v>
                </c:pt>
                <c:pt idx="14">
                  <c:v>0.199039863826829</c:v>
                </c:pt>
                <c:pt idx="15">
                  <c:v>0.150906846694668</c:v>
                </c:pt>
                <c:pt idx="16">
                  <c:v>0.106932510182096</c:v>
                </c:pt>
                <c:pt idx="17">
                  <c:v>0.0439915419303173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Taul1!$AE$78</c:f>
              <c:strCache>
                <c:ptCount val="1"/>
                <c:pt idx="0">
                  <c:v>trade_long_fin_nouns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Taul1!$Z$79:$Z$96</c:f>
              <c:numCache>
                <c:formatCode>General</c:formatCode>
                <c:ptCount val="1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</c:numCache>
            </c:numRef>
          </c:cat>
          <c:val>
            <c:numRef>
              <c:f>Taul1!$AE$79:$AE$96</c:f>
              <c:numCache>
                <c:formatCode>0.000</c:formatCode>
                <c:ptCount val="18"/>
                <c:pt idx="0">
                  <c:v>0.249450904857527</c:v>
                </c:pt>
                <c:pt idx="1">
                  <c:v>0.319959172540813</c:v>
                </c:pt>
                <c:pt idx="2">
                  <c:v>0.360493816512148</c:v>
                </c:pt>
                <c:pt idx="3">
                  <c:v>0.432925923005452</c:v>
                </c:pt>
                <c:pt idx="4">
                  <c:v>0.411272531931945</c:v>
                </c:pt>
                <c:pt idx="5">
                  <c:v>0.405268914555436</c:v>
                </c:pt>
                <c:pt idx="6">
                  <c:v>0.417815300521873</c:v>
                </c:pt>
                <c:pt idx="7">
                  <c:v>0.415607344965116</c:v>
                </c:pt>
                <c:pt idx="8">
                  <c:v>0.398279734209598</c:v>
                </c:pt>
                <c:pt idx="9">
                  <c:v>0.379957493219592</c:v>
                </c:pt>
                <c:pt idx="10">
                  <c:v>0.35793523909374</c:v>
                </c:pt>
                <c:pt idx="11">
                  <c:v>0.343697501546212</c:v>
                </c:pt>
                <c:pt idx="12">
                  <c:v>0.316255136224486</c:v>
                </c:pt>
                <c:pt idx="13">
                  <c:v>0.286362768696831</c:v>
                </c:pt>
                <c:pt idx="14">
                  <c:v>0.2499596625539</c:v>
                </c:pt>
                <c:pt idx="15">
                  <c:v>0.194550948694108</c:v>
                </c:pt>
                <c:pt idx="16">
                  <c:v>0.127955529959671</c:v>
                </c:pt>
                <c:pt idx="17">
                  <c:v>0.0673876369705164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Taul1!$AF$78</c:f>
              <c:strCache>
                <c:ptCount val="1"/>
                <c:pt idx="0">
                  <c:v>trade_long_fin_nouns_cs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Taul1!$Z$79:$Z$96</c:f>
              <c:numCache>
                <c:formatCode>General</c:formatCode>
                <c:ptCount val="1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</c:numCache>
            </c:numRef>
          </c:cat>
          <c:val>
            <c:numRef>
              <c:f>Taul1!$AF$79:$AF$96</c:f>
              <c:numCache>
                <c:formatCode>0.000</c:formatCode>
                <c:ptCount val="18"/>
                <c:pt idx="0">
                  <c:v>0.241211797999965</c:v>
                </c:pt>
                <c:pt idx="1">
                  <c:v>0.33791881995736</c:v>
                </c:pt>
                <c:pt idx="2">
                  <c:v>0.401376989313477</c:v>
                </c:pt>
                <c:pt idx="3">
                  <c:v>0.480267749690265</c:v>
                </c:pt>
                <c:pt idx="4">
                  <c:v>0.469012243613207</c:v>
                </c:pt>
                <c:pt idx="5">
                  <c:v>0.459527125225655</c:v>
                </c:pt>
                <c:pt idx="6">
                  <c:v>0.42430297066096</c:v>
                </c:pt>
                <c:pt idx="7">
                  <c:v>0.415062447622902</c:v>
                </c:pt>
                <c:pt idx="8">
                  <c:v>0.399494686569826</c:v>
                </c:pt>
                <c:pt idx="9">
                  <c:v>0.377906367963702</c:v>
                </c:pt>
                <c:pt idx="10">
                  <c:v>0.33939305540125</c:v>
                </c:pt>
                <c:pt idx="11">
                  <c:v>0.32366072839763</c:v>
                </c:pt>
                <c:pt idx="12">
                  <c:v>0.296605320572913</c:v>
                </c:pt>
                <c:pt idx="13">
                  <c:v>0.247144412328004</c:v>
                </c:pt>
                <c:pt idx="14">
                  <c:v>0.205893074439737</c:v>
                </c:pt>
                <c:pt idx="15">
                  <c:v>0.157291365338233</c:v>
                </c:pt>
                <c:pt idx="16">
                  <c:v>0.13891560019299</c:v>
                </c:pt>
                <c:pt idx="17">
                  <c:v>0.0874021990910996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713920"/>
        <c:axId val="-235631936"/>
      </c:lineChart>
      <c:catAx>
        <c:axId val="-15171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35631936"/>
        <c:crosses val="autoZero"/>
        <c:auto val="1"/>
        <c:lblAlgn val="ctr"/>
        <c:lblOffset val="100"/>
        <c:noMultiLvlLbl val="0"/>
      </c:catAx>
      <c:valAx>
        <c:axId val="-2356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5171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 sz="1800" b="1" i="0" baseline="0">
                <a:effectLst/>
              </a:rPr>
              <a:t>Average silhouette scores for 10 iterations</a:t>
            </a:r>
            <a:endParaRPr lang="fi-FI">
              <a:effectLst/>
            </a:endParaRPr>
          </a:p>
          <a:p>
            <a:pPr>
              <a:defRPr/>
            </a:pPr>
            <a:r>
              <a:rPr lang="fi-FI" sz="1800" b="1" i="0" baseline="0">
                <a:effectLst/>
              </a:rPr>
              <a:t>Truncated SVD with 5 components</a:t>
            </a:r>
            <a:endParaRPr lang="fi-FI">
              <a:effectLst/>
            </a:endParaRPr>
          </a:p>
          <a:p>
            <a:pPr>
              <a:defRPr/>
            </a:pPr>
            <a:r>
              <a:rPr lang="fi-FI" sz="1800" b="1" i="0" baseline="0">
                <a:effectLst/>
              </a:rPr>
              <a:t>Data set: trafe_short/long </a:t>
            </a:r>
            <a:endParaRPr lang="fi-FI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Taul1!$AA$107</c:f>
              <c:strCache>
                <c:ptCount val="1"/>
                <c:pt idx="0">
                  <c:v>it_short_fin_all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Taul1!$Z$108:$Z$125</c:f>
              <c:numCache>
                <c:formatCode>General</c:formatCode>
                <c:ptCount val="1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</c:numCache>
            </c:numRef>
          </c:cat>
          <c:val>
            <c:numRef>
              <c:f>Taul1!$AA$108:$AA$125</c:f>
              <c:numCache>
                <c:formatCode>0.000</c:formatCode>
                <c:ptCount val="18"/>
                <c:pt idx="0">
                  <c:v>0.354942834359225</c:v>
                </c:pt>
                <c:pt idx="1">
                  <c:v>0.273063292232002</c:v>
                </c:pt>
                <c:pt idx="2">
                  <c:v>0.298247927872226</c:v>
                </c:pt>
                <c:pt idx="3">
                  <c:v>0.322717046956368</c:v>
                </c:pt>
                <c:pt idx="4">
                  <c:v>0.302588506655047</c:v>
                </c:pt>
                <c:pt idx="5">
                  <c:v>0.288731486147607</c:v>
                </c:pt>
                <c:pt idx="6">
                  <c:v>0.285358631671769</c:v>
                </c:pt>
                <c:pt idx="7">
                  <c:v>0.274537940158413</c:v>
                </c:pt>
                <c:pt idx="8">
                  <c:v>0.265848714221853</c:v>
                </c:pt>
                <c:pt idx="9">
                  <c:v>0.238637035444713</c:v>
                </c:pt>
                <c:pt idx="10">
                  <c:v>0.216107274068421</c:v>
                </c:pt>
                <c:pt idx="11">
                  <c:v>0.193899943351892</c:v>
                </c:pt>
                <c:pt idx="12">
                  <c:v>0.167320996069433</c:v>
                </c:pt>
                <c:pt idx="13">
                  <c:v>0.147050270179069</c:v>
                </c:pt>
                <c:pt idx="14">
                  <c:v>0.120683322796891</c:v>
                </c:pt>
                <c:pt idx="15">
                  <c:v>0.101836814334423</c:v>
                </c:pt>
                <c:pt idx="16">
                  <c:v>0.0724948329048973</c:v>
                </c:pt>
                <c:pt idx="17">
                  <c:v>0.0402057742755977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Taul1!$AB$107</c:f>
              <c:strCache>
                <c:ptCount val="1"/>
                <c:pt idx="0">
                  <c:v>it_short_fin_nouns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Taul1!$Z$108:$Z$125</c:f>
              <c:numCache>
                <c:formatCode>General</c:formatCode>
                <c:ptCount val="1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</c:numCache>
            </c:numRef>
          </c:cat>
          <c:val>
            <c:numRef>
              <c:f>Taul1!$AB$108:$AB$125</c:f>
              <c:numCache>
                <c:formatCode>0.000</c:formatCode>
                <c:ptCount val="18"/>
                <c:pt idx="0">
                  <c:v>0.254138831391367</c:v>
                </c:pt>
                <c:pt idx="1">
                  <c:v>0.284625873129413</c:v>
                </c:pt>
                <c:pt idx="2">
                  <c:v>0.35480158788745</c:v>
                </c:pt>
                <c:pt idx="3">
                  <c:v>0.409679371417546</c:v>
                </c:pt>
                <c:pt idx="4">
                  <c:v>0.417139244156642</c:v>
                </c:pt>
                <c:pt idx="5">
                  <c:v>0.395872358719799</c:v>
                </c:pt>
                <c:pt idx="6">
                  <c:v>0.382177891293446</c:v>
                </c:pt>
                <c:pt idx="7">
                  <c:v>0.368544141574747</c:v>
                </c:pt>
                <c:pt idx="8">
                  <c:v>0.344310187748366</c:v>
                </c:pt>
                <c:pt idx="9">
                  <c:v>0.315066736805776</c:v>
                </c:pt>
                <c:pt idx="10">
                  <c:v>0.292150156442624</c:v>
                </c:pt>
                <c:pt idx="11">
                  <c:v>0.26128467625632</c:v>
                </c:pt>
                <c:pt idx="12">
                  <c:v>0.230900253721294</c:v>
                </c:pt>
                <c:pt idx="13">
                  <c:v>0.192547157777351</c:v>
                </c:pt>
                <c:pt idx="14">
                  <c:v>0.154940036653006</c:v>
                </c:pt>
                <c:pt idx="15">
                  <c:v>0.11180845885283</c:v>
                </c:pt>
                <c:pt idx="16">
                  <c:v>0.0714769670589982</c:v>
                </c:pt>
                <c:pt idx="17">
                  <c:v>0.0377774390632854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Taul1!$AC$107</c:f>
              <c:strCache>
                <c:ptCount val="1"/>
                <c:pt idx="0">
                  <c:v>it_short_fin_nouns_cs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Taul1!$Z$108:$Z$125</c:f>
              <c:numCache>
                <c:formatCode>General</c:formatCode>
                <c:ptCount val="1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</c:numCache>
            </c:numRef>
          </c:cat>
          <c:val>
            <c:numRef>
              <c:f>Taul1!$AC$108:$AC$125</c:f>
              <c:numCache>
                <c:formatCode>0.000</c:formatCode>
                <c:ptCount val="18"/>
                <c:pt idx="0">
                  <c:v>0.33063024838023</c:v>
                </c:pt>
                <c:pt idx="1">
                  <c:v>0.29551414526055</c:v>
                </c:pt>
                <c:pt idx="2">
                  <c:v>0.32220448692842</c:v>
                </c:pt>
                <c:pt idx="3">
                  <c:v>0.387695454781219</c:v>
                </c:pt>
                <c:pt idx="4">
                  <c:v>0.319459254270777</c:v>
                </c:pt>
                <c:pt idx="5">
                  <c:v>0.304879927051113</c:v>
                </c:pt>
                <c:pt idx="6">
                  <c:v>0.321214413699482</c:v>
                </c:pt>
                <c:pt idx="7">
                  <c:v>0.303522191308748</c:v>
                </c:pt>
                <c:pt idx="8">
                  <c:v>0.306883870680307</c:v>
                </c:pt>
                <c:pt idx="9">
                  <c:v>0.29925963068608</c:v>
                </c:pt>
                <c:pt idx="10">
                  <c:v>0.28557369712096</c:v>
                </c:pt>
                <c:pt idx="11">
                  <c:v>0.255114179376923</c:v>
                </c:pt>
                <c:pt idx="12">
                  <c:v>0.234426704330983</c:v>
                </c:pt>
                <c:pt idx="13">
                  <c:v>0.213707866985783</c:v>
                </c:pt>
                <c:pt idx="14">
                  <c:v>0.189363608694034</c:v>
                </c:pt>
                <c:pt idx="15">
                  <c:v>0.163944501518013</c:v>
                </c:pt>
                <c:pt idx="16">
                  <c:v>0.102481161626726</c:v>
                </c:pt>
                <c:pt idx="17">
                  <c:v>0.0555201163662368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Taul1!$AD$107</c:f>
              <c:strCache>
                <c:ptCount val="1"/>
                <c:pt idx="0">
                  <c:v>it_long_fin_all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Taul1!$Z$108:$Z$125</c:f>
              <c:numCache>
                <c:formatCode>General</c:formatCode>
                <c:ptCount val="1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</c:numCache>
            </c:numRef>
          </c:cat>
          <c:val>
            <c:numRef>
              <c:f>Taul1!$AD$108:$AD$125</c:f>
              <c:numCache>
                <c:formatCode>0.000</c:formatCode>
                <c:ptCount val="18"/>
                <c:pt idx="0">
                  <c:v>0.445569907571239</c:v>
                </c:pt>
                <c:pt idx="1">
                  <c:v>0.309074871245767</c:v>
                </c:pt>
                <c:pt idx="2">
                  <c:v>0.358934971864599</c:v>
                </c:pt>
                <c:pt idx="3">
                  <c:v>0.392202921921475</c:v>
                </c:pt>
                <c:pt idx="4">
                  <c:v>0.343809696534583</c:v>
                </c:pt>
                <c:pt idx="5">
                  <c:v>0.292268309545244</c:v>
                </c:pt>
                <c:pt idx="6">
                  <c:v>0.213748491699244</c:v>
                </c:pt>
                <c:pt idx="7">
                  <c:v>0.194905137608122</c:v>
                </c:pt>
                <c:pt idx="8">
                  <c:v>0.193386243577653</c:v>
                </c:pt>
                <c:pt idx="9">
                  <c:v>0.188570886389325</c:v>
                </c:pt>
                <c:pt idx="10">
                  <c:v>0.172624406811508</c:v>
                </c:pt>
                <c:pt idx="11">
                  <c:v>0.164956403549418</c:v>
                </c:pt>
                <c:pt idx="12">
                  <c:v>0.141398832527493</c:v>
                </c:pt>
                <c:pt idx="13">
                  <c:v>0.130562913304232</c:v>
                </c:pt>
                <c:pt idx="14">
                  <c:v>0.115182700163978</c:v>
                </c:pt>
                <c:pt idx="15">
                  <c:v>0.0942223889847723</c:v>
                </c:pt>
                <c:pt idx="16">
                  <c:v>0.0767496969204195</c:v>
                </c:pt>
                <c:pt idx="17">
                  <c:v>0.0507832975364127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Taul1!$AE$107</c:f>
              <c:strCache>
                <c:ptCount val="1"/>
                <c:pt idx="0">
                  <c:v>it_long_fin_nouns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Taul1!$Z$108:$Z$125</c:f>
              <c:numCache>
                <c:formatCode>General</c:formatCode>
                <c:ptCount val="1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</c:numCache>
            </c:numRef>
          </c:cat>
          <c:val>
            <c:numRef>
              <c:f>Taul1!$AE$108:$AE$125</c:f>
              <c:numCache>
                <c:formatCode>0.000</c:formatCode>
                <c:ptCount val="18"/>
                <c:pt idx="0">
                  <c:v>0.284252384906008</c:v>
                </c:pt>
                <c:pt idx="1">
                  <c:v>0.301655887790747</c:v>
                </c:pt>
                <c:pt idx="2">
                  <c:v>0.351498973151379</c:v>
                </c:pt>
                <c:pt idx="3">
                  <c:v>0.408517312124066</c:v>
                </c:pt>
                <c:pt idx="4">
                  <c:v>0.369416422817069</c:v>
                </c:pt>
                <c:pt idx="5">
                  <c:v>0.292909243027021</c:v>
                </c:pt>
                <c:pt idx="6">
                  <c:v>0.280145663899584</c:v>
                </c:pt>
                <c:pt idx="7">
                  <c:v>0.267736424635894</c:v>
                </c:pt>
                <c:pt idx="8">
                  <c:v>0.253885647652717</c:v>
                </c:pt>
                <c:pt idx="9">
                  <c:v>0.240004507363805</c:v>
                </c:pt>
                <c:pt idx="10">
                  <c:v>0.21461265713305</c:v>
                </c:pt>
                <c:pt idx="11">
                  <c:v>0.198243893714926</c:v>
                </c:pt>
                <c:pt idx="12">
                  <c:v>0.182784081012539</c:v>
                </c:pt>
                <c:pt idx="13">
                  <c:v>0.156913366580531</c:v>
                </c:pt>
                <c:pt idx="14">
                  <c:v>0.128792616236256</c:v>
                </c:pt>
                <c:pt idx="15">
                  <c:v>0.0993422961294536</c:v>
                </c:pt>
                <c:pt idx="16">
                  <c:v>0.0685614330701514</c:v>
                </c:pt>
                <c:pt idx="17">
                  <c:v>0.0349053477346334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Taul1!$AF$107</c:f>
              <c:strCache>
                <c:ptCount val="1"/>
                <c:pt idx="0">
                  <c:v>it_long_fin_nouns_cs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Taul1!$Z$108:$Z$125</c:f>
              <c:numCache>
                <c:formatCode>General</c:formatCode>
                <c:ptCount val="1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</c:numCache>
            </c:numRef>
          </c:cat>
          <c:val>
            <c:numRef>
              <c:f>Taul1!$AF$108:$AF$125</c:f>
              <c:numCache>
                <c:formatCode>0.000</c:formatCode>
                <c:ptCount val="18"/>
                <c:pt idx="0">
                  <c:v>0.299355096160289</c:v>
                </c:pt>
                <c:pt idx="1">
                  <c:v>0.34133835521795</c:v>
                </c:pt>
                <c:pt idx="2">
                  <c:v>0.381104134200982</c:v>
                </c:pt>
                <c:pt idx="3">
                  <c:v>0.380628479821359</c:v>
                </c:pt>
                <c:pt idx="4">
                  <c:v>0.320177807332888</c:v>
                </c:pt>
                <c:pt idx="5">
                  <c:v>0.319535038821964</c:v>
                </c:pt>
                <c:pt idx="6">
                  <c:v>0.310094424865037</c:v>
                </c:pt>
                <c:pt idx="7">
                  <c:v>0.293823034084786</c:v>
                </c:pt>
                <c:pt idx="8">
                  <c:v>0.261242664292791</c:v>
                </c:pt>
                <c:pt idx="9">
                  <c:v>0.231027197003732</c:v>
                </c:pt>
                <c:pt idx="10">
                  <c:v>0.218935043616396</c:v>
                </c:pt>
                <c:pt idx="11">
                  <c:v>0.188115914317043</c:v>
                </c:pt>
                <c:pt idx="12">
                  <c:v>0.171745480974928</c:v>
                </c:pt>
                <c:pt idx="13">
                  <c:v>0.146869593092552</c:v>
                </c:pt>
                <c:pt idx="14">
                  <c:v>0.116822727257359</c:v>
                </c:pt>
                <c:pt idx="15">
                  <c:v>0.0717252149106443</c:v>
                </c:pt>
                <c:pt idx="16">
                  <c:v>0.0552485837733762</c:v>
                </c:pt>
                <c:pt idx="17">
                  <c:v>0.0228312166393503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859296"/>
        <c:axId val="-151517696"/>
      </c:lineChart>
      <c:catAx>
        <c:axId val="-8585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51517696"/>
        <c:crosses val="autoZero"/>
        <c:auto val="1"/>
        <c:lblAlgn val="ctr"/>
        <c:lblOffset val="100"/>
        <c:noMultiLvlLbl val="0"/>
      </c:catAx>
      <c:valAx>
        <c:axId val="-1515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8585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Average silhouette</a:t>
            </a:r>
            <a:r>
              <a:rPr lang="fi-FI" baseline="0"/>
              <a:t> scroes of combined data set for 2 to 39 clusteres with and without SVD (5 components) </a:t>
            </a:r>
            <a:endParaRPr lang="fi-F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Taul1!$AD$8</c:f>
              <c:strCache>
                <c:ptCount val="1"/>
                <c:pt idx="0">
                  <c:v>combined_data_sets_no_svd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Taul1!$AC$9:$AC$46</c:f>
              <c:numCache>
                <c:formatCode>General</c:formatCode>
                <c:ptCount val="3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</c:numCache>
            </c:numRef>
          </c:cat>
          <c:val>
            <c:numRef>
              <c:f>Taul1!$AD$9:$AD$46</c:f>
              <c:numCache>
                <c:formatCode>0.000</c:formatCode>
                <c:ptCount val="38"/>
                <c:pt idx="0">
                  <c:v>0.0427728728344902</c:v>
                </c:pt>
                <c:pt idx="1">
                  <c:v>0.051627204382027</c:v>
                </c:pt>
                <c:pt idx="2">
                  <c:v>0.0672312695010306</c:v>
                </c:pt>
                <c:pt idx="3">
                  <c:v>0.0677557649975723</c:v>
                </c:pt>
                <c:pt idx="4">
                  <c:v>0.0724140340878245</c:v>
                </c:pt>
                <c:pt idx="5">
                  <c:v>0.0740599101046149</c:v>
                </c:pt>
                <c:pt idx="6">
                  <c:v>0.0807401453842138</c:v>
                </c:pt>
                <c:pt idx="7">
                  <c:v>0.0814881795933731</c:v>
                </c:pt>
                <c:pt idx="8">
                  <c:v>0.0854690061675191</c:v>
                </c:pt>
                <c:pt idx="9">
                  <c:v>0.0878452116121216</c:v>
                </c:pt>
                <c:pt idx="10">
                  <c:v>0.0892362942839639</c:v>
                </c:pt>
                <c:pt idx="11">
                  <c:v>0.0890003493564824</c:v>
                </c:pt>
                <c:pt idx="12">
                  <c:v>0.0901360269405133</c:v>
                </c:pt>
                <c:pt idx="13">
                  <c:v>0.0931272083785463</c:v>
                </c:pt>
                <c:pt idx="14">
                  <c:v>0.0921033236221149</c:v>
                </c:pt>
                <c:pt idx="15">
                  <c:v>0.0905627469795459</c:v>
                </c:pt>
                <c:pt idx="16">
                  <c:v>0.0914720940628106</c:v>
                </c:pt>
                <c:pt idx="17">
                  <c:v>0.0932242339635395</c:v>
                </c:pt>
                <c:pt idx="18">
                  <c:v>0.0931459987990389</c:v>
                </c:pt>
                <c:pt idx="19">
                  <c:v>0.0933696032093858</c:v>
                </c:pt>
                <c:pt idx="20">
                  <c:v>0.0908462000895188</c:v>
                </c:pt>
                <c:pt idx="21">
                  <c:v>0.0893811009962816</c:v>
                </c:pt>
                <c:pt idx="22">
                  <c:v>0.0899238969361289</c:v>
                </c:pt>
                <c:pt idx="23">
                  <c:v>0.0886634892940729</c:v>
                </c:pt>
                <c:pt idx="24">
                  <c:v>0.0888323556764511</c:v>
                </c:pt>
                <c:pt idx="25">
                  <c:v>0.0881137803135167</c:v>
                </c:pt>
                <c:pt idx="26">
                  <c:v>0.0868315680565794</c:v>
                </c:pt>
                <c:pt idx="27">
                  <c:v>0.0836573216347299</c:v>
                </c:pt>
                <c:pt idx="28">
                  <c:v>0.0810110460309333</c:v>
                </c:pt>
                <c:pt idx="29">
                  <c:v>0.0762297647028898</c:v>
                </c:pt>
                <c:pt idx="30">
                  <c:v>0.0737102589565733</c:v>
                </c:pt>
                <c:pt idx="31">
                  <c:v>0.0696888753355382</c:v>
                </c:pt>
                <c:pt idx="32">
                  <c:v>0.0647034730819983</c:v>
                </c:pt>
                <c:pt idx="33">
                  <c:v>0.0592611191746736</c:v>
                </c:pt>
                <c:pt idx="34">
                  <c:v>0.0539448553178246</c:v>
                </c:pt>
                <c:pt idx="35">
                  <c:v>0.0490220186524521</c:v>
                </c:pt>
                <c:pt idx="36">
                  <c:v>0.0325659657696448</c:v>
                </c:pt>
                <c:pt idx="37">
                  <c:v>0.00740991855560661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Taul1!$AE$8</c:f>
              <c:strCache>
                <c:ptCount val="1"/>
                <c:pt idx="0">
                  <c:v>combined_data_sets_svd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Taul1!$AC$9:$AC$46</c:f>
              <c:numCache>
                <c:formatCode>General</c:formatCode>
                <c:ptCount val="3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</c:numCache>
            </c:numRef>
          </c:cat>
          <c:val>
            <c:numRef>
              <c:f>Taul1!$AE$9:$AE$46</c:f>
              <c:numCache>
                <c:formatCode>0.000</c:formatCode>
                <c:ptCount val="38"/>
                <c:pt idx="0">
                  <c:v>0.38348666754033</c:v>
                </c:pt>
                <c:pt idx="1">
                  <c:v>0.379321140751547</c:v>
                </c:pt>
                <c:pt idx="2">
                  <c:v>0.439532645552789</c:v>
                </c:pt>
                <c:pt idx="3">
                  <c:v>0.498766804668037</c:v>
                </c:pt>
                <c:pt idx="4">
                  <c:v>0.484263393622059</c:v>
                </c:pt>
                <c:pt idx="5">
                  <c:v>0.483480397673592</c:v>
                </c:pt>
                <c:pt idx="6">
                  <c:v>0.480795411565634</c:v>
                </c:pt>
                <c:pt idx="7">
                  <c:v>0.438092982951952</c:v>
                </c:pt>
                <c:pt idx="8">
                  <c:v>0.422563493862944</c:v>
                </c:pt>
                <c:pt idx="9">
                  <c:v>0.431175264122454</c:v>
                </c:pt>
                <c:pt idx="10">
                  <c:v>0.41427730802511</c:v>
                </c:pt>
                <c:pt idx="11">
                  <c:v>0.397676407851561</c:v>
                </c:pt>
                <c:pt idx="12">
                  <c:v>0.388231119436739</c:v>
                </c:pt>
                <c:pt idx="13">
                  <c:v>0.356493294632556</c:v>
                </c:pt>
                <c:pt idx="14">
                  <c:v>0.35257754453103</c:v>
                </c:pt>
                <c:pt idx="15">
                  <c:v>0.343225624231663</c:v>
                </c:pt>
                <c:pt idx="16">
                  <c:v>0.305098120394756</c:v>
                </c:pt>
                <c:pt idx="17">
                  <c:v>0.29888131168614</c:v>
                </c:pt>
                <c:pt idx="18">
                  <c:v>0.285636649346592</c:v>
                </c:pt>
                <c:pt idx="19">
                  <c:v>0.268190485461634</c:v>
                </c:pt>
                <c:pt idx="20">
                  <c:v>0.251561728393397</c:v>
                </c:pt>
                <c:pt idx="21">
                  <c:v>0.239087884782508</c:v>
                </c:pt>
                <c:pt idx="22">
                  <c:v>0.224985239980513</c:v>
                </c:pt>
                <c:pt idx="23">
                  <c:v>0.207200635023983</c:v>
                </c:pt>
                <c:pt idx="24">
                  <c:v>0.195829267540803</c:v>
                </c:pt>
                <c:pt idx="25">
                  <c:v>0.189883652022957</c:v>
                </c:pt>
                <c:pt idx="26">
                  <c:v>0.175454313344603</c:v>
                </c:pt>
                <c:pt idx="27">
                  <c:v>0.164860963253319</c:v>
                </c:pt>
                <c:pt idx="28">
                  <c:v>0.152404723931335</c:v>
                </c:pt>
                <c:pt idx="29">
                  <c:v>0.144801065848157</c:v>
                </c:pt>
                <c:pt idx="30">
                  <c:v>0.129358858790908</c:v>
                </c:pt>
                <c:pt idx="31">
                  <c:v>0.119461537016527</c:v>
                </c:pt>
                <c:pt idx="32">
                  <c:v>0.106852215421231</c:v>
                </c:pt>
                <c:pt idx="33">
                  <c:v>0.0953366169175114</c:v>
                </c:pt>
                <c:pt idx="34">
                  <c:v>0.084206856231337</c:v>
                </c:pt>
                <c:pt idx="35">
                  <c:v>0.068594187026813</c:v>
                </c:pt>
                <c:pt idx="36">
                  <c:v>0.0473625007228917</c:v>
                </c:pt>
                <c:pt idx="37">
                  <c:v>0.0192228050671882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406880"/>
        <c:axId val="-137431904"/>
      </c:lineChart>
      <c:catAx>
        <c:axId val="-13740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37431904"/>
        <c:crosses val="autoZero"/>
        <c:auto val="1"/>
        <c:lblAlgn val="ctr"/>
        <c:lblOffset val="100"/>
        <c:noMultiLvlLbl val="0"/>
      </c:catAx>
      <c:valAx>
        <c:axId val="-1374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3740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1143000</xdr:colOff>
      <xdr:row>27</xdr:row>
      <xdr:rowOff>107950</xdr:rowOff>
    </xdr:from>
    <xdr:to>
      <xdr:col>14</xdr:col>
      <xdr:colOff>0</xdr:colOff>
      <xdr:row>60</xdr:row>
      <xdr:rowOff>114300</xdr:rowOff>
    </xdr:to>
    <xdr:graphicFrame macro="">
      <xdr:nvGraphicFramePr>
        <xdr:cNvPr id="3" name="Kaavi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67233</xdr:colOff>
      <xdr:row>27</xdr:row>
      <xdr:rowOff>55282</xdr:rowOff>
    </xdr:from>
    <xdr:to>
      <xdr:col>27</xdr:col>
      <xdr:colOff>253999</xdr:colOff>
      <xdr:row>61</xdr:row>
      <xdr:rowOff>29881</xdr:rowOff>
    </xdr:to>
    <xdr:graphicFrame macro="">
      <xdr:nvGraphicFramePr>
        <xdr:cNvPr id="4" name="Kaavi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491066</xdr:colOff>
      <xdr:row>105</xdr:row>
      <xdr:rowOff>25400</xdr:rowOff>
    </xdr:from>
    <xdr:to>
      <xdr:col>21</xdr:col>
      <xdr:colOff>965200</xdr:colOff>
      <xdr:row>128</xdr:row>
      <xdr:rowOff>0</xdr:rowOff>
    </xdr:to>
    <xdr:graphicFrame macro="">
      <xdr:nvGraphicFramePr>
        <xdr:cNvPr id="10" name="Kaavi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304799</xdr:colOff>
      <xdr:row>77</xdr:row>
      <xdr:rowOff>25400</xdr:rowOff>
    </xdr:from>
    <xdr:to>
      <xdr:col>21</xdr:col>
      <xdr:colOff>1117599</xdr:colOff>
      <xdr:row>103</xdr:row>
      <xdr:rowOff>50800</xdr:rowOff>
    </xdr:to>
    <xdr:graphicFrame macro="">
      <xdr:nvGraphicFramePr>
        <xdr:cNvPr id="11" name="Kaavi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270934</xdr:colOff>
      <xdr:row>73</xdr:row>
      <xdr:rowOff>126999</xdr:rowOff>
    </xdr:from>
    <xdr:to>
      <xdr:col>43</xdr:col>
      <xdr:colOff>72572</xdr:colOff>
      <xdr:row>102</xdr:row>
      <xdr:rowOff>108857</xdr:rowOff>
    </xdr:to>
    <xdr:graphicFrame macro="">
      <xdr:nvGraphicFramePr>
        <xdr:cNvPr id="12" name="Kaavi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389466</xdr:colOff>
      <xdr:row>104</xdr:row>
      <xdr:rowOff>143933</xdr:rowOff>
    </xdr:from>
    <xdr:to>
      <xdr:col>43</xdr:col>
      <xdr:colOff>145144</xdr:colOff>
      <xdr:row>131</xdr:row>
      <xdr:rowOff>72572</xdr:rowOff>
    </xdr:to>
    <xdr:graphicFrame macro="">
      <xdr:nvGraphicFramePr>
        <xdr:cNvPr id="13" name="Kaavi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624417</xdr:colOff>
      <xdr:row>6</xdr:row>
      <xdr:rowOff>193221</xdr:rowOff>
    </xdr:from>
    <xdr:to>
      <xdr:col>37</xdr:col>
      <xdr:colOff>453571</xdr:colOff>
      <xdr:row>28</xdr:row>
      <xdr:rowOff>30237</xdr:rowOff>
    </xdr:to>
    <xdr:graphicFrame macro="">
      <xdr:nvGraphicFramePr>
        <xdr:cNvPr id="14" name="Kaavi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ul1" enableFormatConditionsCalculation="0"/>
  <dimension ref="H8:AF125"/>
  <sheetViews>
    <sheetView tabSelected="1" topLeftCell="AD1" zoomScaleNormal="70" zoomScalePageLayoutView="70" workbookViewId="0">
      <selection activeCell="AE5" sqref="AE5"/>
    </sheetView>
  </sheetViews>
  <sheetFormatPr baseColWidth="10" defaultRowHeight="16" x14ac:dyDescent="0.2"/>
  <cols>
    <col min="7" max="7" width="14.83203125" customWidth="1"/>
    <col min="8" max="8" width="21" customWidth="1"/>
    <col min="9" max="9" width="16.6640625" bestFit="1" customWidth="1"/>
    <col min="10" max="10" width="19.83203125" bestFit="1" customWidth="1"/>
    <col min="11" max="11" width="22.5" bestFit="1" customWidth="1"/>
    <col min="12" max="12" width="16" bestFit="1" customWidth="1"/>
    <col min="13" max="13" width="19" bestFit="1" customWidth="1"/>
    <col min="14" max="14" width="22.33203125" bestFit="1" customWidth="1"/>
    <col min="15" max="15" width="22.33203125" customWidth="1"/>
    <col min="16" max="16" width="21.5" bestFit="1" customWidth="1"/>
    <col min="17" max="17" width="21.5" customWidth="1"/>
    <col min="18" max="18" width="21.5" bestFit="1" customWidth="1"/>
    <col min="19" max="19" width="21.5" customWidth="1"/>
    <col min="20" max="20" width="21.5" bestFit="1" customWidth="1"/>
    <col min="21" max="21" width="13.5" bestFit="1" customWidth="1"/>
    <col min="22" max="22" width="16.5" bestFit="1" customWidth="1"/>
    <col min="23" max="23" width="19.1640625" bestFit="1" customWidth="1"/>
    <col min="24" max="24" width="12.6640625" bestFit="1" customWidth="1"/>
    <col min="25" max="25" width="15.83203125" bestFit="1" customWidth="1"/>
    <col min="26" max="26" width="18.5" bestFit="1" customWidth="1"/>
    <col min="27" max="27" width="19" bestFit="1" customWidth="1"/>
    <col min="28" max="28" width="20.1640625" bestFit="1" customWidth="1"/>
    <col min="29" max="29" width="22.83203125" bestFit="1" customWidth="1"/>
    <col min="30" max="30" width="24.83203125" bestFit="1" customWidth="1"/>
    <col min="31" max="31" width="26.33203125" bestFit="1" customWidth="1"/>
    <col min="32" max="32" width="22" bestFit="1" customWidth="1"/>
  </cols>
  <sheetData>
    <row r="8" spans="8:31" x14ac:dyDescent="0.2">
      <c r="H8" s="3" t="s">
        <v>6</v>
      </c>
      <c r="I8" s="3" t="s">
        <v>3</v>
      </c>
      <c r="J8" s="3" t="s">
        <v>4</v>
      </c>
      <c r="K8" s="3" t="s">
        <v>5</v>
      </c>
      <c r="L8" s="3" t="s">
        <v>2</v>
      </c>
      <c r="M8" s="3" t="s">
        <v>1</v>
      </c>
      <c r="N8" s="3" t="s">
        <v>0</v>
      </c>
      <c r="O8" s="3"/>
      <c r="P8" s="1"/>
      <c r="Q8" s="1"/>
      <c r="T8" s="3" t="s">
        <v>6</v>
      </c>
      <c r="U8" s="3" t="s">
        <v>7</v>
      </c>
      <c r="V8" s="3" t="s">
        <v>8</v>
      </c>
      <c r="W8" s="3" t="s">
        <v>9</v>
      </c>
      <c r="X8" s="3" t="s">
        <v>10</v>
      </c>
      <c r="Y8" s="3" t="s">
        <v>11</v>
      </c>
      <c r="Z8" s="3" t="s">
        <v>12</v>
      </c>
      <c r="AC8" s="1" t="s">
        <v>6</v>
      </c>
      <c r="AD8" s="1" t="s">
        <v>22</v>
      </c>
      <c r="AE8" s="1" t="s">
        <v>23</v>
      </c>
    </row>
    <row r="9" spans="8:31" x14ac:dyDescent="0.2">
      <c r="H9" s="3">
        <v>2</v>
      </c>
      <c r="I9" s="5">
        <v>2.7237328160394699E-2</v>
      </c>
      <c r="J9" s="5">
        <v>2.1010868324117901E-2</v>
      </c>
      <c r="K9" s="5">
        <v>6.1620619910524303E-2</v>
      </c>
      <c r="L9" s="5">
        <v>4.7858272630181102E-2</v>
      </c>
      <c r="M9" s="5">
        <v>1.9328065870831398E-2</v>
      </c>
      <c r="N9" s="5">
        <v>6.6998719052609901E-2</v>
      </c>
      <c r="O9" s="5"/>
      <c r="P9" s="2"/>
      <c r="Q9" s="2"/>
      <c r="T9" s="3">
        <v>2</v>
      </c>
      <c r="U9" s="4">
        <v>4.2451278945729302E-2</v>
      </c>
      <c r="V9" s="4">
        <v>2.2740645560053299E-2</v>
      </c>
      <c r="W9" s="4">
        <v>4.0560859548197603E-2</v>
      </c>
      <c r="X9" s="4">
        <v>0.129425608495812</v>
      </c>
      <c r="Y9" s="4">
        <v>1.8599182477798602E-2</v>
      </c>
      <c r="Z9" s="4">
        <v>7.8808057556658206E-2</v>
      </c>
      <c r="AC9" s="10">
        <v>2</v>
      </c>
      <c r="AD9" s="11">
        <v>4.2772872834490203E-2</v>
      </c>
      <c r="AE9" s="11">
        <v>0.38348666754033001</v>
      </c>
    </row>
    <row r="10" spans="8:31" x14ac:dyDescent="0.2">
      <c r="H10" s="3">
        <f>H9+1</f>
        <v>3</v>
      </c>
      <c r="I10" s="5">
        <v>2.0406041522516901E-2</v>
      </c>
      <c r="J10" s="5">
        <v>1.6265495205966599E-2</v>
      </c>
      <c r="K10" s="5">
        <v>7.4248324739397603E-2</v>
      </c>
      <c r="L10" s="5">
        <v>2.2554081138244898E-2</v>
      </c>
      <c r="M10" s="5">
        <v>2.5478305289459401E-2</v>
      </c>
      <c r="N10" s="5">
        <v>0.12442269979741501</v>
      </c>
      <c r="O10" s="5"/>
      <c r="P10" s="2"/>
      <c r="Q10" s="2"/>
      <c r="T10" s="3">
        <f>T9+1</f>
        <v>3</v>
      </c>
      <c r="U10" s="4">
        <v>2.9015796763078701E-2</v>
      </c>
      <c r="V10" s="4">
        <v>2.1598552028811301E-2</v>
      </c>
      <c r="W10" s="4">
        <v>3.8367555911831802E-2</v>
      </c>
      <c r="X10" s="4">
        <v>5.5098724017643701E-2</v>
      </c>
      <c r="Y10" s="4">
        <v>2.14727618842371E-2</v>
      </c>
      <c r="Z10" s="4">
        <v>5.2721611911936E-2</v>
      </c>
      <c r="AC10" s="10">
        <f>AC9+1</f>
        <v>3</v>
      </c>
      <c r="AD10" s="11">
        <v>5.1627204382027003E-2</v>
      </c>
      <c r="AE10" s="11">
        <v>0.37932114075154699</v>
      </c>
    </row>
    <row r="11" spans="8:31" x14ac:dyDescent="0.2">
      <c r="H11" s="3">
        <f t="shared" ref="H11:H26" si="0">H10+1</f>
        <v>4</v>
      </c>
      <c r="I11" s="5">
        <v>1.93124272323313E-2</v>
      </c>
      <c r="J11" s="5">
        <v>2.0956635008190699E-2</v>
      </c>
      <c r="K11" s="5">
        <v>6.9152624687746994E-2</v>
      </c>
      <c r="L11" s="5">
        <v>1.9994740324737199E-2</v>
      </c>
      <c r="M11" s="5">
        <v>2.9386382206006301E-2</v>
      </c>
      <c r="N11" s="5">
        <v>0.12723857252232099</v>
      </c>
      <c r="O11" s="5"/>
      <c r="P11" s="2"/>
      <c r="Q11" s="2"/>
      <c r="T11" s="3">
        <f t="shared" ref="T11:T26" si="1">T10+1</f>
        <v>4</v>
      </c>
      <c r="U11" s="4">
        <v>1.82669653477265E-2</v>
      </c>
      <c r="V11" s="4">
        <v>2.6367663509079101E-2</v>
      </c>
      <c r="W11" s="4">
        <v>3.8365690001078902E-2</v>
      </c>
      <c r="X11" s="4">
        <v>4.4012170153492097E-2</v>
      </c>
      <c r="Y11" s="4">
        <v>2.1267289637893198E-2</v>
      </c>
      <c r="Z11" s="4">
        <v>5.0708513136943398E-2</v>
      </c>
      <c r="AC11" s="10">
        <f t="shared" ref="AC11:AC46" si="2">AC10+1</f>
        <v>4</v>
      </c>
      <c r="AD11" s="11">
        <v>6.7231269501030602E-2</v>
      </c>
      <c r="AE11" s="11">
        <v>0.43953264555278898</v>
      </c>
    </row>
    <row r="12" spans="8:31" x14ac:dyDescent="0.2">
      <c r="H12" s="3">
        <f t="shared" si="0"/>
        <v>5</v>
      </c>
      <c r="I12" s="5">
        <v>1.48198745209988E-2</v>
      </c>
      <c r="J12" s="5">
        <v>1.99620694014867E-2</v>
      </c>
      <c r="K12" s="5">
        <v>7.7122954397369506E-2</v>
      </c>
      <c r="L12" s="5">
        <v>1.6854850295687202E-2</v>
      </c>
      <c r="M12" s="5">
        <v>3.3602411249098303E-2</v>
      </c>
      <c r="N12" s="5">
        <v>0.12950258119728</v>
      </c>
      <c r="O12" s="5"/>
      <c r="P12" s="2"/>
      <c r="Q12" s="2"/>
      <c r="T12" s="3">
        <f t="shared" si="1"/>
        <v>5</v>
      </c>
      <c r="U12" s="4">
        <v>1.52793360223733E-2</v>
      </c>
      <c r="V12" s="4">
        <v>2.8842531645997201E-2</v>
      </c>
      <c r="W12" s="4">
        <v>4.3163905571829003E-2</v>
      </c>
      <c r="X12" s="4">
        <v>3.3208945903892097E-2</v>
      </c>
      <c r="Y12" s="4">
        <v>2.3362550491694601E-2</v>
      </c>
      <c r="Z12" s="4">
        <v>4.0306021996684198E-2</v>
      </c>
      <c r="AC12" s="10">
        <f t="shared" si="2"/>
        <v>5</v>
      </c>
      <c r="AD12" s="11">
        <v>6.7755764997572299E-2</v>
      </c>
      <c r="AE12" s="11">
        <v>0.49876680466803702</v>
      </c>
    </row>
    <row r="13" spans="8:31" x14ac:dyDescent="0.2">
      <c r="H13" s="3">
        <f t="shared" si="0"/>
        <v>6</v>
      </c>
      <c r="I13" s="5">
        <v>1.70624750946483E-2</v>
      </c>
      <c r="J13" s="5">
        <v>1.92941472209592E-2</v>
      </c>
      <c r="K13" s="5">
        <v>7.3868974285353398E-2</v>
      </c>
      <c r="L13" s="5">
        <v>2.39647077401649E-2</v>
      </c>
      <c r="M13" s="5">
        <v>3.6569830435683001E-2</v>
      </c>
      <c r="N13" s="5">
        <v>0.12849190033947</v>
      </c>
      <c r="O13" s="5"/>
      <c r="P13" s="2"/>
      <c r="Q13" s="2"/>
      <c r="T13" s="3">
        <f t="shared" si="1"/>
        <v>6</v>
      </c>
      <c r="U13" s="4">
        <v>1.4370357519105899E-2</v>
      </c>
      <c r="V13" s="4">
        <v>2.8650132947231999E-2</v>
      </c>
      <c r="W13" s="4">
        <v>4.7892632160939398E-2</v>
      </c>
      <c r="X13" s="4">
        <v>2.8403350058212699E-2</v>
      </c>
      <c r="Y13" s="4">
        <v>2.11752368478564E-2</v>
      </c>
      <c r="Z13" s="4">
        <v>4.5367064628578098E-2</v>
      </c>
      <c r="AC13" s="10">
        <f t="shared" si="2"/>
        <v>6</v>
      </c>
      <c r="AD13" s="11">
        <v>7.24140340878245E-2</v>
      </c>
      <c r="AE13" s="11">
        <v>0.484263393622059</v>
      </c>
    </row>
    <row r="14" spans="8:31" x14ac:dyDescent="0.2">
      <c r="H14" s="3">
        <f t="shared" si="0"/>
        <v>7</v>
      </c>
      <c r="I14" s="5">
        <v>1.9659599677771099E-2</v>
      </c>
      <c r="J14" s="5">
        <v>1.8247976758878098E-2</v>
      </c>
      <c r="K14" s="5">
        <v>7.3948061029750503E-2</v>
      </c>
      <c r="L14" s="5">
        <v>2.5283943491380498E-2</v>
      </c>
      <c r="M14" s="5">
        <v>3.8819023598595202E-2</v>
      </c>
      <c r="N14" s="5">
        <v>0.13426842542381001</v>
      </c>
      <c r="O14" s="5"/>
      <c r="P14" s="2"/>
      <c r="Q14" s="2"/>
      <c r="T14" s="3">
        <f t="shared" si="1"/>
        <v>7</v>
      </c>
      <c r="U14" s="4">
        <v>1.8309403383154399E-2</v>
      </c>
      <c r="V14" s="4">
        <v>3.3748263409979898E-2</v>
      </c>
      <c r="W14" s="4">
        <v>4.8956934776118399E-2</v>
      </c>
      <c r="X14" s="4">
        <v>2.57795740882132E-2</v>
      </c>
      <c r="Y14" s="4">
        <v>2.0267637777066999E-2</v>
      </c>
      <c r="Z14" s="4">
        <v>4.1702231099553802E-2</v>
      </c>
      <c r="AC14" s="10">
        <f t="shared" si="2"/>
        <v>7</v>
      </c>
      <c r="AD14" s="11">
        <v>7.4059910104614907E-2</v>
      </c>
      <c r="AE14" s="11">
        <v>0.48348039767359202</v>
      </c>
    </row>
    <row r="15" spans="8:31" x14ac:dyDescent="0.2">
      <c r="H15" s="3">
        <f t="shared" si="0"/>
        <v>8</v>
      </c>
      <c r="I15" s="5">
        <v>2.2797567120839302E-2</v>
      </c>
      <c r="J15" s="5">
        <v>1.83211464722094E-2</v>
      </c>
      <c r="K15" s="5">
        <v>7.4489003114786803E-2</v>
      </c>
      <c r="L15" s="5">
        <v>2.6311084786471699E-2</v>
      </c>
      <c r="M15" s="5">
        <v>4.4801220430209301E-2</v>
      </c>
      <c r="N15" s="5">
        <v>0.13732061329322801</v>
      </c>
      <c r="O15" s="5"/>
      <c r="P15" s="2"/>
      <c r="Q15" s="2"/>
      <c r="T15" s="3">
        <f t="shared" si="1"/>
        <v>8</v>
      </c>
      <c r="U15" s="4">
        <v>1.6896826573074401E-2</v>
      </c>
      <c r="V15" s="4">
        <v>3.4468312587027601E-2</v>
      </c>
      <c r="W15" s="4">
        <v>5.1514725972764297E-2</v>
      </c>
      <c r="X15" s="4">
        <v>3.3807483355713999E-2</v>
      </c>
      <c r="Y15" s="4">
        <v>2.0942890434952399E-2</v>
      </c>
      <c r="Z15" s="4">
        <v>3.5733038781560901E-2</v>
      </c>
      <c r="AC15" s="10">
        <f t="shared" si="2"/>
        <v>8</v>
      </c>
      <c r="AD15" s="11">
        <v>8.0740145384213799E-2</v>
      </c>
      <c r="AE15" s="11">
        <v>0.48079541156563399</v>
      </c>
    </row>
    <row r="16" spans="8:31" x14ac:dyDescent="0.2">
      <c r="H16" s="3">
        <f t="shared" si="0"/>
        <v>9</v>
      </c>
      <c r="I16" s="5">
        <v>2.4698823214260601E-2</v>
      </c>
      <c r="J16" s="5">
        <v>2.06028699856994E-2</v>
      </c>
      <c r="K16" s="5">
        <v>7.5593308052435096E-2</v>
      </c>
      <c r="L16" s="5">
        <v>2.55785897941227E-2</v>
      </c>
      <c r="M16" s="5">
        <v>4.7062644666293903E-2</v>
      </c>
      <c r="N16" s="5">
        <v>0.139117620918497</v>
      </c>
      <c r="O16" s="5"/>
      <c r="P16" s="2"/>
      <c r="Q16" s="2"/>
      <c r="T16" s="3">
        <f t="shared" si="1"/>
        <v>9</v>
      </c>
      <c r="U16" s="4">
        <v>1.7646033790254999E-2</v>
      </c>
      <c r="V16" s="4">
        <v>3.4000835451667898E-2</v>
      </c>
      <c r="W16" s="4">
        <v>5.03549157934223E-2</v>
      </c>
      <c r="X16" s="4">
        <v>3.5500182956113999E-2</v>
      </c>
      <c r="Y16" s="4">
        <v>2.1368642122349402E-2</v>
      </c>
      <c r="Z16" s="4">
        <v>3.5371678679504102E-2</v>
      </c>
      <c r="AC16" s="10">
        <f t="shared" si="2"/>
        <v>9</v>
      </c>
      <c r="AD16" s="11">
        <v>8.1488179593373095E-2</v>
      </c>
      <c r="AE16" s="11">
        <v>0.43809298295195198</v>
      </c>
    </row>
    <row r="17" spans="8:31" x14ac:dyDescent="0.2">
      <c r="H17" s="3">
        <f t="shared" si="0"/>
        <v>10</v>
      </c>
      <c r="I17" s="5">
        <v>2.4524443193131299E-2</v>
      </c>
      <c r="J17" s="5">
        <v>2.0088253963213499E-2</v>
      </c>
      <c r="K17" s="5">
        <v>7.3650495335184599E-2</v>
      </c>
      <c r="L17" s="5">
        <v>2.79136923645888E-2</v>
      </c>
      <c r="M17" s="5">
        <v>4.72339764241256E-2</v>
      </c>
      <c r="N17" s="5">
        <v>0.144428757487404</v>
      </c>
      <c r="O17" s="5"/>
      <c r="P17" s="2"/>
      <c r="Q17" s="2"/>
      <c r="T17" s="3">
        <f t="shared" si="1"/>
        <v>10</v>
      </c>
      <c r="U17" s="4">
        <v>1.59032503996707E-2</v>
      </c>
      <c r="V17" s="4">
        <v>3.3663542232622801E-2</v>
      </c>
      <c r="W17" s="4">
        <v>5.0252480309106298E-2</v>
      </c>
      <c r="X17" s="4">
        <v>2.7234101556585399E-2</v>
      </c>
      <c r="Y17" s="4">
        <v>2.0682699636165699E-2</v>
      </c>
      <c r="Z17" s="4">
        <v>3.6960154304163398E-2</v>
      </c>
      <c r="AC17" s="10">
        <f t="shared" si="2"/>
        <v>10</v>
      </c>
      <c r="AD17" s="11">
        <v>8.5469006167519096E-2</v>
      </c>
      <c r="AE17" s="11">
        <v>0.42256349386294401</v>
      </c>
    </row>
    <row r="18" spans="8:31" x14ac:dyDescent="0.2">
      <c r="H18" s="3">
        <f t="shared" si="0"/>
        <v>11</v>
      </c>
      <c r="I18" s="5">
        <v>2.5045445614629701E-2</v>
      </c>
      <c r="J18" s="5">
        <v>2.0908765670532001E-2</v>
      </c>
      <c r="K18" s="5">
        <v>7.2950126977943702E-2</v>
      </c>
      <c r="L18" s="5">
        <v>2.6729271302345099E-2</v>
      </c>
      <c r="M18" s="5">
        <v>4.7733646139879397E-2</v>
      </c>
      <c r="N18" s="5">
        <v>0.14403634097515</v>
      </c>
      <c r="O18" s="5"/>
      <c r="P18" s="2"/>
      <c r="Q18" s="2"/>
      <c r="T18" s="3">
        <f t="shared" si="1"/>
        <v>11</v>
      </c>
      <c r="U18" s="4">
        <v>1.7555172793243E-2</v>
      </c>
      <c r="V18" s="4">
        <v>3.2877668207775601E-2</v>
      </c>
      <c r="W18" s="4">
        <v>4.7933114965398399E-2</v>
      </c>
      <c r="X18" s="4">
        <v>2.7894051860019999E-2</v>
      </c>
      <c r="Y18" s="4">
        <v>1.8973243941337599E-2</v>
      </c>
      <c r="Z18" s="4">
        <v>3.7414890615569199E-2</v>
      </c>
      <c r="AC18" s="10">
        <f t="shared" si="2"/>
        <v>11</v>
      </c>
      <c r="AD18" s="11">
        <v>8.7845211612121596E-2</v>
      </c>
      <c r="AE18" s="11">
        <v>0.43117526412245399</v>
      </c>
    </row>
    <row r="19" spans="8:31" x14ac:dyDescent="0.2">
      <c r="H19" s="3">
        <f t="shared" si="0"/>
        <v>12</v>
      </c>
      <c r="I19" s="5">
        <v>2.34179162312581E-2</v>
      </c>
      <c r="J19" s="5">
        <v>2.1407339269228599E-2</v>
      </c>
      <c r="K19" s="5">
        <v>6.8529683357224799E-2</v>
      </c>
      <c r="L19" s="5">
        <v>2.78820403214683E-2</v>
      </c>
      <c r="M19" s="5">
        <v>4.5907720612459998E-2</v>
      </c>
      <c r="N19" s="5">
        <v>0.1386184409514</v>
      </c>
      <c r="O19" s="5"/>
      <c r="P19" s="2"/>
      <c r="Q19" s="2"/>
      <c r="T19" s="3">
        <f t="shared" si="1"/>
        <v>12</v>
      </c>
      <c r="U19" s="4">
        <v>1.7182965626939301E-2</v>
      </c>
      <c r="V19" s="4">
        <v>3.2230504624413299E-2</v>
      </c>
      <c r="W19" s="4">
        <v>4.6430096713873201E-2</v>
      </c>
      <c r="X19" s="4">
        <v>1.8953615358441901E-2</v>
      </c>
      <c r="Y19" s="4">
        <v>1.9444118822372399E-2</v>
      </c>
      <c r="Z19" s="4">
        <v>3.42535368150493E-2</v>
      </c>
      <c r="AC19" s="10">
        <f t="shared" si="2"/>
        <v>12</v>
      </c>
      <c r="AD19" s="11">
        <v>8.9236294283963902E-2</v>
      </c>
      <c r="AE19" s="11">
        <v>0.41427730802510998</v>
      </c>
    </row>
    <row r="20" spans="8:31" x14ac:dyDescent="0.2">
      <c r="H20" s="3">
        <f t="shared" si="0"/>
        <v>13</v>
      </c>
      <c r="I20" s="5">
        <v>2.1214051801873399E-2</v>
      </c>
      <c r="J20" s="5">
        <v>2.1483620924138799E-2</v>
      </c>
      <c r="K20" s="5">
        <v>6.4661963316505894E-2</v>
      </c>
      <c r="L20" s="5">
        <v>2.8183470424822801E-2</v>
      </c>
      <c r="M20" s="5">
        <v>4.6374522146730199E-2</v>
      </c>
      <c r="N20" s="5">
        <v>0.13020824024510799</v>
      </c>
      <c r="O20" s="5"/>
      <c r="P20" s="2"/>
      <c r="Q20" s="2"/>
      <c r="T20" s="3">
        <f t="shared" si="1"/>
        <v>13</v>
      </c>
      <c r="U20" s="4">
        <v>1.42937954219553E-2</v>
      </c>
      <c r="V20" s="4">
        <v>3.0489209897916002E-2</v>
      </c>
      <c r="W20" s="4">
        <v>4.6183343148293803E-2</v>
      </c>
      <c r="X20" s="4">
        <v>1.20396832695179E-2</v>
      </c>
      <c r="Y20" s="4">
        <v>2.0536343663487801E-2</v>
      </c>
      <c r="Z20" s="4">
        <v>3.7963815070040603E-2</v>
      </c>
      <c r="AC20" s="10">
        <f t="shared" si="2"/>
        <v>13</v>
      </c>
      <c r="AD20" s="11">
        <v>8.9000349356482406E-2</v>
      </c>
      <c r="AE20" s="11">
        <v>0.397676407851561</v>
      </c>
    </row>
    <row r="21" spans="8:31" x14ac:dyDescent="0.2">
      <c r="H21" s="3">
        <f t="shared" si="0"/>
        <v>14</v>
      </c>
      <c r="I21" s="5">
        <v>2.0564335068735E-2</v>
      </c>
      <c r="J21" s="5">
        <v>2.0969725763676901E-2</v>
      </c>
      <c r="K21" s="5">
        <v>5.3408365955769102E-2</v>
      </c>
      <c r="L21" s="5">
        <v>2.80369409158455E-2</v>
      </c>
      <c r="M21" s="5">
        <v>4.4325238418988701E-2</v>
      </c>
      <c r="N21" s="5">
        <v>0.12288620979703201</v>
      </c>
      <c r="O21" s="5"/>
      <c r="P21" s="2"/>
      <c r="Q21" s="2"/>
      <c r="T21" s="3">
        <f t="shared" si="1"/>
        <v>14</v>
      </c>
      <c r="U21" s="4">
        <v>1.4000593582422101E-2</v>
      </c>
      <c r="V21" s="4">
        <v>3.00619653382414E-2</v>
      </c>
      <c r="W21" s="4">
        <v>4.4435775374391598E-2</v>
      </c>
      <c r="X21" s="4">
        <v>1.31462642897359E-2</v>
      </c>
      <c r="Y21" s="4">
        <v>2.09001320807909E-2</v>
      </c>
      <c r="Z21" s="4">
        <v>3.3568223234514E-2</v>
      </c>
      <c r="AC21" s="10">
        <f t="shared" si="2"/>
        <v>14</v>
      </c>
      <c r="AD21" s="11">
        <v>9.01360269405133E-2</v>
      </c>
      <c r="AE21" s="11">
        <v>0.38823111943673899</v>
      </c>
    </row>
    <row r="22" spans="8:31" x14ac:dyDescent="0.2">
      <c r="H22" s="3">
        <f t="shared" si="0"/>
        <v>15</v>
      </c>
      <c r="I22" s="5">
        <v>2.0673221425711201E-2</v>
      </c>
      <c r="J22" s="5">
        <v>2.0027710128517801E-2</v>
      </c>
      <c r="K22" s="5">
        <v>4.32085072554717E-2</v>
      </c>
      <c r="L22" s="5">
        <v>2.9516806329106301E-2</v>
      </c>
      <c r="M22" s="5">
        <v>3.73522330631764E-2</v>
      </c>
      <c r="N22" s="5">
        <v>0.114667391726983</v>
      </c>
      <c r="O22" s="5"/>
      <c r="P22" s="2"/>
      <c r="Q22" s="2"/>
      <c r="T22" s="3">
        <f t="shared" si="1"/>
        <v>15</v>
      </c>
      <c r="U22" s="4">
        <v>1.22039832377051E-2</v>
      </c>
      <c r="V22" s="4">
        <v>2.8439647476369598E-2</v>
      </c>
      <c r="W22" s="4">
        <v>4.0762396132756E-2</v>
      </c>
      <c r="X22" s="4">
        <v>1.33528477811011E-2</v>
      </c>
      <c r="Y22" s="4">
        <v>2.0858116748123899E-2</v>
      </c>
      <c r="Z22" s="4">
        <v>3.4543993625570001E-2</v>
      </c>
      <c r="AC22" s="10">
        <f t="shared" si="2"/>
        <v>15</v>
      </c>
      <c r="AD22" s="11">
        <v>9.3127208378546295E-2</v>
      </c>
      <c r="AE22" s="11">
        <v>0.35649329463255602</v>
      </c>
    </row>
    <row r="23" spans="8:31" x14ac:dyDescent="0.2">
      <c r="H23" s="3">
        <f t="shared" si="0"/>
        <v>16</v>
      </c>
      <c r="I23" s="5">
        <v>1.74195665449225E-2</v>
      </c>
      <c r="J23" s="5">
        <v>1.9915592348321399E-2</v>
      </c>
      <c r="K23" s="5">
        <v>3.9199642640535798E-2</v>
      </c>
      <c r="L23" s="5">
        <v>2.7703387880917599E-2</v>
      </c>
      <c r="M23" s="5">
        <v>3.3278081776723097E-2</v>
      </c>
      <c r="N23" s="5">
        <v>0.10584293300656999</v>
      </c>
      <c r="O23" s="5"/>
      <c r="P23" s="2"/>
      <c r="Q23" s="2"/>
      <c r="T23" s="3">
        <f t="shared" si="1"/>
        <v>16</v>
      </c>
      <c r="U23" s="4">
        <v>7.7093896582489099E-3</v>
      </c>
      <c r="V23" s="4">
        <v>2.66458894964441E-2</v>
      </c>
      <c r="W23" s="4">
        <v>3.7315133451114903E-2</v>
      </c>
      <c r="X23" s="4">
        <v>1.0361586536301899E-2</v>
      </c>
      <c r="Y23" s="4">
        <v>1.9432048022784001E-2</v>
      </c>
      <c r="Z23" s="4">
        <v>3.6047088788993299E-2</v>
      </c>
      <c r="AC23" s="10">
        <f t="shared" si="2"/>
        <v>16</v>
      </c>
      <c r="AD23" s="11">
        <v>9.2103323622114902E-2</v>
      </c>
      <c r="AE23" s="11">
        <v>0.35257754453103002</v>
      </c>
    </row>
    <row r="24" spans="8:31" x14ac:dyDescent="0.2">
      <c r="H24" s="3">
        <f t="shared" si="0"/>
        <v>17</v>
      </c>
      <c r="I24" s="5">
        <v>1.5648880398153101E-2</v>
      </c>
      <c r="J24" s="5">
        <v>1.8094848589956799E-2</v>
      </c>
      <c r="K24" s="5">
        <v>3.5318376524925303E-2</v>
      </c>
      <c r="L24" s="5">
        <v>2.3690584559574599E-2</v>
      </c>
      <c r="M24" s="5">
        <v>2.9432470512885001E-2</v>
      </c>
      <c r="N24" s="5">
        <v>9.66312894479463E-2</v>
      </c>
      <c r="O24" s="5"/>
      <c r="P24" s="2"/>
      <c r="Q24" s="2"/>
      <c r="T24" s="3">
        <f t="shared" si="1"/>
        <v>17</v>
      </c>
      <c r="U24" s="4">
        <v>6.5673800601454696E-3</v>
      </c>
      <c r="V24" s="4">
        <v>2.48330870102467E-2</v>
      </c>
      <c r="W24" s="4">
        <v>3.4429765064473802E-2</v>
      </c>
      <c r="X24" s="4">
        <v>8.3442405913634991E-3</v>
      </c>
      <c r="Y24" s="4">
        <v>1.7483869578439001E-2</v>
      </c>
      <c r="Z24" s="4">
        <v>3.07613618005621E-2</v>
      </c>
      <c r="AC24" s="10">
        <f t="shared" si="2"/>
        <v>17</v>
      </c>
      <c r="AD24" s="11">
        <v>9.0562746979545902E-2</v>
      </c>
      <c r="AE24" s="11">
        <v>0.34322562423166297</v>
      </c>
    </row>
    <row r="25" spans="8:31" x14ac:dyDescent="0.2">
      <c r="H25" s="3">
        <f t="shared" si="0"/>
        <v>18</v>
      </c>
      <c r="I25" s="5">
        <v>1.3684301173349799E-2</v>
      </c>
      <c r="J25" s="5">
        <v>1.4061021157239201E-2</v>
      </c>
      <c r="K25" s="5">
        <v>2.6345034313444302E-2</v>
      </c>
      <c r="L25" s="5">
        <v>1.9015830452436999E-2</v>
      </c>
      <c r="M25" s="5">
        <v>1.7843191127058601E-2</v>
      </c>
      <c r="N25" s="5">
        <v>6.3478524016753204E-2</v>
      </c>
      <c r="O25" s="5"/>
      <c r="P25" s="2"/>
      <c r="Q25" s="2"/>
      <c r="T25" s="3">
        <f t="shared" si="1"/>
        <v>18</v>
      </c>
      <c r="U25" s="4">
        <v>5.7841104060470097E-3</v>
      </c>
      <c r="V25" s="4">
        <v>2.0464693358959101E-2</v>
      </c>
      <c r="W25" s="4">
        <v>2.6090883036492301E-2</v>
      </c>
      <c r="X25" s="4">
        <v>6.5386412780862298E-3</v>
      </c>
      <c r="Y25" s="4">
        <v>1.2925361266987701E-2</v>
      </c>
      <c r="Z25" s="4">
        <v>3.0945870999299799E-2</v>
      </c>
      <c r="AC25" s="10">
        <f t="shared" si="2"/>
        <v>18</v>
      </c>
      <c r="AD25" s="11">
        <v>9.1472094062810594E-2</v>
      </c>
      <c r="AE25" s="11">
        <v>0.30509812039475598</v>
      </c>
    </row>
    <row r="26" spans="8:31" x14ac:dyDescent="0.2">
      <c r="H26" s="3">
        <f t="shared" si="0"/>
        <v>19</v>
      </c>
      <c r="I26" s="5">
        <v>9.6075335667265092E-3</v>
      </c>
      <c r="J26" s="5">
        <v>7.0707590060232802E-3</v>
      </c>
      <c r="K26" s="5">
        <v>1.53727232808428E-2</v>
      </c>
      <c r="L26" s="5">
        <v>1.4354040398256799E-2</v>
      </c>
      <c r="M26" s="5">
        <v>1.5793697529567802E-2</v>
      </c>
      <c r="N26" s="5">
        <v>5.6409706781644101E-2</v>
      </c>
      <c r="O26" s="5"/>
      <c r="P26" s="2"/>
      <c r="Q26" s="2"/>
      <c r="T26" s="3">
        <f t="shared" si="1"/>
        <v>19</v>
      </c>
      <c r="U26" s="4">
        <v>6.3824222456942102E-3</v>
      </c>
      <c r="V26" s="4">
        <v>1.3342774902617699E-2</v>
      </c>
      <c r="W26" s="4">
        <v>1.84487122690793E-2</v>
      </c>
      <c r="X26" s="4">
        <v>2.40260663552673E-3</v>
      </c>
      <c r="Y26" s="4">
        <v>9.5833320911342494E-3</v>
      </c>
      <c r="Z26" s="4">
        <v>2.35806259462739E-2</v>
      </c>
      <c r="AC26" s="10">
        <f t="shared" si="2"/>
        <v>19</v>
      </c>
      <c r="AD26" s="11">
        <v>9.3224233963539502E-2</v>
      </c>
      <c r="AE26" s="11">
        <v>0.29888131168614002</v>
      </c>
    </row>
    <row r="27" spans="8:31" x14ac:dyDescent="0.2">
      <c r="AC27" s="10">
        <f t="shared" si="2"/>
        <v>20</v>
      </c>
      <c r="AD27" s="11">
        <v>9.3145998799038898E-2</v>
      </c>
      <c r="AE27" s="11">
        <v>0.285636649346592</v>
      </c>
    </row>
    <row r="28" spans="8:31" x14ac:dyDescent="0.2">
      <c r="AC28" s="10">
        <f t="shared" si="2"/>
        <v>21</v>
      </c>
      <c r="AD28" s="11">
        <v>9.3369603209385796E-2</v>
      </c>
      <c r="AE28" s="11">
        <v>0.26819048546163399</v>
      </c>
    </row>
    <row r="29" spans="8:31" x14ac:dyDescent="0.2">
      <c r="AC29" s="10">
        <f t="shared" si="2"/>
        <v>22</v>
      </c>
      <c r="AD29" s="11">
        <v>9.0846200089518797E-2</v>
      </c>
      <c r="AE29" s="11">
        <v>0.25156172839339702</v>
      </c>
    </row>
    <row r="30" spans="8:31" x14ac:dyDescent="0.2">
      <c r="AC30" s="10">
        <f t="shared" si="2"/>
        <v>23</v>
      </c>
      <c r="AD30" s="11">
        <v>8.9381100996281604E-2</v>
      </c>
      <c r="AE30" s="11">
        <v>0.239087884782508</v>
      </c>
    </row>
    <row r="31" spans="8:31" x14ac:dyDescent="0.2">
      <c r="AC31" s="10">
        <f t="shared" si="2"/>
        <v>24</v>
      </c>
      <c r="AD31" s="11">
        <v>8.99238969361289E-2</v>
      </c>
      <c r="AE31" s="11">
        <v>0.22498523998051301</v>
      </c>
    </row>
    <row r="32" spans="8:31" x14ac:dyDescent="0.2">
      <c r="AC32" s="10">
        <f t="shared" si="2"/>
        <v>25</v>
      </c>
      <c r="AD32" s="11">
        <v>8.8663489294072903E-2</v>
      </c>
      <c r="AE32" s="11">
        <v>0.207200635023983</v>
      </c>
    </row>
    <row r="33" spans="29:31" x14ac:dyDescent="0.2">
      <c r="AC33" s="10">
        <f t="shared" si="2"/>
        <v>26</v>
      </c>
      <c r="AD33" s="11">
        <v>8.8832355676451105E-2</v>
      </c>
      <c r="AE33" s="11">
        <v>0.19582926754080299</v>
      </c>
    </row>
    <row r="34" spans="29:31" x14ac:dyDescent="0.2">
      <c r="AC34" s="10">
        <f t="shared" si="2"/>
        <v>27</v>
      </c>
      <c r="AD34" s="11">
        <v>8.8113780313516701E-2</v>
      </c>
      <c r="AE34" s="11">
        <v>0.18988365202295701</v>
      </c>
    </row>
    <row r="35" spans="29:31" x14ac:dyDescent="0.2">
      <c r="AC35" s="10">
        <f t="shared" si="2"/>
        <v>28</v>
      </c>
      <c r="AD35" s="11">
        <v>8.6831568056579406E-2</v>
      </c>
      <c r="AE35" s="11">
        <v>0.17545431334460301</v>
      </c>
    </row>
    <row r="36" spans="29:31" x14ac:dyDescent="0.2">
      <c r="AC36" s="10">
        <f t="shared" si="2"/>
        <v>29</v>
      </c>
      <c r="AD36" s="11">
        <v>8.36573216347299E-2</v>
      </c>
      <c r="AE36" s="11">
        <v>0.164860963253319</v>
      </c>
    </row>
    <row r="37" spans="29:31" x14ac:dyDescent="0.2">
      <c r="AC37" s="10">
        <f t="shared" si="2"/>
        <v>30</v>
      </c>
      <c r="AD37" s="11">
        <v>8.1011046030933301E-2</v>
      </c>
      <c r="AE37" s="11">
        <v>0.152404723931335</v>
      </c>
    </row>
    <row r="38" spans="29:31" x14ac:dyDescent="0.2">
      <c r="AC38" s="10">
        <f t="shared" si="2"/>
        <v>31</v>
      </c>
      <c r="AD38" s="11">
        <v>7.6229764702889793E-2</v>
      </c>
      <c r="AE38" s="11">
        <v>0.144801065848157</v>
      </c>
    </row>
    <row r="39" spans="29:31" x14ac:dyDescent="0.2">
      <c r="AC39" s="10">
        <f t="shared" si="2"/>
        <v>32</v>
      </c>
      <c r="AD39" s="11">
        <v>7.3710258956573294E-2</v>
      </c>
      <c r="AE39" s="11">
        <v>0.129358858790908</v>
      </c>
    </row>
    <row r="40" spans="29:31" x14ac:dyDescent="0.2">
      <c r="AC40" s="10">
        <f t="shared" si="2"/>
        <v>33</v>
      </c>
      <c r="AD40" s="11">
        <v>6.9688875335538206E-2</v>
      </c>
      <c r="AE40" s="11">
        <v>0.11946153701652699</v>
      </c>
    </row>
    <row r="41" spans="29:31" x14ac:dyDescent="0.2">
      <c r="AC41" s="10">
        <f t="shared" si="2"/>
        <v>34</v>
      </c>
      <c r="AD41" s="11">
        <v>6.4703473081998295E-2</v>
      </c>
      <c r="AE41" s="11">
        <v>0.10685221542123099</v>
      </c>
    </row>
    <row r="42" spans="29:31" x14ac:dyDescent="0.2">
      <c r="AC42" s="10">
        <f t="shared" si="2"/>
        <v>35</v>
      </c>
      <c r="AD42" s="11">
        <v>5.9261119174673603E-2</v>
      </c>
      <c r="AE42" s="11">
        <v>9.5336616917511399E-2</v>
      </c>
    </row>
    <row r="43" spans="29:31" x14ac:dyDescent="0.2">
      <c r="AC43" s="10">
        <f t="shared" si="2"/>
        <v>36</v>
      </c>
      <c r="AD43" s="11">
        <v>5.39448553178246E-2</v>
      </c>
      <c r="AE43" s="11">
        <v>8.4206856231337002E-2</v>
      </c>
    </row>
    <row r="44" spans="29:31" x14ac:dyDescent="0.2">
      <c r="AC44" s="10">
        <f t="shared" si="2"/>
        <v>37</v>
      </c>
      <c r="AD44" s="11">
        <v>4.90220186524521E-2</v>
      </c>
      <c r="AE44" s="11">
        <v>6.8594187026812997E-2</v>
      </c>
    </row>
    <row r="45" spans="29:31" x14ac:dyDescent="0.2">
      <c r="AC45" s="10">
        <f t="shared" si="2"/>
        <v>38</v>
      </c>
      <c r="AD45" s="11">
        <v>3.2565965769644802E-2</v>
      </c>
      <c r="AE45" s="11">
        <v>4.73625007228917E-2</v>
      </c>
    </row>
    <row r="46" spans="29:31" x14ac:dyDescent="0.2">
      <c r="AC46" s="10">
        <f t="shared" si="2"/>
        <v>39</v>
      </c>
      <c r="AD46" s="11">
        <v>7.4099185556066099E-3</v>
      </c>
      <c r="AE46" s="11">
        <v>1.9222805067188199E-2</v>
      </c>
    </row>
    <row r="78" spans="26:32" x14ac:dyDescent="0.2">
      <c r="Z78" s="3" t="s">
        <v>6</v>
      </c>
      <c r="AA78" s="3" t="s">
        <v>3</v>
      </c>
      <c r="AB78" s="3" t="s">
        <v>4</v>
      </c>
      <c r="AC78" s="3" t="s">
        <v>5</v>
      </c>
      <c r="AD78" s="3" t="s">
        <v>2</v>
      </c>
      <c r="AE78" s="3" t="s">
        <v>1</v>
      </c>
      <c r="AF78" s="3" t="s">
        <v>0</v>
      </c>
    </row>
    <row r="79" spans="26:32" x14ac:dyDescent="0.2">
      <c r="Z79" s="3">
        <v>2</v>
      </c>
      <c r="AA79" s="9">
        <v>0.31547545731518001</v>
      </c>
      <c r="AB79" s="9">
        <v>0.32038090227997701</v>
      </c>
      <c r="AC79" s="9">
        <v>0.28915432097282301</v>
      </c>
      <c r="AD79" s="9">
        <v>0.25135972023597303</v>
      </c>
      <c r="AE79" s="9">
        <v>0.24945090485752699</v>
      </c>
      <c r="AF79" s="9">
        <v>0.24121179799996501</v>
      </c>
    </row>
    <row r="80" spans="26:32" x14ac:dyDescent="0.2">
      <c r="Z80" s="3">
        <f>Z79+1</f>
        <v>3</v>
      </c>
      <c r="AA80" s="9">
        <v>0.34488672929870001</v>
      </c>
      <c r="AB80" s="9">
        <v>0.27739388122015401</v>
      </c>
      <c r="AC80" s="9">
        <v>0.38818927974427803</v>
      </c>
      <c r="AD80" s="9">
        <v>0.24929095321623401</v>
      </c>
      <c r="AE80" s="9">
        <v>0.31995917254081302</v>
      </c>
      <c r="AF80" s="9">
        <v>0.33791881995736001</v>
      </c>
    </row>
    <row r="81" spans="13:32" x14ac:dyDescent="0.2">
      <c r="M81" s="6" t="s">
        <v>13</v>
      </c>
      <c r="N81" s="6" t="s">
        <v>14</v>
      </c>
      <c r="O81" s="6" t="s">
        <v>15</v>
      </c>
      <c r="P81" s="6" t="s">
        <v>16</v>
      </c>
      <c r="Q81" s="6" t="s">
        <v>17</v>
      </c>
      <c r="Z81" s="3">
        <f t="shared" ref="Z81:Z96" si="3">Z80+1</f>
        <v>4</v>
      </c>
      <c r="AA81" s="9">
        <v>0.33893040121988099</v>
      </c>
      <c r="AB81" s="9">
        <v>0.28724504629373798</v>
      </c>
      <c r="AC81" s="9">
        <v>0.40365640125128599</v>
      </c>
      <c r="AD81" s="9">
        <v>0.28817429261420702</v>
      </c>
      <c r="AE81" s="9">
        <v>0.36049381651214801</v>
      </c>
      <c r="AF81" s="9">
        <v>0.40137698931347698</v>
      </c>
    </row>
    <row r="82" spans="13:32" x14ac:dyDescent="0.2">
      <c r="M82">
        <v>1</v>
      </c>
      <c r="N82">
        <v>2.7757178281990098E-2</v>
      </c>
      <c r="O82">
        <v>5.5450704790787599E-2</v>
      </c>
      <c r="P82">
        <v>1.2890085079792101E-2</v>
      </c>
      <c r="Q82">
        <v>3.1946034951242097E-2</v>
      </c>
      <c r="Z82" s="3">
        <f t="shared" si="3"/>
        <v>5</v>
      </c>
      <c r="AA82" s="9">
        <v>0.34245365080699303</v>
      </c>
      <c r="AB82" s="9">
        <v>0.34840409205147999</v>
      </c>
      <c r="AC82" s="9">
        <v>0.52835427966906701</v>
      </c>
      <c r="AD82" s="9">
        <v>0.34025061137666801</v>
      </c>
      <c r="AE82" s="9">
        <v>0.43292592300545202</v>
      </c>
      <c r="AF82" s="9">
        <v>0.48026774969026498</v>
      </c>
    </row>
    <row r="83" spans="13:32" x14ac:dyDescent="0.2">
      <c r="M83">
        <f>M82+1</f>
        <v>2</v>
      </c>
      <c r="N83">
        <v>0.12185945963053001</v>
      </c>
      <c r="O83">
        <v>9.8687269357952398E-2</v>
      </c>
      <c r="P83">
        <v>8.4013333063180096E-2</v>
      </c>
      <c r="Q83">
        <v>9.21037304899507E-2</v>
      </c>
      <c r="Z83" s="3">
        <f t="shared" si="3"/>
        <v>6</v>
      </c>
      <c r="AA83" s="9">
        <v>0.281635726511138</v>
      </c>
      <c r="AB83" s="9">
        <v>0.37986627614785101</v>
      </c>
      <c r="AC83" s="9">
        <v>0.50021132712759198</v>
      </c>
      <c r="AD83" s="9">
        <v>0.39349842378244898</v>
      </c>
      <c r="AE83" s="9">
        <v>0.41127253193194502</v>
      </c>
      <c r="AF83" s="9">
        <v>0.46901224361320698</v>
      </c>
    </row>
    <row r="84" spans="13:32" x14ac:dyDescent="0.2">
      <c r="M84">
        <f t="shared" ref="M84:M101" si="4">M83+1</f>
        <v>3</v>
      </c>
      <c r="N84">
        <v>7.2431722250661704E-2</v>
      </c>
      <c r="O84">
        <v>0.104269014039279</v>
      </c>
      <c r="P84">
        <v>7.95639461453376E-2</v>
      </c>
      <c r="Q84">
        <v>8.1282724887105195E-2</v>
      </c>
      <c r="Z84" s="3">
        <f t="shared" si="3"/>
        <v>7</v>
      </c>
      <c r="AA84" s="9">
        <v>0.285006797247018</v>
      </c>
      <c r="AB84" s="9">
        <v>0.37287580045491697</v>
      </c>
      <c r="AC84" s="9">
        <v>0.56658303630301499</v>
      </c>
      <c r="AD84" s="9">
        <v>0.38546018778011798</v>
      </c>
      <c r="AE84" s="9">
        <v>0.40526891455543601</v>
      </c>
      <c r="AF84" s="9">
        <v>0.45952712522565498</v>
      </c>
    </row>
    <row r="85" spans="13:32" x14ac:dyDescent="0.2">
      <c r="M85">
        <f t="shared" si="4"/>
        <v>4</v>
      </c>
      <c r="N85">
        <v>6.7877385336754595E-2</v>
      </c>
      <c r="O85">
        <v>8.5448019873580694E-2</v>
      </c>
      <c r="P85">
        <v>7.3162337989738299E-2</v>
      </c>
      <c r="Q85">
        <v>7.3132520729116399E-2</v>
      </c>
      <c r="Z85" s="3">
        <f t="shared" si="3"/>
        <v>8</v>
      </c>
      <c r="AA85" s="9">
        <v>0.29107463162695901</v>
      </c>
      <c r="AB85" s="9">
        <v>0.36641747938335201</v>
      </c>
      <c r="AC85" s="9">
        <v>0.52322240126159603</v>
      </c>
      <c r="AD85" s="9">
        <v>0.37285220847218498</v>
      </c>
      <c r="AE85" s="9">
        <v>0.41781530052187299</v>
      </c>
      <c r="AF85" s="9">
        <v>0.42430297066096001</v>
      </c>
    </row>
    <row r="86" spans="13:32" x14ac:dyDescent="0.2">
      <c r="M86">
        <f t="shared" si="4"/>
        <v>5</v>
      </c>
      <c r="N86">
        <v>6.6742910499481306E-2</v>
      </c>
      <c r="O86">
        <v>6.7396038592686697E-2</v>
      </c>
      <c r="P86">
        <v>6.8275423908424698E-2</v>
      </c>
      <c r="Q86">
        <v>6.5451280814009097E-2</v>
      </c>
      <c r="Z86" s="3">
        <f t="shared" si="3"/>
        <v>9</v>
      </c>
      <c r="AA86" s="9">
        <v>0.276059828888368</v>
      </c>
      <c r="AB86" s="9">
        <v>0.33688961350351099</v>
      </c>
      <c r="AC86" s="9">
        <v>0.46258415811332398</v>
      </c>
      <c r="AD86" s="9">
        <v>0.35124562794747499</v>
      </c>
      <c r="AE86" s="9">
        <v>0.41560734496511598</v>
      </c>
      <c r="AF86" s="9">
        <v>0.41506244762290201</v>
      </c>
    </row>
    <row r="87" spans="13:32" x14ac:dyDescent="0.2">
      <c r="M87">
        <f t="shared" si="4"/>
        <v>6</v>
      </c>
      <c r="N87">
        <v>5.8720361409165103E-2</v>
      </c>
      <c r="O87">
        <v>5.9414060166881E-2</v>
      </c>
      <c r="P87">
        <v>6.6677249724514706E-2</v>
      </c>
      <c r="Q87">
        <v>6.5250715449956406E-2</v>
      </c>
      <c r="Z87" s="3">
        <f t="shared" si="3"/>
        <v>10</v>
      </c>
      <c r="AA87" s="9">
        <v>0.25879617014018103</v>
      </c>
      <c r="AB87" s="9">
        <v>0.309501211239958</v>
      </c>
      <c r="AC87" s="9">
        <v>0.40973691124464201</v>
      </c>
      <c r="AD87" s="9">
        <v>0.34367579959706501</v>
      </c>
      <c r="AE87" s="9">
        <v>0.398279734209598</v>
      </c>
      <c r="AF87" s="9">
        <v>0.39949468656982601</v>
      </c>
    </row>
    <row r="88" spans="13:32" x14ac:dyDescent="0.2">
      <c r="M88">
        <f t="shared" si="4"/>
        <v>7</v>
      </c>
      <c r="N88">
        <v>5.6925218665395197E-2</v>
      </c>
      <c r="O88">
        <v>5.7190019048953003E-2</v>
      </c>
      <c r="P88">
        <v>6.0230236029236203E-2</v>
      </c>
      <c r="Q88">
        <v>5.8182820312047002E-2</v>
      </c>
      <c r="Z88" s="3">
        <f t="shared" si="3"/>
        <v>11</v>
      </c>
      <c r="AA88" s="9">
        <v>0.257628750481743</v>
      </c>
      <c r="AB88" s="9">
        <v>0.280861367874018</v>
      </c>
      <c r="AC88" s="9">
        <v>0.37726469926773099</v>
      </c>
      <c r="AD88" s="9">
        <v>0.35655882695233199</v>
      </c>
      <c r="AE88" s="9">
        <v>0.37995749321959199</v>
      </c>
      <c r="AF88" s="9">
        <v>0.37790636796370197</v>
      </c>
    </row>
    <row r="89" spans="13:32" x14ac:dyDescent="0.2">
      <c r="M89">
        <f t="shared" si="4"/>
        <v>8</v>
      </c>
      <c r="N89">
        <v>5.4340357264396601E-2</v>
      </c>
      <c r="O89">
        <v>5.7489934890586701E-2</v>
      </c>
      <c r="P89">
        <v>5.9240906749797498E-2</v>
      </c>
      <c r="Q89">
        <v>5.6918223140680201E-2</v>
      </c>
      <c r="Z89" s="3">
        <f t="shared" si="3"/>
        <v>12</v>
      </c>
      <c r="AA89" s="9">
        <v>0.25567799948789699</v>
      </c>
      <c r="AB89" s="9">
        <v>0.26179170048267297</v>
      </c>
      <c r="AC89" s="9">
        <v>0.35319872186135998</v>
      </c>
      <c r="AD89" s="9">
        <v>0.32933814367041703</v>
      </c>
      <c r="AE89" s="9">
        <v>0.35793523909373998</v>
      </c>
      <c r="AF89" s="9">
        <v>0.33939305540124998</v>
      </c>
    </row>
    <row r="90" spans="13:32" x14ac:dyDescent="0.2">
      <c r="M90">
        <f t="shared" si="4"/>
        <v>9</v>
      </c>
      <c r="N90">
        <v>5.3265316861953502E-2</v>
      </c>
      <c r="O90">
        <v>5.3813416945686199E-2</v>
      </c>
      <c r="P90">
        <v>5.6178735590053E-2</v>
      </c>
      <c r="Q90">
        <v>5.4199969791750201E-2</v>
      </c>
      <c r="Z90" s="3">
        <f t="shared" si="3"/>
        <v>13</v>
      </c>
      <c r="AA90" s="9">
        <v>0.23455766886156301</v>
      </c>
      <c r="AB90" s="9">
        <v>0.23351558318804999</v>
      </c>
      <c r="AC90" s="9">
        <v>0.328712849582738</v>
      </c>
      <c r="AD90" s="9">
        <v>0.30024389272597102</v>
      </c>
      <c r="AE90" s="9">
        <v>0.34369750154621198</v>
      </c>
      <c r="AF90" s="9">
        <v>0.32366072839762999</v>
      </c>
    </row>
    <row r="91" spans="13:32" x14ac:dyDescent="0.2">
      <c r="M91">
        <f t="shared" si="4"/>
        <v>10</v>
      </c>
      <c r="N91">
        <v>5.2614856619330602E-2</v>
      </c>
      <c r="O91">
        <v>5.2055530703119302E-2</v>
      </c>
      <c r="P91">
        <v>5.3023803989313098E-2</v>
      </c>
      <c r="Q91">
        <v>5.19307964866072E-2</v>
      </c>
      <c r="Z91" s="3">
        <f t="shared" si="3"/>
        <v>14</v>
      </c>
      <c r="AA91" s="9">
        <v>0.22476644208996099</v>
      </c>
      <c r="AB91" s="9">
        <v>0.21023049192412999</v>
      </c>
      <c r="AC91" s="9">
        <v>0.30961233928717302</v>
      </c>
      <c r="AD91" s="9">
        <v>0.26623656363171999</v>
      </c>
      <c r="AE91" s="9">
        <v>0.31625513622448598</v>
      </c>
      <c r="AF91" s="9">
        <v>0.296605320572913</v>
      </c>
    </row>
    <row r="92" spans="13:32" x14ac:dyDescent="0.2">
      <c r="M92">
        <f t="shared" si="4"/>
        <v>11</v>
      </c>
      <c r="N92">
        <v>4.6959012825655601E-2</v>
      </c>
      <c r="O92">
        <v>4.7770613569793299E-2</v>
      </c>
      <c r="P92">
        <v>4.95607901489616E-2</v>
      </c>
      <c r="Q92">
        <v>4.8141949756175001E-2</v>
      </c>
      <c r="Z92" s="3">
        <f t="shared" si="3"/>
        <v>15</v>
      </c>
      <c r="AA92" s="9">
        <v>0.206284776905725</v>
      </c>
      <c r="AB92" s="9">
        <v>0.18420330865516901</v>
      </c>
      <c r="AC92" s="9">
        <v>0.273594839392311</v>
      </c>
      <c r="AD92" s="9">
        <v>0.22837666339864701</v>
      </c>
      <c r="AE92" s="9">
        <v>0.28636276869683103</v>
      </c>
      <c r="AF92" s="9">
        <v>0.24714441232800399</v>
      </c>
    </row>
    <row r="93" spans="13:32" x14ac:dyDescent="0.2">
      <c r="M93">
        <f t="shared" si="4"/>
        <v>12</v>
      </c>
      <c r="N93">
        <v>4.4271743984842897E-2</v>
      </c>
      <c r="O93">
        <v>4.4326025374068601E-2</v>
      </c>
      <c r="P93">
        <v>4.6270676825517797E-2</v>
      </c>
      <c r="Q93">
        <v>4.7389847181794398E-2</v>
      </c>
      <c r="Z93" s="3">
        <f t="shared" si="3"/>
        <v>16</v>
      </c>
      <c r="AA93" s="9">
        <v>0.169974990844137</v>
      </c>
      <c r="AB93" s="9">
        <v>0.159240840239812</v>
      </c>
      <c r="AC93" s="9">
        <v>0.22430393156283501</v>
      </c>
      <c r="AD93" s="9">
        <v>0.19903986382682901</v>
      </c>
      <c r="AE93" s="9">
        <v>0.24995966255390001</v>
      </c>
      <c r="AF93" s="9">
        <v>0.20589307443973701</v>
      </c>
    </row>
    <row r="94" spans="13:32" x14ac:dyDescent="0.2">
      <c r="M94">
        <f t="shared" si="4"/>
        <v>13</v>
      </c>
      <c r="N94">
        <v>4.2373513032059197E-2</v>
      </c>
      <c r="O94">
        <v>4.0671202143981497E-2</v>
      </c>
      <c r="P94">
        <v>4.4659420528226398E-2</v>
      </c>
      <c r="Q94">
        <v>4.39970635017767E-2</v>
      </c>
      <c r="Z94" s="3">
        <f t="shared" si="3"/>
        <v>17</v>
      </c>
      <c r="AA94" s="9">
        <v>0.12511434872207</v>
      </c>
      <c r="AB94" s="9">
        <v>0.13958143355931599</v>
      </c>
      <c r="AC94" s="9">
        <v>0.16436310212514499</v>
      </c>
      <c r="AD94" s="9">
        <v>0.150906846694668</v>
      </c>
      <c r="AE94" s="9">
        <v>0.19455094869410799</v>
      </c>
      <c r="AF94" s="9">
        <v>0.15729136533823301</v>
      </c>
    </row>
    <row r="95" spans="13:32" x14ac:dyDescent="0.2">
      <c r="M95">
        <f t="shared" si="4"/>
        <v>14</v>
      </c>
      <c r="N95">
        <v>4.1520050132596999E-2</v>
      </c>
      <c r="O95">
        <v>3.76520153014984E-2</v>
      </c>
      <c r="P95">
        <v>4.3860353945783498E-2</v>
      </c>
      <c r="Q95">
        <v>4.1087236895594501E-2</v>
      </c>
      <c r="Z95" s="3">
        <f t="shared" si="3"/>
        <v>18</v>
      </c>
      <c r="AA95" s="9">
        <v>9.0065191703497E-2</v>
      </c>
      <c r="AB95" s="9">
        <v>0.102667014387853</v>
      </c>
      <c r="AC95" s="9">
        <v>0.1467645191309</v>
      </c>
      <c r="AD95" s="9">
        <v>0.106932510182096</v>
      </c>
      <c r="AE95" s="9">
        <v>0.12795552995967099</v>
      </c>
      <c r="AF95" s="9">
        <v>0.13891560019299001</v>
      </c>
    </row>
    <row r="96" spans="13:32" x14ac:dyDescent="0.2">
      <c r="M96">
        <f t="shared" si="4"/>
        <v>15</v>
      </c>
      <c r="N96">
        <v>3.8232215994073601E-2</v>
      </c>
      <c r="O96">
        <v>3.4446180814238801E-2</v>
      </c>
      <c r="P96">
        <v>4.1002495273850401E-2</v>
      </c>
      <c r="Q96">
        <v>3.8032456678093497E-2</v>
      </c>
      <c r="Z96" s="3">
        <f t="shared" si="3"/>
        <v>19</v>
      </c>
      <c r="AA96" s="9">
        <v>5.04496267115212E-2</v>
      </c>
      <c r="AB96" s="9">
        <v>5.5902826538043203E-2</v>
      </c>
      <c r="AC96" s="9">
        <v>6.9389523367740805E-2</v>
      </c>
      <c r="AD96" s="9">
        <v>4.3991541930317297E-2</v>
      </c>
      <c r="AE96" s="9">
        <v>6.7387636970516404E-2</v>
      </c>
      <c r="AF96" s="9">
        <v>8.74021990910996E-2</v>
      </c>
    </row>
    <row r="97" spans="13:32" x14ac:dyDescent="0.2">
      <c r="M97">
        <f t="shared" si="4"/>
        <v>16</v>
      </c>
      <c r="N97">
        <v>3.7001388665481701E-2</v>
      </c>
      <c r="O97">
        <v>3.00232132927209E-2</v>
      </c>
      <c r="P97">
        <v>3.7560355799802901E-2</v>
      </c>
      <c r="Q97">
        <v>3.6555769167710903E-2</v>
      </c>
      <c r="AA97" s="7"/>
      <c r="AB97" s="7"/>
      <c r="AC97" s="7"/>
      <c r="AD97" s="7"/>
      <c r="AE97" s="7"/>
      <c r="AF97" s="7"/>
    </row>
    <row r="98" spans="13:32" x14ac:dyDescent="0.2">
      <c r="M98">
        <f t="shared" si="4"/>
        <v>17</v>
      </c>
      <c r="N98">
        <v>3.48742669315113E-2</v>
      </c>
      <c r="O98">
        <v>2.9084289058369701E-2</v>
      </c>
      <c r="P98">
        <v>3.5430280690398497E-2</v>
      </c>
      <c r="Q98">
        <v>3.4884957806375697E-2</v>
      </c>
      <c r="AA98" s="7"/>
      <c r="AB98" s="7"/>
      <c r="AC98" s="7"/>
      <c r="AD98" s="7"/>
      <c r="AE98" s="7"/>
      <c r="AF98" s="7"/>
    </row>
    <row r="99" spans="13:32" x14ac:dyDescent="0.2">
      <c r="M99">
        <f t="shared" si="4"/>
        <v>18</v>
      </c>
      <c r="N99">
        <v>3.2655680803631897E-2</v>
      </c>
      <c r="O99">
        <v>1.9487600669048401E-2</v>
      </c>
      <c r="P99">
        <v>3.1312049797163698E-2</v>
      </c>
      <c r="Q99">
        <v>3.3706349035798402E-2</v>
      </c>
      <c r="AA99" s="7"/>
      <c r="AB99" s="7"/>
      <c r="AC99" s="7"/>
      <c r="AD99" s="7"/>
      <c r="AE99" s="7"/>
      <c r="AF99" s="7"/>
    </row>
    <row r="100" spans="13:32" x14ac:dyDescent="0.2">
      <c r="M100">
        <f t="shared" si="4"/>
        <v>19</v>
      </c>
      <c r="N100">
        <v>2.51929124623234E-2</v>
      </c>
      <c r="O100">
        <v>1.51275212238875E-2</v>
      </c>
      <c r="P100">
        <v>2.9730368783670399E-2</v>
      </c>
      <c r="Q100">
        <v>2.4021192549442998E-2</v>
      </c>
      <c r="AA100" s="7"/>
      <c r="AB100" s="7"/>
      <c r="AC100" s="7"/>
      <c r="AD100" s="7"/>
      <c r="AE100" s="7"/>
      <c r="AF100" s="7"/>
    </row>
    <row r="101" spans="13:32" x14ac:dyDescent="0.2">
      <c r="M101">
        <f t="shared" si="4"/>
        <v>20</v>
      </c>
      <c r="N101">
        <v>2.4384448348163501E-2</v>
      </c>
      <c r="O101">
        <v>1.01973301428776E-2</v>
      </c>
      <c r="P101">
        <v>2.7357149937236799E-2</v>
      </c>
      <c r="Q101">
        <v>2.1784360374773399E-2</v>
      </c>
      <c r="AA101" s="7"/>
      <c r="AB101" s="7"/>
      <c r="AC101" s="7"/>
      <c r="AD101" s="7"/>
      <c r="AE101" s="7"/>
      <c r="AF101" s="7"/>
    </row>
    <row r="102" spans="13:32" x14ac:dyDescent="0.2">
      <c r="AA102" s="7"/>
      <c r="AB102" s="7"/>
      <c r="AC102" s="7"/>
      <c r="AD102" s="7"/>
      <c r="AE102" s="7"/>
      <c r="AF102" s="7"/>
    </row>
    <row r="103" spans="13:32" x14ac:dyDescent="0.2">
      <c r="AA103" s="7"/>
      <c r="AB103" s="7"/>
      <c r="AC103" s="7"/>
      <c r="AD103" s="7"/>
      <c r="AE103" s="7"/>
      <c r="AF103" s="7"/>
    </row>
    <row r="104" spans="13:32" x14ac:dyDescent="0.2">
      <c r="AA104" s="7"/>
      <c r="AB104" s="7"/>
      <c r="AC104" s="7"/>
      <c r="AD104" s="7"/>
      <c r="AE104" s="7"/>
      <c r="AF104" s="7"/>
    </row>
    <row r="105" spans="13:32" x14ac:dyDescent="0.2">
      <c r="M105" s="6" t="s">
        <v>13</v>
      </c>
      <c r="N105" s="6" t="s">
        <v>18</v>
      </c>
      <c r="O105" s="6" t="s">
        <v>19</v>
      </c>
      <c r="P105" s="6" t="s">
        <v>20</v>
      </c>
      <c r="Q105" s="6" t="s">
        <v>21</v>
      </c>
      <c r="AA105" s="7"/>
      <c r="AB105" s="7"/>
      <c r="AC105" s="7"/>
      <c r="AD105" s="7"/>
      <c r="AE105" s="7"/>
      <c r="AF105" s="7"/>
    </row>
    <row r="106" spans="13:32" x14ac:dyDescent="0.2">
      <c r="M106">
        <v>1</v>
      </c>
      <c r="N106">
        <f>N82</f>
        <v>2.7757178281990098E-2</v>
      </c>
      <c r="O106">
        <f>O82</f>
        <v>5.5450704790787599E-2</v>
      </c>
      <c r="P106">
        <f>P82</f>
        <v>1.2890085079792101E-2</v>
      </c>
      <c r="Q106">
        <f>Q82</f>
        <v>3.1946034951242097E-2</v>
      </c>
      <c r="AA106" s="7"/>
      <c r="AB106" s="7"/>
      <c r="AC106" s="7"/>
      <c r="AD106" s="7"/>
      <c r="AE106" s="7"/>
      <c r="AF106" s="7"/>
    </row>
    <row r="107" spans="13:32" x14ac:dyDescent="0.2">
      <c r="M107">
        <f>M106+1</f>
        <v>2</v>
      </c>
      <c r="N107">
        <f>N106+N83</f>
        <v>0.14961663791252011</v>
      </c>
      <c r="O107">
        <f>O106+O83</f>
        <v>0.15413797414874</v>
      </c>
      <c r="P107">
        <f>P106+P83</f>
        <v>9.6903418142972195E-2</v>
      </c>
      <c r="Q107">
        <f>Q106+Q83</f>
        <v>0.1240497654411928</v>
      </c>
      <c r="Z107" s="3" t="s">
        <v>6</v>
      </c>
      <c r="AA107" s="8" t="s">
        <v>7</v>
      </c>
      <c r="AB107" s="8" t="s">
        <v>8</v>
      </c>
      <c r="AC107" s="8" t="s">
        <v>9</v>
      </c>
      <c r="AD107" s="8" t="s">
        <v>10</v>
      </c>
      <c r="AE107" s="8" t="s">
        <v>11</v>
      </c>
      <c r="AF107" s="8" t="s">
        <v>12</v>
      </c>
    </row>
    <row r="108" spans="13:32" x14ac:dyDescent="0.2">
      <c r="M108">
        <f t="shared" ref="M108:M125" si="5">M107+1</f>
        <v>3</v>
      </c>
      <c r="N108">
        <f>N107+N84</f>
        <v>0.2220483601631818</v>
      </c>
      <c r="O108">
        <f>O107+O84</f>
        <v>0.25840698818801899</v>
      </c>
      <c r="P108">
        <f>P107+P84</f>
        <v>0.17646736428830978</v>
      </c>
      <c r="Q108">
        <f>Q107+Q84</f>
        <v>0.20533249032829798</v>
      </c>
      <c r="Z108" s="3">
        <v>2</v>
      </c>
      <c r="AA108" s="9">
        <v>0.35494283435922502</v>
      </c>
      <c r="AB108" s="9">
        <v>0.254138831391367</v>
      </c>
      <c r="AC108" s="9">
        <v>0.33063024838022997</v>
      </c>
      <c r="AD108" s="9">
        <v>0.44556990757123899</v>
      </c>
      <c r="AE108" s="9">
        <v>0.28425238490600802</v>
      </c>
      <c r="AF108" s="9">
        <v>0.29935509616028899</v>
      </c>
    </row>
    <row r="109" spans="13:32" x14ac:dyDescent="0.2">
      <c r="M109">
        <f t="shared" si="5"/>
        <v>4</v>
      </c>
      <c r="N109">
        <f>N108+N85</f>
        <v>0.28992574549993638</v>
      </c>
      <c r="O109">
        <f>O108+O85</f>
        <v>0.34385500806159969</v>
      </c>
      <c r="P109">
        <f>P108+P85</f>
        <v>0.24962970227804809</v>
      </c>
      <c r="Q109">
        <f>Q108+Q85</f>
        <v>0.27846501105741439</v>
      </c>
      <c r="Z109" s="3">
        <f>Z108+1</f>
        <v>3</v>
      </c>
      <c r="AA109" s="9">
        <v>0.27306329223200199</v>
      </c>
      <c r="AB109" s="9">
        <v>0.28462587312941301</v>
      </c>
      <c r="AC109" s="9">
        <v>0.29551414526054998</v>
      </c>
      <c r="AD109" s="9">
        <v>0.30907487124576699</v>
      </c>
      <c r="AE109" s="9">
        <v>0.30165588779074698</v>
      </c>
      <c r="AF109" s="9">
        <v>0.34133835521794997</v>
      </c>
    </row>
    <row r="110" spans="13:32" x14ac:dyDescent="0.2">
      <c r="M110">
        <f t="shared" si="5"/>
        <v>5</v>
      </c>
      <c r="N110">
        <f>N109+N86</f>
        <v>0.35666865599941766</v>
      </c>
      <c r="O110">
        <f>O109+O86</f>
        <v>0.41125104665428636</v>
      </c>
      <c r="P110">
        <f>P109+P86</f>
        <v>0.31790512618647282</v>
      </c>
      <c r="Q110">
        <f>Q109+Q86</f>
        <v>0.34391629187142347</v>
      </c>
      <c r="Z110" s="3">
        <f t="shared" ref="Z110:Z125" si="6">Z109+1</f>
        <v>4</v>
      </c>
      <c r="AA110" s="9">
        <v>0.29824792787222598</v>
      </c>
      <c r="AB110" s="9">
        <v>0.35480158788744998</v>
      </c>
      <c r="AC110" s="9">
        <v>0.32220448692842002</v>
      </c>
      <c r="AD110" s="9">
        <v>0.358934971864599</v>
      </c>
      <c r="AE110" s="9">
        <v>0.35149897315137901</v>
      </c>
      <c r="AF110" s="9">
        <v>0.38110413420098199</v>
      </c>
    </row>
    <row r="111" spans="13:32" x14ac:dyDescent="0.2">
      <c r="M111">
        <f t="shared" si="5"/>
        <v>6</v>
      </c>
      <c r="N111">
        <f>N110+N87</f>
        <v>0.41538901740858275</v>
      </c>
      <c r="O111">
        <f>O110+O87</f>
        <v>0.47066510682116736</v>
      </c>
      <c r="P111">
        <f>P110+P87</f>
        <v>0.38458237591098754</v>
      </c>
      <c r="Q111">
        <f>Q110+Q87</f>
        <v>0.40916700732137989</v>
      </c>
      <c r="Z111" s="3">
        <f t="shared" si="6"/>
        <v>5</v>
      </c>
      <c r="AA111" s="9">
        <v>0.32271704695636799</v>
      </c>
      <c r="AB111" s="9">
        <v>0.40967937141754601</v>
      </c>
      <c r="AC111" s="9">
        <v>0.38769545478121897</v>
      </c>
      <c r="AD111" s="9">
        <v>0.39220292192147499</v>
      </c>
      <c r="AE111" s="9">
        <v>0.408517312124066</v>
      </c>
      <c r="AF111" s="9">
        <v>0.380628479821359</v>
      </c>
    </row>
    <row r="112" spans="13:32" x14ac:dyDescent="0.2">
      <c r="M112">
        <f t="shared" si="5"/>
        <v>7</v>
      </c>
      <c r="N112">
        <f>N111+N88</f>
        <v>0.47231423607397793</v>
      </c>
      <c r="O112">
        <f>O111+O88</f>
        <v>0.5278551258701204</v>
      </c>
      <c r="P112">
        <f>P111+P88</f>
        <v>0.44481261194022376</v>
      </c>
      <c r="Q112">
        <f>Q111+Q88</f>
        <v>0.46734982763342692</v>
      </c>
      <c r="Z112" s="3">
        <f t="shared" si="6"/>
        <v>6</v>
      </c>
      <c r="AA112" s="9">
        <v>0.302588506655047</v>
      </c>
      <c r="AB112" s="9">
        <v>0.417139244156642</v>
      </c>
      <c r="AC112" s="9">
        <v>0.31945925427077698</v>
      </c>
      <c r="AD112" s="9">
        <v>0.34380969653458299</v>
      </c>
      <c r="AE112" s="9">
        <v>0.36941642281706899</v>
      </c>
      <c r="AF112" s="9">
        <v>0.32017780733288798</v>
      </c>
    </row>
    <row r="113" spans="13:32" x14ac:dyDescent="0.2">
      <c r="M113">
        <f t="shared" si="5"/>
        <v>8</v>
      </c>
      <c r="N113">
        <f>N112+N89</f>
        <v>0.5266545933383745</v>
      </c>
      <c r="O113">
        <f>O112+O89</f>
        <v>0.58534506076070714</v>
      </c>
      <c r="P113">
        <f>P112+P89</f>
        <v>0.50405351869002124</v>
      </c>
      <c r="Q113">
        <f>Q112+Q89</f>
        <v>0.5242680507741071</v>
      </c>
      <c r="Z113" s="3">
        <f t="shared" si="6"/>
        <v>7</v>
      </c>
      <c r="AA113" s="9">
        <v>0.28873148614760702</v>
      </c>
      <c r="AB113" s="9">
        <v>0.39587235871979898</v>
      </c>
      <c r="AC113" s="9">
        <v>0.304879927051113</v>
      </c>
      <c r="AD113" s="9">
        <v>0.29226830954524402</v>
      </c>
      <c r="AE113" s="9">
        <v>0.29290924302702098</v>
      </c>
      <c r="AF113" s="9">
        <v>0.31953503882196399</v>
      </c>
    </row>
    <row r="114" spans="13:32" x14ac:dyDescent="0.2">
      <c r="M114">
        <f t="shared" si="5"/>
        <v>9</v>
      </c>
      <c r="N114">
        <f>N113+N90</f>
        <v>0.57991991020032796</v>
      </c>
      <c r="O114">
        <f>O113+O90</f>
        <v>0.63915847770639334</v>
      </c>
      <c r="P114">
        <f>P113+P90</f>
        <v>0.56023225428007428</v>
      </c>
      <c r="Q114">
        <f>Q113+Q90</f>
        <v>0.57846802056585733</v>
      </c>
      <c r="Z114" s="3">
        <f t="shared" si="6"/>
        <v>8</v>
      </c>
      <c r="AA114" s="9">
        <v>0.285358631671769</v>
      </c>
      <c r="AB114" s="9">
        <v>0.38217789129344598</v>
      </c>
      <c r="AC114" s="9">
        <v>0.321214413699482</v>
      </c>
      <c r="AD114" s="9">
        <v>0.21374849169924401</v>
      </c>
      <c r="AE114" s="9">
        <v>0.28014566389958401</v>
      </c>
      <c r="AF114" s="9">
        <v>0.31009442486503702</v>
      </c>
    </row>
    <row r="115" spans="13:32" x14ac:dyDescent="0.2">
      <c r="M115">
        <f t="shared" si="5"/>
        <v>10</v>
      </c>
      <c r="N115">
        <f>N114+N91</f>
        <v>0.63253476681965859</v>
      </c>
      <c r="O115">
        <f>O114+O91</f>
        <v>0.69121400840951264</v>
      </c>
      <c r="P115">
        <f>P114+P91</f>
        <v>0.61325605826938734</v>
      </c>
      <c r="Q115">
        <f>Q114+Q91</f>
        <v>0.63039881705246459</v>
      </c>
      <c r="Z115" s="3">
        <f t="shared" si="6"/>
        <v>9</v>
      </c>
      <c r="AA115" s="9">
        <v>0.27453794015841299</v>
      </c>
      <c r="AB115" s="9">
        <v>0.36854414157474702</v>
      </c>
      <c r="AC115" s="9">
        <v>0.30352219130874802</v>
      </c>
      <c r="AD115" s="9">
        <v>0.194905137608122</v>
      </c>
      <c r="AE115" s="9">
        <v>0.26773642463589398</v>
      </c>
      <c r="AF115" s="9">
        <v>0.29382303408478599</v>
      </c>
    </row>
    <row r="116" spans="13:32" x14ac:dyDescent="0.2">
      <c r="M116">
        <f t="shared" si="5"/>
        <v>11</v>
      </c>
      <c r="N116">
        <f>N115+N92</f>
        <v>0.67949377964531421</v>
      </c>
      <c r="O116">
        <f>O115+O92</f>
        <v>0.73898462197930592</v>
      </c>
      <c r="P116">
        <f>P115+P92</f>
        <v>0.66281684841834898</v>
      </c>
      <c r="Q116">
        <f>Q115+Q92</f>
        <v>0.67854076680863962</v>
      </c>
      <c r="Z116" s="3">
        <f t="shared" si="6"/>
        <v>10</v>
      </c>
      <c r="AA116" s="9">
        <v>0.26584871422185302</v>
      </c>
      <c r="AB116" s="9">
        <v>0.34431018774836603</v>
      </c>
      <c r="AC116" s="9">
        <v>0.30688387068030698</v>
      </c>
      <c r="AD116" s="9">
        <v>0.19338624357765299</v>
      </c>
      <c r="AE116" s="9">
        <v>0.25388564765271698</v>
      </c>
      <c r="AF116" s="9">
        <v>0.26124266429279103</v>
      </c>
    </row>
    <row r="117" spans="13:32" x14ac:dyDescent="0.2">
      <c r="M117">
        <f t="shared" si="5"/>
        <v>12</v>
      </c>
      <c r="N117">
        <f>N116+N93</f>
        <v>0.72376552363015711</v>
      </c>
      <c r="O117">
        <f>O116+O93</f>
        <v>0.78331064735337452</v>
      </c>
      <c r="P117">
        <f>P116+P93</f>
        <v>0.70908752524386676</v>
      </c>
      <c r="Q117">
        <f>Q116+Q93</f>
        <v>0.72593061399043401</v>
      </c>
      <c r="Z117" s="3">
        <f t="shared" si="6"/>
        <v>11</v>
      </c>
      <c r="AA117" s="9">
        <v>0.23863703544471301</v>
      </c>
      <c r="AB117" s="9">
        <v>0.31506673680577602</v>
      </c>
      <c r="AC117" s="9">
        <v>0.29925963068608002</v>
      </c>
      <c r="AD117" s="9">
        <v>0.18857088638932501</v>
      </c>
      <c r="AE117" s="9">
        <v>0.24000450736380499</v>
      </c>
      <c r="AF117" s="9">
        <v>0.231027197003732</v>
      </c>
    </row>
    <row r="118" spans="13:32" x14ac:dyDescent="0.2">
      <c r="M118">
        <f t="shared" si="5"/>
        <v>13</v>
      </c>
      <c r="N118">
        <f>N117+N94</f>
        <v>0.76613903666221628</v>
      </c>
      <c r="O118">
        <f>O117+O94</f>
        <v>0.82398184949735598</v>
      </c>
      <c r="P118">
        <f>P117+P94</f>
        <v>0.75374694577209311</v>
      </c>
      <c r="Q118">
        <f>Q117+Q94</f>
        <v>0.76992767749221069</v>
      </c>
      <c r="Z118" s="3">
        <f t="shared" si="6"/>
        <v>12</v>
      </c>
      <c r="AA118" s="9">
        <v>0.21610727406842101</v>
      </c>
      <c r="AB118" s="9">
        <v>0.29215015644262399</v>
      </c>
      <c r="AC118" s="9">
        <v>0.28557369712095998</v>
      </c>
      <c r="AD118" s="9">
        <v>0.17262440681150801</v>
      </c>
      <c r="AE118" s="9">
        <v>0.21461265713305</v>
      </c>
      <c r="AF118" s="9">
        <v>0.21893504361639601</v>
      </c>
    </row>
    <row r="119" spans="13:32" x14ac:dyDescent="0.2">
      <c r="M119">
        <f t="shared" si="5"/>
        <v>14</v>
      </c>
      <c r="N119">
        <f>N118+N95</f>
        <v>0.80765908679481324</v>
      </c>
      <c r="O119">
        <f>O118+O95</f>
        <v>0.8616338647988544</v>
      </c>
      <c r="P119">
        <f>P118+P95</f>
        <v>0.79760729971787658</v>
      </c>
      <c r="Q119">
        <f>Q118+Q95</f>
        <v>0.81101491438780515</v>
      </c>
      <c r="Z119" s="3">
        <f t="shared" si="6"/>
        <v>13</v>
      </c>
      <c r="AA119" s="9">
        <v>0.19389994335189201</v>
      </c>
      <c r="AB119" s="9">
        <v>0.26128467625632001</v>
      </c>
      <c r="AC119" s="9">
        <v>0.25511417937692299</v>
      </c>
      <c r="AD119" s="9">
        <v>0.16495640354941801</v>
      </c>
      <c r="AE119" s="9">
        <v>0.19824389371492601</v>
      </c>
      <c r="AF119" s="9">
        <v>0.188115914317043</v>
      </c>
    </row>
    <row r="120" spans="13:32" x14ac:dyDescent="0.2">
      <c r="M120">
        <f t="shared" si="5"/>
        <v>15</v>
      </c>
      <c r="N120">
        <f>N119+N96</f>
        <v>0.8458913027888868</v>
      </c>
      <c r="O120">
        <f>O119+O96</f>
        <v>0.89608004561309318</v>
      </c>
      <c r="P120">
        <f>P119+P96</f>
        <v>0.83860979499172694</v>
      </c>
      <c r="Q120">
        <f>Q119+Q96</f>
        <v>0.84904737106589867</v>
      </c>
      <c r="Z120" s="3">
        <f t="shared" si="6"/>
        <v>14</v>
      </c>
      <c r="AA120" s="9">
        <v>0.16732099606943299</v>
      </c>
      <c r="AB120" s="9">
        <v>0.230900253721294</v>
      </c>
      <c r="AC120" s="9">
        <v>0.234426704330983</v>
      </c>
      <c r="AD120" s="9">
        <v>0.141398832527493</v>
      </c>
      <c r="AE120" s="9">
        <v>0.18278408101253901</v>
      </c>
      <c r="AF120" s="9">
        <v>0.17174548097492801</v>
      </c>
    </row>
    <row r="121" spans="13:32" x14ac:dyDescent="0.2">
      <c r="M121">
        <f t="shared" si="5"/>
        <v>16</v>
      </c>
      <c r="N121">
        <f>N120+N97</f>
        <v>0.88289269145436855</v>
      </c>
      <c r="O121">
        <f>O120+O97</f>
        <v>0.92610325890581413</v>
      </c>
      <c r="P121">
        <f>P120+P97</f>
        <v>0.87617015079152982</v>
      </c>
      <c r="Q121">
        <f>Q120+Q97</f>
        <v>0.88560314023360953</v>
      </c>
      <c r="Z121" s="3">
        <f t="shared" si="6"/>
        <v>15</v>
      </c>
      <c r="AA121" s="9">
        <v>0.14705027017906899</v>
      </c>
      <c r="AB121" s="9">
        <v>0.19254715777735101</v>
      </c>
      <c r="AC121" s="9">
        <v>0.21370786698578301</v>
      </c>
      <c r="AD121" s="9">
        <v>0.130562913304232</v>
      </c>
      <c r="AE121" s="9">
        <v>0.15691336658053101</v>
      </c>
      <c r="AF121" s="9">
        <v>0.14686959309255199</v>
      </c>
    </row>
    <row r="122" spans="13:32" x14ac:dyDescent="0.2">
      <c r="M122">
        <f t="shared" si="5"/>
        <v>17</v>
      </c>
      <c r="N122">
        <f>N121+N98</f>
        <v>0.91776695838587985</v>
      </c>
      <c r="O122">
        <f>O121+O98</f>
        <v>0.95518754796418381</v>
      </c>
      <c r="P122">
        <f>P121+P98</f>
        <v>0.91160043148192837</v>
      </c>
      <c r="Q122">
        <f>Q121+Q98</f>
        <v>0.92048809803998521</v>
      </c>
      <c r="Z122" s="3">
        <f t="shared" si="6"/>
        <v>16</v>
      </c>
      <c r="AA122" s="9">
        <v>0.12068332279689099</v>
      </c>
      <c r="AB122" s="9">
        <v>0.15494003665300601</v>
      </c>
      <c r="AC122" s="9">
        <v>0.18936360869403401</v>
      </c>
      <c r="AD122" s="9">
        <v>0.115182700163978</v>
      </c>
      <c r="AE122" s="9">
        <v>0.12879261623625601</v>
      </c>
      <c r="AF122" s="9">
        <v>0.116822727257359</v>
      </c>
    </row>
    <row r="123" spans="13:32" x14ac:dyDescent="0.2">
      <c r="M123">
        <f t="shared" si="5"/>
        <v>18</v>
      </c>
      <c r="N123">
        <f>N122+N99</f>
        <v>0.95042263918951175</v>
      </c>
      <c r="O123">
        <f>O122+O99</f>
        <v>0.97467514863323224</v>
      </c>
      <c r="P123">
        <f>P122+P99</f>
        <v>0.94291248127909211</v>
      </c>
      <c r="Q123">
        <f>Q122+Q99</f>
        <v>0.9541944470757836</v>
      </c>
      <c r="Z123" s="3">
        <f t="shared" si="6"/>
        <v>17</v>
      </c>
      <c r="AA123" s="9">
        <v>0.101836814334423</v>
      </c>
      <c r="AB123" s="9">
        <v>0.11180845885283</v>
      </c>
      <c r="AC123" s="9">
        <v>0.16394450151801301</v>
      </c>
      <c r="AD123" s="9">
        <v>9.4222388984772296E-2</v>
      </c>
      <c r="AE123" s="9">
        <v>9.9342296129453597E-2</v>
      </c>
      <c r="AF123" s="9">
        <v>7.1725214910644305E-2</v>
      </c>
    </row>
    <row r="124" spans="13:32" x14ac:dyDescent="0.2">
      <c r="M124">
        <f t="shared" si="5"/>
        <v>19</v>
      </c>
      <c r="N124">
        <f>N123+N100</f>
        <v>0.97561555165183511</v>
      </c>
      <c r="O124">
        <f>O123+O100</f>
        <v>0.98980266985711973</v>
      </c>
      <c r="P124">
        <f>P123+P100</f>
        <v>0.97264285006276252</v>
      </c>
      <c r="Q124">
        <f>Q123+Q100</f>
        <v>0.97821563962522662</v>
      </c>
      <c r="Z124" s="3">
        <f t="shared" si="6"/>
        <v>18</v>
      </c>
      <c r="AA124" s="9">
        <v>7.2494832904897305E-2</v>
      </c>
      <c r="AB124" s="9">
        <v>7.1476967058998198E-2</v>
      </c>
      <c r="AC124" s="9">
        <v>0.10248116162672601</v>
      </c>
      <c r="AD124" s="9">
        <v>7.6749696920419497E-2</v>
      </c>
      <c r="AE124" s="9">
        <v>6.8561433070151404E-2</v>
      </c>
      <c r="AF124" s="9">
        <v>5.52485837733762E-2</v>
      </c>
    </row>
    <row r="125" spans="13:32" x14ac:dyDescent="0.2">
      <c r="M125">
        <f t="shared" si="5"/>
        <v>20</v>
      </c>
      <c r="N125">
        <f>N124+N101</f>
        <v>0.99999999999999867</v>
      </c>
      <c r="O125">
        <f>O124+O101</f>
        <v>0.99999999999999734</v>
      </c>
      <c r="P125">
        <f>P124+P101</f>
        <v>0.99999999999999933</v>
      </c>
      <c r="Q125">
        <f>Q124+Q101</f>
        <v>1</v>
      </c>
      <c r="Z125" s="3">
        <f t="shared" si="6"/>
        <v>19</v>
      </c>
      <c r="AA125" s="9">
        <v>4.0205774275597697E-2</v>
      </c>
      <c r="AB125" s="9">
        <v>3.7777439063285401E-2</v>
      </c>
      <c r="AC125" s="9">
        <v>5.5520116366236799E-2</v>
      </c>
      <c r="AD125" s="9">
        <v>5.0783297536412697E-2</v>
      </c>
      <c r="AE125" s="9">
        <v>3.4905347734633399E-2</v>
      </c>
      <c r="AF125" s="9">
        <v>2.28312166393503E-2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-käyttäjä</dc:creator>
  <cp:lastModifiedBy>Microsoft Office -käyttäjä</cp:lastModifiedBy>
  <dcterms:created xsi:type="dcterms:W3CDTF">2021-10-20T07:44:52Z</dcterms:created>
  <dcterms:modified xsi:type="dcterms:W3CDTF">2021-11-02T19:20:04Z</dcterms:modified>
</cp:coreProperties>
</file>