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Excel\"/>
    </mc:Choice>
  </mc:AlternateContent>
  <xr:revisionPtr revIDLastSave="0" documentId="8_{AE5E393B-4502-47F4-9272-441CEA5D1383}" xr6:coauthVersionLast="45" xr6:coauthVersionMax="45" xr10:uidLastSave="{00000000-0000-0000-0000-000000000000}"/>
  <bookViews>
    <workbookView xWindow="-120" yWindow="-120" windowWidth="20730" windowHeight="11160" xr2:uid="{4DAB2468-9144-4080-87E4-17BEEC4E856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L17" i="2"/>
  <c r="V13" i="2"/>
  <c r="U13" i="2"/>
  <c r="T13" i="2"/>
  <c r="S13" i="2"/>
  <c r="R13" i="2"/>
  <c r="Q13" i="2"/>
  <c r="O13" i="2"/>
  <c r="P13" i="2"/>
  <c r="N13" i="2"/>
  <c r="M13" i="2"/>
  <c r="R9" i="2"/>
  <c r="Q9" i="2"/>
  <c r="O9" i="2"/>
  <c r="N9" i="2"/>
  <c r="M9" i="2"/>
  <c r="L9" i="2"/>
  <c r="K9" i="2"/>
  <c r="J9" i="2"/>
  <c r="I9" i="2"/>
  <c r="N7" i="2"/>
  <c r="M7" i="2"/>
  <c r="L7" i="2"/>
  <c r="K7" i="2"/>
  <c r="J7" i="2"/>
  <c r="H7" i="2"/>
  <c r="G7" i="2"/>
  <c r="F7" i="2"/>
  <c r="E7" i="2"/>
  <c r="D7" i="2"/>
  <c r="C7" i="2"/>
  <c r="P14" i="2"/>
  <c r="P12" i="2"/>
  <c r="P11" i="2"/>
  <c r="P10" i="2"/>
  <c r="P9" i="2"/>
  <c r="P8" i="2"/>
  <c r="I12" i="2"/>
  <c r="I11" i="2"/>
  <c r="I10" i="2"/>
  <c r="I8" i="2"/>
  <c r="I7" i="2"/>
  <c r="I6" i="2"/>
  <c r="I5" i="2"/>
  <c r="I4" i="2"/>
  <c r="I3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<sst xmlns="http://schemas.openxmlformats.org/spreadsheetml/2006/main" count="11" uniqueCount="10">
  <si>
    <t>ПО ГОРИЗОНТАЛИ:</t>
  </si>
  <si>
    <t>ПО ВЕРТИКАЛИ:</t>
  </si>
  <si>
    <t>Кроссворд "СИСТЕМЫ ПРОГРАММИРОВАНИЯ"</t>
  </si>
  <si>
    <t>Как называется элемент СП, образующий алгоритм языка программы в машинный?</t>
  </si>
  <si>
    <t>Средство для построчного перевода, без создания объектного модуля…</t>
  </si>
  <si>
    <t>Готовый набор функций и объектов для какого-либо языка программирования называется…</t>
  </si>
  <si>
    <t>Инструмент, позволяющий выявлять и исправлять ошибки в программном коде..</t>
  </si>
  <si>
    <t>Пример библиотеки (на русском языке):</t>
  </si>
  <si>
    <t>ПО, которое включает в себя программы с помощью которых пользователь имеет возможность решать свои информационные задачи не прибегая к программированию…</t>
  </si>
  <si>
    <t>Общее число набранных баллов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</si>
</sst>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Alignme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CB5D-D565-448B-B8B2-FFD78AB0BF3C}">
  <dimension ref="A1:AI23"/>
  <sheetViews>
    <sheetView tabSelected="1" workbookViewId="0">
      <selection activeCell="B18" sqref="B18"/>
    </sheetView>
  </sheetViews>
  <sheetFormatPr defaultRowHeight="15" x14ac:dyDescent="0.25"/>
  <cols>
    <col min="1" max="24" width="3.28515625" customWidth="1"/>
  </cols>
  <sheetData>
    <row r="1" spans="1:35" ht="36" customHeight="1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  <c r="M1" s="1"/>
      <c r="N1" s="1"/>
      <c r="O1" s="1"/>
      <c r="P1" s="1"/>
      <c r="Q1" s="1"/>
      <c r="R1" s="1"/>
      <c r="S1" s="1"/>
      <c r="T1" s="1"/>
    </row>
    <row r="2" spans="1:35" ht="18.75" customHeight="1" x14ac:dyDescent="0.25">
      <c r="A2" s="21"/>
      <c r="B2" s="21"/>
      <c r="C2" s="21"/>
      <c r="D2" s="21"/>
      <c r="E2" s="21"/>
      <c r="F2" s="21"/>
      <c r="G2" s="21"/>
      <c r="H2" s="21"/>
      <c r="I2" s="15">
        <v>3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0" t="s">
        <v>0</v>
      </c>
      <c r="Y2" s="10"/>
      <c r="Z2" s="10"/>
      <c r="AA2" s="1"/>
      <c r="AB2" s="1"/>
      <c r="AC2" s="1"/>
      <c r="AD2" s="1"/>
      <c r="AE2" s="1"/>
      <c r="AF2" s="1"/>
      <c r="AG2" s="1"/>
    </row>
    <row r="3" spans="1:35" x14ac:dyDescent="0.25">
      <c r="A3" s="22"/>
      <c r="B3" s="22"/>
      <c r="C3" s="22"/>
      <c r="D3" s="22"/>
      <c r="E3" s="23"/>
      <c r="F3" s="22"/>
      <c r="G3" s="22"/>
      <c r="H3" s="22"/>
      <c r="I3" s="24"/>
      <c r="J3" s="23"/>
      <c r="K3" s="22"/>
      <c r="L3" s="22"/>
      <c r="M3" s="22"/>
      <c r="N3" s="22"/>
      <c r="O3" s="21"/>
      <c r="P3" s="21"/>
      <c r="Q3" s="21"/>
      <c r="R3" s="21"/>
      <c r="S3" s="21"/>
      <c r="T3" s="21"/>
      <c r="U3" s="21"/>
      <c r="V3" s="21"/>
      <c r="W3" s="21"/>
      <c r="X3" s="4">
        <v>1</v>
      </c>
      <c r="Y3" s="11" t="s">
        <v>4</v>
      </c>
      <c r="Z3" s="11"/>
      <c r="AA3" s="11"/>
      <c r="AB3" s="11"/>
      <c r="AC3" s="11"/>
      <c r="AD3" s="11"/>
      <c r="AE3" s="11"/>
      <c r="AF3" s="11"/>
      <c r="AG3" s="6"/>
    </row>
    <row r="4" spans="1:35" ht="15.75" customHeight="1" x14ac:dyDescent="0.25">
      <c r="A4" s="23"/>
      <c r="B4" s="23">
        <v>2</v>
      </c>
      <c r="C4" s="22"/>
      <c r="D4" s="22"/>
      <c r="E4" s="22"/>
      <c r="F4" s="22"/>
      <c r="G4" s="22"/>
      <c r="H4" s="22"/>
      <c r="I4" s="24"/>
      <c r="J4" s="22"/>
      <c r="K4" s="22"/>
      <c r="L4" s="22"/>
      <c r="M4" s="19"/>
      <c r="N4" s="19"/>
      <c r="O4" s="18"/>
      <c r="P4" s="21"/>
      <c r="Q4" s="21"/>
      <c r="R4" s="21"/>
      <c r="S4" s="21"/>
      <c r="T4" s="21"/>
      <c r="U4" s="21"/>
      <c r="V4" s="21"/>
      <c r="W4" s="21"/>
      <c r="X4" s="35">
        <v>4</v>
      </c>
      <c r="Y4" s="34" t="s">
        <v>3</v>
      </c>
      <c r="Z4" s="34"/>
      <c r="AA4" s="34"/>
      <c r="AB4" s="34"/>
      <c r="AC4" s="34"/>
      <c r="AD4" s="34"/>
      <c r="AE4" s="34"/>
      <c r="AF4" s="34"/>
      <c r="AG4" s="34"/>
      <c r="AH4" s="20"/>
      <c r="AI4" s="20"/>
    </row>
    <row r="5" spans="1:35" x14ac:dyDescent="0.25">
      <c r="A5" s="22"/>
      <c r="B5" s="24"/>
      <c r="C5" s="22"/>
      <c r="D5" s="22"/>
      <c r="E5" s="22"/>
      <c r="F5" s="22"/>
      <c r="G5" s="22"/>
      <c r="H5" s="22"/>
      <c r="I5" s="24"/>
      <c r="J5" s="22"/>
      <c r="K5" s="22"/>
      <c r="L5" s="22"/>
      <c r="M5" s="23"/>
      <c r="N5" s="22"/>
      <c r="O5" s="21"/>
      <c r="P5" s="21"/>
      <c r="Q5" s="21"/>
      <c r="R5" s="21"/>
      <c r="S5" s="21"/>
      <c r="T5" s="21"/>
      <c r="U5" s="21"/>
      <c r="V5" s="21"/>
      <c r="W5" s="21"/>
      <c r="X5" s="4">
        <v>6</v>
      </c>
      <c r="Y5" s="13" t="s">
        <v>7</v>
      </c>
      <c r="Z5" s="13"/>
      <c r="AA5" s="13"/>
      <c r="AB5" s="13"/>
      <c r="AC5" s="13"/>
      <c r="AD5" s="1"/>
      <c r="AE5" s="1"/>
      <c r="AF5" s="1"/>
      <c r="AG5" s="1"/>
      <c r="AH5" s="1"/>
      <c r="AI5" s="1"/>
    </row>
    <row r="6" spans="1:35" x14ac:dyDescent="0.25">
      <c r="A6" s="22"/>
      <c r="B6" s="24"/>
      <c r="C6" s="22"/>
      <c r="D6" s="23"/>
      <c r="E6" s="22"/>
      <c r="F6" s="22"/>
      <c r="G6" s="22"/>
      <c r="H6" s="22"/>
      <c r="I6" s="24"/>
      <c r="J6" s="22"/>
      <c r="K6" s="22"/>
      <c r="L6" s="22"/>
      <c r="M6" s="23"/>
      <c r="N6" s="22"/>
      <c r="O6" s="22"/>
      <c r="P6" s="22"/>
      <c r="Q6" s="22"/>
      <c r="R6" s="22"/>
      <c r="S6" s="22"/>
      <c r="T6" s="22"/>
      <c r="U6" s="22"/>
      <c r="V6" s="21"/>
      <c r="W6" s="21"/>
      <c r="X6" s="14" t="s">
        <v>1</v>
      </c>
      <c r="Y6" s="14"/>
      <c r="Z6" s="14"/>
      <c r="AA6" s="6"/>
      <c r="AB6" s="1"/>
      <c r="AC6" s="1"/>
      <c r="AD6" s="1"/>
      <c r="AE6" s="1"/>
      <c r="AF6" s="1"/>
      <c r="AG6" s="1"/>
    </row>
    <row r="7" spans="1:35" x14ac:dyDescent="0.25">
      <c r="A7" s="23">
        <v>1</v>
      </c>
      <c r="B7" s="24"/>
      <c r="C7" s="24"/>
      <c r="D7" s="24"/>
      <c r="E7" s="24"/>
      <c r="F7" s="24"/>
      <c r="G7" s="24"/>
      <c r="H7" s="25"/>
      <c r="I7" s="24"/>
      <c r="J7" s="26"/>
      <c r="K7" s="24"/>
      <c r="L7" s="24"/>
      <c r="M7" s="27"/>
      <c r="N7" s="24"/>
      <c r="O7" s="21"/>
      <c r="P7" s="15">
        <v>5</v>
      </c>
      <c r="Q7" s="21"/>
      <c r="R7" s="21"/>
      <c r="S7" s="21"/>
      <c r="T7" s="21"/>
      <c r="U7" s="21"/>
      <c r="V7" s="21"/>
      <c r="W7" s="21"/>
      <c r="X7" s="4">
        <v>2</v>
      </c>
      <c r="Y7" s="36" t="s">
        <v>8</v>
      </c>
      <c r="Z7" s="36"/>
      <c r="AA7" s="36"/>
      <c r="AB7" s="36"/>
      <c r="AC7" s="36"/>
      <c r="AD7" s="36"/>
      <c r="AE7" s="36"/>
      <c r="AF7" s="36"/>
      <c r="AG7" s="36"/>
      <c r="AH7" s="36"/>
      <c r="AI7" s="36"/>
    </row>
    <row r="8" spans="1:35" x14ac:dyDescent="0.25">
      <c r="A8" s="23"/>
      <c r="B8" s="24"/>
      <c r="C8" s="22"/>
      <c r="D8" s="22"/>
      <c r="E8" s="22"/>
      <c r="F8" s="22"/>
      <c r="G8" s="22"/>
      <c r="H8" s="22"/>
      <c r="I8" s="24"/>
      <c r="J8" s="22"/>
      <c r="K8" s="22"/>
      <c r="L8" s="22"/>
      <c r="M8" s="19"/>
      <c r="N8" s="19"/>
      <c r="O8" s="9"/>
      <c r="P8" s="24"/>
      <c r="Q8" s="21"/>
      <c r="R8" s="21"/>
      <c r="S8" s="21"/>
      <c r="T8" s="21"/>
      <c r="U8" s="21"/>
      <c r="V8" s="21"/>
      <c r="W8" s="21"/>
      <c r="X8" s="1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</row>
    <row r="9" spans="1:35" x14ac:dyDescent="0.25">
      <c r="A9" s="22"/>
      <c r="B9" s="24"/>
      <c r="C9" s="22"/>
      <c r="D9" s="22"/>
      <c r="E9" s="22"/>
      <c r="F9" s="22"/>
      <c r="G9" s="23"/>
      <c r="H9" s="23">
        <v>4</v>
      </c>
      <c r="I9" s="24"/>
      <c r="J9" s="24"/>
      <c r="K9" s="24"/>
      <c r="L9" s="24"/>
      <c r="M9" s="27"/>
      <c r="N9" s="24"/>
      <c r="O9" s="25"/>
      <c r="P9" s="24"/>
      <c r="Q9" s="26"/>
      <c r="R9" s="24"/>
      <c r="S9" s="28"/>
      <c r="T9" s="28"/>
      <c r="U9" s="21"/>
      <c r="V9" s="21"/>
      <c r="W9" s="21"/>
      <c r="X9" s="4">
        <v>3</v>
      </c>
      <c r="Y9" s="13" t="s">
        <v>5</v>
      </c>
      <c r="Z9" s="13"/>
      <c r="AA9" s="13"/>
      <c r="AB9" s="13"/>
      <c r="AC9" s="13"/>
      <c r="AD9" s="13"/>
      <c r="AE9" s="13"/>
      <c r="AF9" s="13"/>
      <c r="AG9" s="13"/>
      <c r="AH9" s="13"/>
    </row>
    <row r="10" spans="1:35" x14ac:dyDescent="0.25">
      <c r="A10" s="22"/>
      <c r="B10" s="24"/>
      <c r="C10" s="22"/>
      <c r="D10" s="22"/>
      <c r="E10" s="22"/>
      <c r="F10" s="22"/>
      <c r="G10" s="22"/>
      <c r="H10" s="22"/>
      <c r="I10" s="24"/>
      <c r="J10" s="22"/>
      <c r="K10" s="22"/>
      <c r="L10" s="22"/>
      <c r="M10" s="23"/>
      <c r="N10" s="19"/>
      <c r="O10" s="9"/>
      <c r="P10" s="24"/>
      <c r="Q10" s="21"/>
      <c r="R10" s="21"/>
      <c r="S10" s="21"/>
      <c r="T10" s="21"/>
      <c r="U10" s="21"/>
      <c r="V10" s="21"/>
      <c r="W10" s="21"/>
      <c r="X10" s="4">
        <v>5</v>
      </c>
      <c r="Y10" s="13" t="s">
        <v>6</v>
      </c>
      <c r="Z10" s="13"/>
      <c r="AA10" s="13"/>
      <c r="AB10" s="13"/>
      <c r="AC10" s="13"/>
      <c r="AD10" s="13"/>
      <c r="AE10" s="13"/>
      <c r="AF10" s="13"/>
      <c r="AG10" s="13"/>
    </row>
    <row r="11" spans="1:35" x14ac:dyDescent="0.25">
      <c r="A11" s="22"/>
      <c r="B11" s="24"/>
      <c r="C11" s="22"/>
      <c r="D11" s="22"/>
      <c r="E11" s="22"/>
      <c r="F11" s="22"/>
      <c r="G11" s="22"/>
      <c r="H11" s="22"/>
      <c r="I11" s="24"/>
      <c r="J11" s="22"/>
      <c r="K11" s="22"/>
      <c r="L11" s="22"/>
      <c r="M11" s="23"/>
      <c r="N11" s="22"/>
      <c r="O11" s="21"/>
      <c r="P11" s="24"/>
      <c r="Q11" s="21"/>
      <c r="R11" s="21"/>
      <c r="S11" s="21"/>
      <c r="T11" s="21"/>
      <c r="U11" s="21"/>
      <c r="V11" s="21"/>
      <c r="W11" s="21"/>
      <c r="X11" s="21"/>
    </row>
    <row r="12" spans="1:35" x14ac:dyDescent="0.25">
      <c r="A12" s="22"/>
      <c r="B12" s="24"/>
      <c r="C12" s="29"/>
      <c r="D12" s="22"/>
      <c r="E12" s="22"/>
      <c r="F12" s="22"/>
      <c r="G12" s="22"/>
      <c r="H12" s="22"/>
      <c r="I12" s="24"/>
      <c r="J12" s="22"/>
      <c r="K12" s="22"/>
      <c r="L12" s="22"/>
      <c r="M12" s="29"/>
      <c r="N12" s="30"/>
      <c r="O12" s="2"/>
      <c r="P12" s="31"/>
      <c r="Q12" s="2"/>
      <c r="R12" s="2"/>
      <c r="S12" s="2"/>
      <c r="T12" s="21"/>
      <c r="U12" s="21"/>
      <c r="V12" s="21"/>
      <c r="W12" s="21"/>
      <c r="X12" s="21"/>
    </row>
    <row r="13" spans="1:35" x14ac:dyDescent="0.25">
      <c r="A13" s="22"/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3">
        <v>6</v>
      </c>
      <c r="M13" s="24"/>
      <c r="N13" s="32"/>
      <c r="O13" s="32"/>
      <c r="P13" s="32"/>
      <c r="Q13" s="32"/>
      <c r="R13" s="32"/>
      <c r="S13" s="32"/>
      <c r="T13" s="32"/>
      <c r="U13" s="32"/>
      <c r="V13" s="32"/>
      <c r="W13" s="21"/>
      <c r="X13" s="21"/>
    </row>
    <row r="14" spans="1:35" x14ac:dyDescent="0.25">
      <c r="A14" s="21"/>
      <c r="B14" s="24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33"/>
      <c r="Q14" s="21"/>
      <c r="R14" s="21"/>
      <c r="S14" s="21"/>
      <c r="T14" s="21"/>
      <c r="U14" s="21"/>
      <c r="V14" s="21"/>
      <c r="W14" s="21"/>
      <c r="X14" s="21"/>
    </row>
    <row r="15" spans="1:3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18"/>
      <c r="W15" s="18"/>
      <c r="X15" s="18"/>
      <c r="Y15" s="18"/>
      <c r="Z15" s="18"/>
      <c r="AA15" s="18"/>
      <c r="AB15" s="1"/>
      <c r="AC15" s="1"/>
      <c r="AD15" s="1"/>
      <c r="AE15" s="1"/>
      <c r="AF15" s="1"/>
      <c r="AG15" s="1"/>
      <c r="AH15" s="1"/>
    </row>
    <row r="16" spans="1:35" x14ac:dyDescent="0.25">
      <c r="V16" s="4"/>
      <c r="W16" s="5"/>
      <c r="X16" s="6"/>
      <c r="Y16" s="4"/>
      <c r="Z16" s="5"/>
      <c r="AA16" s="6"/>
      <c r="AB16" s="6"/>
      <c r="AC16" s="6"/>
      <c r="AD16" s="6"/>
      <c r="AE16" s="6"/>
      <c r="AF16" s="6"/>
      <c r="AG16" s="6"/>
      <c r="AH16" s="6"/>
    </row>
    <row r="17" spans="2:34" x14ac:dyDescent="0.25">
      <c r="B17" t="str">
        <f>IF(Лист2!L17=40,"Молодец!","Подумай еще.")</f>
        <v>Подумай еще.</v>
      </c>
      <c r="V17" s="4"/>
      <c r="W17" s="3"/>
      <c r="X17" s="3"/>
      <c r="Y17" s="4"/>
      <c r="Z17" s="3"/>
      <c r="AA17" s="3"/>
      <c r="AB17" s="3"/>
      <c r="AC17" s="3"/>
      <c r="AD17" s="3"/>
      <c r="AE17" s="3"/>
      <c r="AF17" s="3"/>
      <c r="AG17" s="3"/>
      <c r="AH17" s="1"/>
    </row>
    <row r="18" spans="2:34" x14ac:dyDescent="0.25">
      <c r="V18" s="4"/>
      <c r="W18" s="1"/>
      <c r="X18" s="1"/>
      <c r="Y18" s="4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25">
      <c r="V19" s="17"/>
      <c r="W19" s="17"/>
      <c r="X19" s="17"/>
      <c r="Y19" s="17"/>
      <c r="Z19" s="17"/>
      <c r="AA19" s="17"/>
      <c r="AB19" s="6"/>
      <c r="AC19" s="1"/>
      <c r="AD19" s="1"/>
      <c r="AE19" s="1"/>
      <c r="AF19" s="1"/>
      <c r="AG19" s="1"/>
      <c r="AH19" s="1"/>
    </row>
    <row r="20" spans="2:34" x14ac:dyDescent="0.25">
      <c r="V20" s="4"/>
      <c r="W20" s="7"/>
      <c r="X20" s="8"/>
      <c r="Y20" s="4"/>
      <c r="Z20" s="7"/>
      <c r="AA20" s="8"/>
      <c r="AB20" s="8"/>
      <c r="AC20" s="8"/>
      <c r="AD20" s="8"/>
      <c r="AE20" s="8"/>
      <c r="AF20" s="8"/>
      <c r="AG20" s="1"/>
      <c r="AH20" s="1"/>
    </row>
    <row r="21" spans="2:34" x14ac:dyDescent="0.25">
      <c r="V21" s="16"/>
      <c r="W21" s="9"/>
      <c r="X21" s="9"/>
      <c r="Y21" s="16"/>
      <c r="Z21" s="9"/>
      <c r="AA21" s="9"/>
      <c r="AB21" s="1"/>
      <c r="AC21" s="1"/>
      <c r="AD21" s="1"/>
      <c r="AE21" s="1"/>
      <c r="AF21" s="1"/>
      <c r="AG21" s="1"/>
      <c r="AH21" s="1"/>
    </row>
    <row r="22" spans="2:34" x14ac:dyDescent="0.25">
      <c r="V22" s="4"/>
      <c r="W22" s="1"/>
      <c r="X22" s="1"/>
      <c r="Y22" s="4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25"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</sheetData>
  <mergeCells count="9">
    <mergeCell ref="Y9:AH9"/>
    <mergeCell ref="Y10:AG10"/>
    <mergeCell ref="Y4:AG4"/>
    <mergeCell ref="Y5:AC5"/>
    <mergeCell ref="Y7:AI8"/>
    <mergeCell ref="X2:Z2"/>
    <mergeCell ref="X6:Z6"/>
    <mergeCell ref="Y3:AF3"/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5EE5-679D-4DC1-B5CA-78F4AAC6EF62}">
  <dimension ref="A1:V17"/>
  <sheetViews>
    <sheetView workbookViewId="0">
      <selection activeCell="N17" sqref="N17"/>
    </sheetView>
  </sheetViews>
  <sheetFormatPr defaultRowHeight="15" x14ac:dyDescent="0.25"/>
  <cols>
    <col min="1" max="22" width="3.28515625" customWidth="1"/>
  </cols>
  <sheetData>
    <row r="1" spans="1:22" ht="34.5" customHeight="1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15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25">
      <c r="A3" s="22"/>
      <c r="B3" s="22"/>
      <c r="C3" s="22"/>
      <c r="D3" s="22"/>
      <c r="E3" s="23"/>
      <c r="F3" s="22"/>
      <c r="G3" s="22"/>
      <c r="H3" s="22"/>
      <c r="I3" s="24">
        <f>IF(Лист1!I3="б",1,0)</f>
        <v>0</v>
      </c>
      <c r="J3" s="23"/>
      <c r="K3" s="22"/>
      <c r="L3" s="22"/>
      <c r="M3" s="22"/>
      <c r="N3" s="22"/>
      <c r="O3" s="21"/>
      <c r="P3" s="21"/>
      <c r="Q3" s="21"/>
      <c r="R3" s="21"/>
      <c r="S3" s="21"/>
      <c r="T3" s="21"/>
      <c r="U3" s="21"/>
      <c r="V3" s="21"/>
    </row>
    <row r="4" spans="1:22" x14ac:dyDescent="0.25">
      <c r="A4" s="23"/>
      <c r="B4" s="23"/>
      <c r="C4" s="22"/>
      <c r="D4" s="22"/>
      <c r="E4" s="22"/>
      <c r="F4" s="22"/>
      <c r="G4" s="22"/>
      <c r="H4" s="22"/>
      <c r="I4" s="24">
        <f>IF(Лист1!I4="и",1,0)</f>
        <v>0</v>
      </c>
      <c r="J4" s="22"/>
      <c r="K4" s="22"/>
      <c r="L4" s="22"/>
      <c r="M4" s="19"/>
      <c r="N4" s="19"/>
      <c r="O4" s="18"/>
      <c r="P4" s="21"/>
      <c r="Q4" s="21"/>
      <c r="R4" s="21"/>
      <c r="S4" s="21"/>
      <c r="T4" s="21"/>
      <c r="U4" s="21"/>
      <c r="V4" s="21"/>
    </row>
    <row r="5" spans="1:22" x14ac:dyDescent="0.25">
      <c r="A5" s="22"/>
      <c r="B5" s="24">
        <f>IF(Лист1!B5="п",1,0)</f>
        <v>0</v>
      </c>
      <c r="C5" s="22"/>
      <c r="D5" s="22"/>
      <c r="E5" s="22"/>
      <c r="F5" s="22"/>
      <c r="G5" s="22"/>
      <c r="H5" s="22"/>
      <c r="I5" s="24">
        <f>IF(Лист1!I5="б",1,0)</f>
        <v>0</v>
      </c>
      <c r="J5" s="22"/>
      <c r="K5" s="22"/>
      <c r="L5" s="22"/>
      <c r="M5" s="23"/>
      <c r="N5" s="22"/>
      <c r="O5" s="21"/>
      <c r="P5" s="21"/>
      <c r="Q5" s="21"/>
      <c r="R5" s="21"/>
      <c r="S5" s="21"/>
      <c r="T5" s="21"/>
      <c r="U5" s="21"/>
      <c r="V5" s="21"/>
    </row>
    <row r="6" spans="1:22" x14ac:dyDescent="0.25">
      <c r="A6" s="22"/>
      <c r="B6" s="24">
        <f>IF(Лист1!B6="р",1,0)</f>
        <v>0</v>
      </c>
      <c r="C6" s="22"/>
      <c r="D6" s="23"/>
      <c r="E6" s="22"/>
      <c r="F6" s="22"/>
      <c r="G6" s="22"/>
      <c r="H6" s="22"/>
      <c r="I6" s="24">
        <f>IF(Лист1!I6="л",1,0)</f>
        <v>0</v>
      </c>
      <c r="J6" s="22"/>
      <c r="K6" s="22"/>
      <c r="L6" s="22"/>
      <c r="M6" s="23"/>
      <c r="N6" s="22"/>
      <c r="O6" s="22"/>
      <c r="P6" s="22"/>
      <c r="Q6" s="22"/>
      <c r="R6" s="22"/>
      <c r="S6" s="22"/>
      <c r="T6" s="22"/>
      <c r="U6" s="22"/>
      <c r="V6" s="21"/>
    </row>
    <row r="7" spans="1:22" x14ac:dyDescent="0.25">
      <c r="A7" s="23"/>
      <c r="B7" s="24">
        <f>IF(Лист1!B7="и",1,0)</f>
        <v>0</v>
      </c>
      <c r="C7" s="24">
        <f>IF(Лист1!C7="н",1,0)</f>
        <v>0</v>
      </c>
      <c r="D7" s="24">
        <f>IF(Лист1!D7="т",1,0)</f>
        <v>0</v>
      </c>
      <c r="E7" s="24">
        <f>IF(Лист1!E7="е",1,0)</f>
        <v>0</v>
      </c>
      <c r="F7" s="24">
        <f>IF(Лист1!F7="р",1,0)</f>
        <v>0</v>
      </c>
      <c r="G7" s="24">
        <f>IF(Лист1!G7="п",1,0)</f>
        <v>0</v>
      </c>
      <c r="H7" s="25">
        <f>IF(Лист1!H7="р",1,0)</f>
        <v>0</v>
      </c>
      <c r="I7" s="24">
        <f>IF(Лист1!I7="и",1,0)</f>
        <v>0</v>
      </c>
      <c r="J7" s="26">
        <f>IF(Лист1!J7="т",1,0)</f>
        <v>0</v>
      </c>
      <c r="K7" s="24">
        <f>IF(Лист1!K7="а",1,0)</f>
        <v>0</v>
      </c>
      <c r="L7" s="24">
        <f>IF(Лист1!L7="т",1,0)</f>
        <v>0</v>
      </c>
      <c r="M7" s="37">
        <f>IF(Лист1!M7="о",1,0)</f>
        <v>0</v>
      </c>
      <c r="N7" s="24">
        <f>IF(Лист1!N7="р",1,0)</f>
        <v>0</v>
      </c>
      <c r="O7" s="21"/>
      <c r="P7" s="15"/>
      <c r="Q7" s="21"/>
      <c r="R7" s="21"/>
      <c r="S7" s="21"/>
      <c r="T7" s="21"/>
      <c r="U7" s="21"/>
      <c r="V7" s="21"/>
    </row>
    <row r="8" spans="1:22" x14ac:dyDescent="0.25">
      <c r="A8" s="23"/>
      <c r="B8" s="24">
        <f>IF(Лист1!B8="к",1,0)</f>
        <v>0</v>
      </c>
      <c r="C8" s="22"/>
      <c r="D8" s="22"/>
      <c r="E8" s="22"/>
      <c r="F8" s="22"/>
      <c r="G8" s="22"/>
      <c r="H8" s="22"/>
      <c r="I8" s="24">
        <f>IF(Лист1!I8="о",1,0)</f>
        <v>0</v>
      </c>
      <c r="J8" s="22"/>
      <c r="K8" s="22"/>
      <c r="L8" s="22"/>
      <c r="M8" s="19"/>
      <c r="N8" s="19"/>
      <c r="O8" s="9"/>
      <c r="P8" s="24">
        <f>IF(Лист1!P8="о",1,0)</f>
        <v>0</v>
      </c>
      <c r="Q8" s="21"/>
      <c r="R8" s="21"/>
      <c r="S8" s="21"/>
      <c r="T8" s="21"/>
      <c r="U8" s="21"/>
      <c r="V8" s="21"/>
    </row>
    <row r="9" spans="1:22" x14ac:dyDescent="0.25">
      <c r="A9" s="22"/>
      <c r="B9" s="24">
        <f>IF(Лист1!B9="л",1,0)</f>
        <v>0</v>
      </c>
      <c r="C9" s="22"/>
      <c r="D9" s="22"/>
      <c r="E9" s="22"/>
      <c r="F9" s="22"/>
      <c r="G9" s="23"/>
      <c r="H9" s="23"/>
      <c r="I9" s="24">
        <f>IF(Лист1!I9="т",1,0)</f>
        <v>0</v>
      </c>
      <c r="J9" s="24">
        <f>IF(Лист1!J9="р",1,0)</f>
        <v>0</v>
      </c>
      <c r="K9" s="24">
        <f>IF(Лист1!K9="а",1,0)</f>
        <v>0</v>
      </c>
      <c r="L9" s="24">
        <f>IF(Лист1!L9="н",1,0)</f>
        <v>0</v>
      </c>
      <c r="M9" s="37">
        <f>IF(Лист1!M9="с",1,0)</f>
        <v>0</v>
      </c>
      <c r="N9" s="24">
        <f>IF(Лист1!N9="л",1,0)</f>
        <v>0</v>
      </c>
      <c r="O9" s="25">
        <f>IF(Лист1!O9="я",1,0)</f>
        <v>0</v>
      </c>
      <c r="P9" s="24">
        <f>IF(Лист1!P9="т",1,0)</f>
        <v>0</v>
      </c>
      <c r="Q9" s="26">
        <f>IF(Лист1!Q9="о",1,0)</f>
        <v>0</v>
      </c>
      <c r="R9" s="24">
        <f>IF(Лист1!R9="р",1,0)</f>
        <v>0</v>
      </c>
      <c r="S9" s="28"/>
      <c r="T9" s="28"/>
      <c r="U9" s="21"/>
      <c r="V9" s="21"/>
    </row>
    <row r="10" spans="1:22" x14ac:dyDescent="0.25">
      <c r="A10" s="22"/>
      <c r="B10" s="24">
        <f>IF(Лист1!B10="а",1,0)</f>
        <v>0</v>
      </c>
      <c r="C10" s="22"/>
      <c r="D10" s="22"/>
      <c r="E10" s="22"/>
      <c r="F10" s="22"/>
      <c r="G10" s="22"/>
      <c r="H10" s="22"/>
      <c r="I10" s="24">
        <f>IF(Лист1!I10="е",1,0)</f>
        <v>0</v>
      </c>
      <c r="J10" s="22"/>
      <c r="K10" s="22"/>
      <c r="L10" s="22"/>
      <c r="M10" s="23"/>
      <c r="N10" s="19"/>
      <c r="O10" s="9"/>
      <c r="P10" s="24">
        <f>IF(Лист1!P10="л",1,0)</f>
        <v>0</v>
      </c>
      <c r="Q10" s="21"/>
      <c r="R10" s="21"/>
      <c r="S10" s="21"/>
      <c r="T10" s="21"/>
      <c r="U10" s="21"/>
      <c r="V10" s="21"/>
    </row>
    <row r="11" spans="1:22" x14ac:dyDescent="0.25">
      <c r="A11" s="22"/>
      <c r="B11" s="24">
        <f>IF(Лист1!B11="д",1,0)</f>
        <v>0</v>
      </c>
      <c r="C11" s="22"/>
      <c r="D11" s="22"/>
      <c r="E11" s="22"/>
      <c r="F11" s="22"/>
      <c r="G11" s="22"/>
      <c r="H11" s="22"/>
      <c r="I11" s="24">
        <f>IF(Лист1!I11="к",1,0)</f>
        <v>0</v>
      </c>
      <c r="J11" s="22"/>
      <c r="K11" s="22"/>
      <c r="L11" s="22"/>
      <c r="M11" s="23"/>
      <c r="N11" s="22"/>
      <c r="O11" s="21"/>
      <c r="P11" s="24">
        <f>IF(Лист1!P11="а",1,0)</f>
        <v>0</v>
      </c>
      <c r="Q11" s="21"/>
      <c r="R11" s="21"/>
      <c r="S11" s="21"/>
      <c r="T11" s="21"/>
      <c r="U11" s="21"/>
      <c r="V11" s="21"/>
    </row>
    <row r="12" spans="1:22" x14ac:dyDescent="0.25">
      <c r="A12" s="22"/>
      <c r="B12" s="24">
        <f>IF(Лист1!B12="н",1,0)</f>
        <v>0</v>
      </c>
      <c r="C12" s="29"/>
      <c r="D12" s="22"/>
      <c r="E12" s="22"/>
      <c r="F12" s="22"/>
      <c r="G12" s="22"/>
      <c r="H12" s="22"/>
      <c r="I12" s="24">
        <f>IF(Лист1!I12="а",1,0)</f>
        <v>0</v>
      </c>
      <c r="J12" s="22"/>
      <c r="K12" s="22"/>
      <c r="L12" s="22"/>
      <c r="M12" s="29"/>
      <c r="N12" s="30"/>
      <c r="O12" s="2"/>
      <c r="P12" s="31">
        <f>IF(Лист1!P12="д",1,0)</f>
        <v>0</v>
      </c>
      <c r="Q12" s="2"/>
      <c r="R12" s="2"/>
      <c r="S12" s="2"/>
      <c r="T12" s="21"/>
      <c r="U12" s="21"/>
      <c r="V12" s="21"/>
    </row>
    <row r="13" spans="1:22" x14ac:dyDescent="0.25">
      <c r="A13" s="22"/>
      <c r="B13" s="24">
        <f>IF(Лист1!B13="о",1,0)</f>
        <v>0</v>
      </c>
      <c r="C13" s="22"/>
      <c r="D13" s="22"/>
      <c r="E13" s="22"/>
      <c r="F13" s="22"/>
      <c r="G13" s="22"/>
      <c r="H13" s="22"/>
      <c r="I13" s="22"/>
      <c r="J13" s="22"/>
      <c r="K13" s="22"/>
      <c r="L13" s="23"/>
      <c r="M13" s="24">
        <f>IF(Лист1!M13="м",1,0)</f>
        <v>0</v>
      </c>
      <c r="N13" s="32">
        <f>IF(Лист1!N13="а",1,0)</f>
        <v>0</v>
      </c>
      <c r="O13" s="32">
        <f>IF(Лист1!O13="й",1,0)</f>
        <v>0</v>
      </c>
      <c r="P13" s="32">
        <f>IF(Лист1!P13="к",1,0)</f>
        <v>0</v>
      </c>
      <c r="Q13" s="32">
        <f>IF(Лист1!Q13="р",1,0)</f>
        <v>0</v>
      </c>
      <c r="R13" s="32">
        <f>IF(Лист1!R13="о",1,0)</f>
        <v>0</v>
      </c>
      <c r="S13" s="32">
        <f>IF(Лист1!S13="с",1,0)</f>
        <v>0</v>
      </c>
      <c r="T13" s="32">
        <f>IF(Лист1!T13="о",1,0)</f>
        <v>0</v>
      </c>
      <c r="U13" s="32">
        <f>IF(Лист1!U13="ф",1,0)</f>
        <v>0</v>
      </c>
      <c r="V13" s="32">
        <f>IF(Лист1!V13="т",1,0)</f>
        <v>0</v>
      </c>
    </row>
    <row r="14" spans="1:22" x14ac:dyDescent="0.25">
      <c r="A14" s="21"/>
      <c r="B14" s="24">
        <f>IF(Лист1!B14="е",1,0)</f>
        <v>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33">
        <f>IF(Лист1!P14="а",1,0)</f>
        <v>0</v>
      </c>
      <c r="Q14" s="21"/>
      <c r="R14" s="21"/>
      <c r="S14" s="21"/>
      <c r="T14" s="21"/>
      <c r="U14" s="21"/>
      <c r="V14" s="21"/>
    </row>
    <row r="15" spans="1:2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18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4"/>
    </row>
    <row r="17" spans="1:12" x14ac:dyDescent="0.25">
      <c r="A17" s="1" t="s">
        <v>9</v>
      </c>
      <c r="L17" s="1">
        <f>SUM(B3:V14)</f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2024-02-20T12:01:39Z</dcterms:created>
  <dcterms:modified xsi:type="dcterms:W3CDTF">2024-02-20T14:08:59Z</dcterms:modified>
</cp:coreProperties>
</file>