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grawa\Desktop\Training\Data Science\Acad\BootCamp\Sessions\Session15- STATISTICS -V\"/>
    </mc:Choice>
  </mc:AlternateContent>
  <xr:revisionPtr revIDLastSave="0" documentId="10_ncr:100000_{F5180FF9-5E6D-4A6B-8F64-5B7AA66F6595}" xr6:coauthVersionLast="31" xr6:coauthVersionMax="31" xr10:uidLastSave="{00000000-0000-0000-0000-000000000000}"/>
  <bookViews>
    <workbookView xWindow="0" yWindow="0" windowWidth="21570" windowHeight="7980" activeTab="9" xr2:uid="{022672FE-ACB3-4DD5-A95E-8A28A12E5BC9}"/>
  </bookViews>
  <sheets>
    <sheet name="Prob1" sheetId="1" r:id="rId1"/>
    <sheet name="Prob2" sheetId="2" r:id="rId2"/>
    <sheet name="Prob3" sheetId="3" r:id="rId3"/>
    <sheet name="Prob4" sheetId="4" r:id="rId4"/>
    <sheet name="Prob5" sheetId="5" r:id="rId5"/>
    <sheet name="Prob6" sheetId="6" r:id="rId6"/>
    <sheet name="Prob7" sheetId="7" r:id="rId7"/>
    <sheet name="Prob8" sheetId="8" r:id="rId8"/>
    <sheet name="Prob9 &amp; 10" sheetId="9" r:id="rId9"/>
    <sheet name="Prob11 &amp; 12" sheetId="11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7" l="1"/>
  <c r="M10" i="7"/>
  <c r="M11" i="7"/>
  <c r="M8" i="7"/>
  <c r="I9" i="7"/>
  <c r="I10" i="7"/>
  <c r="I11" i="7"/>
  <c r="I8" i="7"/>
  <c r="E9" i="7"/>
  <c r="L9" i="7" s="1"/>
  <c r="E10" i="7"/>
  <c r="L10" i="7" s="1"/>
  <c r="E11" i="7"/>
  <c r="K11" i="7" s="1"/>
  <c r="E8" i="7"/>
  <c r="H8" i="7" s="1"/>
  <c r="G8" i="7" l="1"/>
  <c r="K8" i="7"/>
  <c r="L8" i="7"/>
  <c r="G11" i="7"/>
  <c r="H11" i="7"/>
  <c r="L11" i="7"/>
  <c r="G10" i="7"/>
  <c r="H10" i="7"/>
  <c r="K10" i="7"/>
  <c r="G9" i="7"/>
  <c r="H9" i="7"/>
  <c r="K9" i="7"/>
</calcChain>
</file>

<file path=xl/sharedStrings.xml><?xml version="1.0" encoding="utf-8"?>
<sst xmlns="http://schemas.openxmlformats.org/spreadsheetml/2006/main" count="17" uniqueCount="11">
  <si>
    <t>s =</t>
  </si>
  <si>
    <t xml:space="preserve">µ = </t>
  </si>
  <si>
    <t>Acceptance region</t>
  </si>
  <si>
    <t>Sample size</t>
  </si>
  <si>
    <t>α</t>
  </si>
  <si>
    <r>
      <t xml:space="preserve">β at </t>
    </r>
    <r>
      <rPr>
        <sz val="16"/>
        <color theme="1"/>
        <rFont val="Calibri"/>
        <family val="2"/>
      </rPr>
      <t>µ</t>
    </r>
    <r>
      <rPr>
        <sz val="16"/>
        <color theme="1"/>
        <rFont val="Calibri"/>
        <family val="2"/>
        <scheme val="minor"/>
      </rPr>
      <t xml:space="preserve"> = 52</t>
    </r>
  </si>
  <si>
    <t>β at µ = 50. 5</t>
  </si>
  <si>
    <t>&lt; x̅ &lt;</t>
  </si>
  <si>
    <t xml:space="preserve"> &lt; x̅ &lt;</t>
  </si>
  <si>
    <t>β</t>
  </si>
  <si>
    <t xml:space="preserve">for same value of acceptance region β decreses when µ increases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</si>
</sst>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4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" Type="http://schemas.openxmlformats.org/officeDocument/2006/relationships/image" Target="../media/image9.png"/><Relationship Id="rId21" Type="http://schemas.openxmlformats.org/officeDocument/2006/relationships/image" Target="../media/image18.png"/><Relationship Id="rId7" Type="http://schemas.openxmlformats.org/officeDocument/2006/relationships/image" Target="../media/image11.png"/><Relationship Id="rId12" Type="http://schemas.openxmlformats.org/officeDocument/2006/relationships/customXml" Target="../ink/ink5.xml"/><Relationship Id="rId17" Type="http://schemas.openxmlformats.org/officeDocument/2006/relationships/image" Target="../media/image16.png"/><Relationship Id="rId25" Type="http://schemas.openxmlformats.org/officeDocument/2006/relationships/image" Target="../media/image20.png"/><Relationship Id="rId2" Type="http://schemas.openxmlformats.org/officeDocument/2006/relationships/image" Target="../media/image8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7.png"/><Relationship Id="rId6" Type="http://schemas.openxmlformats.org/officeDocument/2006/relationships/customXml" Target="../ink/ink2.xml"/><Relationship Id="rId11" Type="http://schemas.openxmlformats.org/officeDocument/2006/relationships/image" Target="../media/image13.png"/><Relationship Id="rId24" Type="http://schemas.openxmlformats.org/officeDocument/2006/relationships/customXml" Target="../ink/ink11.xml"/><Relationship Id="rId5" Type="http://schemas.openxmlformats.org/officeDocument/2006/relationships/image" Target="../media/image10.png"/><Relationship Id="rId15" Type="http://schemas.openxmlformats.org/officeDocument/2006/relationships/image" Target="../media/image15.png"/><Relationship Id="rId23" Type="http://schemas.openxmlformats.org/officeDocument/2006/relationships/image" Target="../media/image19.png"/><Relationship Id="rId10" Type="http://schemas.openxmlformats.org/officeDocument/2006/relationships/customXml" Target="../ink/ink4.xml"/><Relationship Id="rId19" Type="http://schemas.openxmlformats.org/officeDocument/2006/relationships/image" Target="../media/image17.png"/><Relationship Id="rId4" Type="http://schemas.openxmlformats.org/officeDocument/2006/relationships/customXml" Target="../ink/ink1.xml"/><Relationship Id="rId9" Type="http://schemas.openxmlformats.org/officeDocument/2006/relationships/image" Target="../media/image12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578643</xdr:colOff>
      <xdr:row>0</xdr:row>
      <xdr:rowOff>0</xdr:rowOff>
    </xdr:from>
    <xdr:to>
      <xdr:col>10</xdr:col>
      <xdr:colOff>76199</xdr:colOff>
      <xdr:row>39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9453B4-3E1B-4B07-ADB5-120336D12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43" y="0"/>
          <a:ext cx="5593556" cy="7458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FD961-11DD-4B1D-B66E-ABEA314F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5724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142875</xdr:colOff>
      <xdr:row>29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387204-BB0E-4DE7-873C-0C27942C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96475" cy="556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24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5E37D-B090-4559-88C7-B24A1090B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474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E1ABB-5F46-4E57-8B17-1E84475DB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6867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21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5852C1-8330-402E-866F-6C27DDB4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4010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EE89C2-0F2A-4D37-AABB-5E2D3829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5895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2049" name="AutoShape 1" descr="Image result for z score for sample mean">
          <a:extLst>
            <a:ext uri="{FF2B5EF4-FFF2-40B4-BE49-F238E27FC236}">
              <a16:creationId xmlns:a16="http://schemas.microsoft.com/office/drawing/2014/main" id="{582547CC-C5C5-46C0-9F6C-8DECCDF809C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38100</xdr:rowOff>
    </xdr:to>
    <xdr:sp macro="" textlink="">
      <xdr:nvSpPr>
        <xdr:cNvPr id="2050" name="AutoShape 2" descr="Image result for z score for sample mean">
          <a:extLst>
            <a:ext uri="{FF2B5EF4-FFF2-40B4-BE49-F238E27FC236}">
              <a16:creationId xmlns:a16="http://schemas.microsoft.com/office/drawing/2014/main" id="{E4160EFD-664E-4A9F-9D95-4531FF0185C4}"/>
            </a:ext>
          </a:extLst>
        </xdr:cNvPr>
        <xdr:cNvSpPr>
          <a:spLocks noChangeAspect="1" noChangeArrowheads="1"/>
        </xdr:cNvSpPr>
      </xdr:nvSpPr>
      <xdr:spPr bwMode="auto">
        <a:xfrm>
          <a:off x="6305550" y="28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38100</xdr:rowOff>
    </xdr:to>
    <xdr:sp macro="" textlink="">
      <xdr:nvSpPr>
        <xdr:cNvPr id="2051" name="AutoShape 3" descr="Image result for z score for sample mean">
          <a:extLst>
            <a:ext uri="{FF2B5EF4-FFF2-40B4-BE49-F238E27FC236}">
              <a16:creationId xmlns:a16="http://schemas.microsoft.com/office/drawing/2014/main" id="{1B095C95-4DBC-43B4-97B4-CA215564F458}"/>
            </a:ext>
          </a:extLst>
        </xdr:cNvPr>
        <xdr:cNvSpPr>
          <a:spLocks noChangeAspect="1" noChangeArrowheads="1"/>
        </xdr:cNvSpPr>
      </xdr:nvSpPr>
      <xdr:spPr bwMode="auto">
        <a:xfrm>
          <a:off x="6305550" y="28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38100</xdr:rowOff>
    </xdr:to>
    <xdr:sp macro="" textlink="">
      <xdr:nvSpPr>
        <xdr:cNvPr id="2052" name="AutoShape 4" descr="Image result for z score for sample mean">
          <a:extLst>
            <a:ext uri="{FF2B5EF4-FFF2-40B4-BE49-F238E27FC236}">
              <a16:creationId xmlns:a16="http://schemas.microsoft.com/office/drawing/2014/main" id="{DAE2D764-18D6-4663-BB56-AF07137CA707}"/>
            </a:ext>
          </a:extLst>
        </xdr:cNvPr>
        <xdr:cNvSpPr>
          <a:spLocks noChangeAspect="1" noChangeArrowheads="1"/>
        </xdr:cNvSpPr>
      </xdr:nvSpPr>
      <xdr:spPr bwMode="auto">
        <a:xfrm>
          <a:off x="6305550" y="28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8</xdr:row>
      <xdr:rowOff>38100</xdr:rowOff>
    </xdr:to>
    <xdr:sp macro="" textlink="">
      <xdr:nvSpPr>
        <xdr:cNvPr id="2054" name="AutoShape 6" descr="Image result for z score for sample mean">
          <a:extLst>
            <a:ext uri="{FF2B5EF4-FFF2-40B4-BE49-F238E27FC236}">
              <a16:creationId xmlns:a16="http://schemas.microsoft.com/office/drawing/2014/main" id="{C8BC33A0-7103-4E54-A953-C17F935789F0}"/>
            </a:ext>
          </a:extLst>
        </xdr:cNvPr>
        <xdr:cNvSpPr>
          <a:spLocks noChangeAspect="1" noChangeArrowheads="1"/>
        </xdr:cNvSpPr>
      </xdr:nvSpPr>
      <xdr:spPr bwMode="auto">
        <a:xfrm>
          <a:off x="813435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247650</xdr:colOff>
      <xdr:row>0</xdr:row>
      <xdr:rowOff>152400</xdr:rowOff>
    </xdr:from>
    <xdr:to>
      <xdr:col>6</xdr:col>
      <xdr:colOff>314100</xdr:colOff>
      <xdr:row>4</xdr:row>
      <xdr:rowOff>161775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B7985C-21CC-4859-92FD-B4F80B91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52400"/>
          <a:ext cx="1285650" cy="857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6</xdr:row>
      <xdr:rowOff>19483</xdr:rowOff>
    </xdr:from>
    <xdr:to>
      <xdr:col>4</xdr:col>
      <xdr:colOff>504825</xdr:colOff>
      <xdr:row>6</xdr:row>
      <xdr:rowOff>261505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AF4304-95EE-4409-8609-1B1D6DF2A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2275" y="1400608"/>
          <a:ext cx="409575" cy="242022"/>
        </a:xfrm>
        <a:prstGeom prst="rect">
          <a:avLst/>
        </a:prstGeom>
      </xdr:spPr>
    </xdr:pic>
    <xdr:clientData/>
  </xdr:twoCellAnchor>
  <xdr:twoCellAnchor editAs="oneCell">
    <xdr:from>
      <xdr:col>17</xdr:col>
      <xdr:colOff>323013</xdr:colOff>
      <xdr:row>2</xdr:row>
      <xdr:rowOff>142874</xdr:rowOff>
    </xdr:from>
    <xdr:to>
      <xdr:col>26</xdr:col>
      <xdr:colOff>427723</xdr:colOff>
      <xdr:row>29</xdr:row>
      <xdr:rowOff>18114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E7AB62-E0DC-4548-9CE7-BEA6D6738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38613" y="523874"/>
          <a:ext cx="5591110" cy="5790265"/>
        </a:xfrm>
        <a:prstGeom prst="rect">
          <a:avLst/>
        </a:prstGeom>
      </xdr:spPr>
    </xdr:pic>
    <xdr:clientData/>
  </xdr:twoCellAnchor>
  <xdr:twoCellAnchor>
    <xdr:from>
      <xdr:col>23</xdr:col>
      <xdr:colOff>218895</xdr:colOff>
      <xdr:row>5</xdr:row>
      <xdr:rowOff>76095</xdr:rowOff>
    </xdr:from>
    <xdr:to>
      <xdr:col>23</xdr:col>
      <xdr:colOff>561255</xdr:colOff>
      <xdr:row>5</xdr:row>
      <xdr:rowOff>76455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52ABD39-82BC-4AE8-BD29-18A2DEFDAAC4}"/>
                </a:ext>
              </a:extLst>
            </xdr14:cNvPr>
            <xdr14:cNvContentPartPr/>
          </xdr14:nvContentPartPr>
          <xdr14:nvPr macro=""/>
          <xdr14:xfrm>
            <a:off x="15430320" y="1190520"/>
            <a:ext cx="342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52ABD39-82BC-4AE8-BD29-18A2DEFDAAC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376320" y="1082520"/>
              <a:ext cx="450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295095</xdr:colOff>
      <xdr:row>3</xdr:row>
      <xdr:rowOff>275580</xdr:rowOff>
    </xdr:from>
    <xdr:to>
      <xdr:col>18</xdr:col>
      <xdr:colOff>581295</xdr:colOff>
      <xdr:row>4</xdr:row>
      <xdr:rowOff>9795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620DD97-53CF-4CE6-849B-B62976E6F364}"/>
                </a:ext>
              </a:extLst>
            </xdr14:cNvPr>
            <xdr14:cNvContentPartPr/>
          </xdr14:nvContentPartPr>
          <xdr14:nvPr macro=""/>
          <xdr14:xfrm>
            <a:off x="12458520" y="847080"/>
            <a:ext cx="286200" cy="104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620DD97-53CF-4CE6-849B-B62976E6F36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04520" y="739440"/>
              <a:ext cx="39384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228255</xdr:colOff>
      <xdr:row>4</xdr:row>
      <xdr:rowOff>133275</xdr:rowOff>
    </xdr:from>
    <xdr:to>
      <xdr:col>23</xdr:col>
      <xdr:colOff>579255</xdr:colOff>
      <xdr:row>4</xdr:row>
      <xdr:rowOff>143715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499EB09-AAAB-4B42-B416-DD09EBFD8396}"/>
                </a:ext>
              </a:extLst>
            </xdr14:cNvPr>
            <xdr14:cNvContentPartPr/>
          </xdr14:nvContentPartPr>
          <xdr14:nvPr macro=""/>
          <xdr14:xfrm>
            <a:off x="15439680" y="981000"/>
            <a:ext cx="351000" cy="104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499EB09-AAAB-4B42-B416-DD09EBFD839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386040" y="873000"/>
              <a:ext cx="45864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123735</xdr:colOff>
      <xdr:row>7</xdr:row>
      <xdr:rowOff>104655</xdr:rowOff>
    </xdr:from>
    <xdr:to>
      <xdr:col>24</xdr:col>
      <xdr:colOff>447015</xdr:colOff>
      <xdr:row>7</xdr:row>
      <xdr:rowOff>123015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2070A1-6DD1-41D6-B970-43B17FC1CD6B}"/>
                </a:ext>
              </a:extLst>
            </xdr14:cNvPr>
            <xdr14:cNvContentPartPr/>
          </xdr14:nvContentPartPr>
          <xdr14:nvPr macro=""/>
          <xdr14:xfrm>
            <a:off x="15944760" y="1752480"/>
            <a:ext cx="323280" cy="18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02070A1-6DD1-41D6-B970-43B17FC1CD6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5890760" y="1644480"/>
              <a:ext cx="43092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591495</xdr:colOff>
      <xdr:row>21</xdr:row>
      <xdr:rowOff>18375</xdr:rowOff>
    </xdr:from>
    <xdr:to>
      <xdr:col>21</xdr:col>
      <xdr:colOff>260535</xdr:colOff>
      <xdr:row>21</xdr:row>
      <xdr:rowOff>28815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DB77440-09AB-40A0-8B13-58B7D08AAA9D}"/>
                </a:ext>
              </a:extLst>
            </xdr14:cNvPr>
            <xdr14:cNvContentPartPr/>
          </xdr14:nvContentPartPr>
          <xdr14:nvPr macro=""/>
          <xdr14:xfrm>
            <a:off x="13974120" y="4714200"/>
            <a:ext cx="278640" cy="104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DB77440-09AB-40A0-8B13-58B7D08AAA9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920480" y="4606560"/>
              <a:ext cx="3862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276135</xdr:colOff>
      <xdr:row>10</xdr:row>
      <xdr:rowOff>254955</xdr:rowOff>
    </xdr:from>
    <xdr:to>
      <xdr:col>23</xdr:col>
      <xdr:colOff>565575</xdr:colOff>
      <xdr:row>11</xdr:row>
      <xdr:rowOff>9855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B72AF5E-1D1B-4C3E-93C6-44DCB093E836}"/>
                </a:ext>
              </a:extLst>
            </xdr14:cNvPr>
            <xdr14:cNvContentPartPr/>
          </xdr14:nvContentPartPr>
          <xdr14:nvPr macro=""/>
          <xdr14:xfrm>
            <a:off x="15487560" y="2702880"/>
            <a:ext cx="289440" cy="216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B72AF5E-1D1B-4C3E-93C6-44DCB093E83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5433560" y="2594880"/>
              <a:ext cx="39708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237975</xdr:colOff>
      <xdr:row>25</xdr:row>
      <xdr:rowOff>189495</xdr:rowOff>
    </xdr:from>
    <xdr:to>
      <xdr:col>23</xdr:col>
      <xdr:colOff>542175</xdr:colOff>
      <xdr:row>26</xdr:row>
      <xdr:rowOff>19155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89D9DE7-261C-405F-BCB9-7CC2E2497E62}"/>
                </a:ext>
              </a:extLst>
            </xdr14:cNvPr>
            <xdr14:cNvContentPartPr/>
          </xdr14:nvContentPartPr>
          <xdr14:nvPr macro=""/>
          <xdr14:xfrm>
            <a:off x="15449400" y="5647320"/>
            <a:ext cx="304200" cy="201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89D9DE7-261C-405F-BCB9-7CC2E2497E6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395400" y="5539680"/>
              <a:ext cx="41184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295095</xdr:colOff>
      <xdr:row>16</xdr:row>
      <xdr:rowOff>66195</xdr:rowOff>
    </xdr:from>
    <xdr:to>
      <xdr:col>18</xdr:col>
      <xdr:colOff>582735</xdr:colOff>
      <xdr:row>16</xdr:row>
      <xdr:rowOff>76635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D92B1F2-0524-4CC3-B009-BA087C705139}"/>
                </a:ext>
              </a:extLst>
            </xdr14:cNvPr>
            <xdr14:cNvContentPartPr/>
          </xdr14:nvContentPartPr>
          <xdr14:nvPr macro=""/>
          <xdr14:xfrm>
            <a:off x="12458520" y="3809520"/>
            <a:ext cx="287640" cy="104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D92B1F2-0524-4CC3-B009-BA087C70513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404520" y="3701520"/>
              <a:ext cx="3952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600015</xdr:colOff>
      <xdr:row>21</xdr:row>
      <xdr:rowOff>180015</xdr:rowOff>
    </xdr:from>
    <xdr:to>
      <xdr:col>25</xdr:col>
      <xdr:colOff>323055</xdr:colOff>
      <xdr:row>22</xdr:row>
      <xdr:rowOff>19035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3CC8B98-3E6F-4AE5-84F3-FA6D23537CC3}"/>
                </a:ext>
              </a:extLst>
            </xdr14:cNvPr>
            <xdr14:cNvContentPartPr/>
          </xdr14:nvContentPartPr>
          <xdr14:nvPr macro=""/>
          <xdr14:xfrm>
            <a:off x="16421040" y="4875840"/>
            <a:ext cx="332640" cy="2952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3CC8B98-3E6F-4AE5-84F3-FA6D23537C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367040" y="4768200"/>
              <a:ext cx="44028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28455</xdr:colOff>
      <xdr:row>18</xdr:row>
      <xdr:rowOff>127275</xdr:rowOff>
    </xdr:from>
    <xdr:to>
      <xdr:col>20</xdr:col>
      <xdr:colOff>351375</xdr:colOff>
      <xdr:row>18</xdr:row>
      <xdr:rowOff>143115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51B1B75-AAB7-4CF8-9F46-245677875448}"/>
                </a:ext>
              </a:extLst>
            </xdr14:cNvPr>
            <xdr14:cNvContentPartPr/>
          </xdr14:nvContentPartPr>
          <xdr14:nvPr macro=""/>
          <xdr14:xfrm>
            <a:off x="13411080" y="4251600"/>
            <a:ext cx="322920" cy="158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51B1B75-AAB7-4CF8-9F46-24567787544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357080" y="4143960"/>
              <a:ext cx="43056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295095</xdr:colOff>
      <xdr:row>27</xdr:row>
      <xdr:rowOff>132495</xdr:rowOff>
    </xdr:from>
    <xdr:to>
      <xdr:col>18</xdr:col>
      <xdr:colOff>570495</xdr:colOff>
      <xdr:row>27</xdr:row>
      <xdr:rowOff>152655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542C5FB-B183-4D88-BB7B-DB25442B7AE0}"/>
                </a:ext>
              </a:extLst>
            </xdr14:cNvPr>
            <xdr14:cNvContentPartPr/>
          </xdr14:nvContentPartPr>
          <xdr14:nvPr macro=""/>
          <xdr14:xfrm>
            <a:off x="12458520" y="5971320"/>
            <a:ext cx="275400" cy="201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542C5FB-B183-4D88-BB7B-DB25442B7AE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04520" y="5863320"/>
              <a:ext cx="38304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152055</xdr:colOff>
      <xdr:row>14</xdr:row>
      <xdr:rowOff>132915</xdr:rowOff>
    </xdr:from>
    <xdr:to>
      <xdr:col>19</xdr:col>
      <xdr:colOff>494055</xdr:colOff>
      <xdr:row>14</xdr:row>
      <xdr:rowOff>162075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DBE33313-D6EE-4382-91C8-913C806EAA1F}"/>
                </a:ext>
              </a:extLst>
            </xdr14:cNvPr>
            <xdr14:cNvContentPartPr/>
          </xdr14:nvContentPartPr>
          <xdr14:nvPr macro=""/>
          <xdr14:xfrm>
            <a:off x="12925080" y="3495240"/>
            <a:ext cx="342000" cy="291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DBE33313-D6EE-4382-91C8-913C806EAA1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871440" y="3387240"/>
              <a:ext cx="449640" cy="244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23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14CB8-43F1-4AAE-BE1F-EE6B65771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4419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8A31E-11F4-4296-A33E-238189A1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74295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7:02.66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0,'4'0,"6"0,11 0,6 0,3 0,0 0,5 0,1 0,-2 0,-1 0,-3 0,-1 0,3 0,1 0,3 0,1 0,-2 0,-2 0,-3 0,-1 0,-2 0,0 0,-1 0,0 0,0 0,0 0,1 0,-1 0,0 0,1 0,-1 0,1 0,-1 0,-4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9:00.29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43,'9'0,"17"-4,17-2,14 0,12 2,3 0,3 2,-3 1,-9 1,-11 0,-9 0,-8 0,-5 0,-3 1,-2-1,-1 0,0 0,1 0,1 0,-1 0,1-5,1-1,-5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9:05.37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55,'4'-4,"11"-2,12-4,10-1,12 2,3 2,5 3,-2 2,-6 1,-6 0,-7 2,-5-1,-3 0,-1 1,-2-1,0 0,0 0,1 0,0 0,0 0,0 0,0 0,1 0,-5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9:12.5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81,'9'0,"12"-5,16-1,10 0,12 2,8-4,-2 0,-4 1,-2 2,-8 2,-7 1,-7 1,-5-3,-4-2,-2 0,-1 2,0 1,0 1,1 1,-1 1,1 0,1 0,-1 1,0-1,1 0,-1 0,-4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7:12.7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28,'4'0,"6"0,16-4,11-2,13 0,8 1,2 2,0 1,4 1,-1 1,-5 0,-10 0,-3 0,-4 0,-6 1,-3-1,-4 0,-1 0,-1 0,-5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7:38.0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0,'4'5,"7"1,10-1,5 0,9-2,6-1,1-1,-2 0,-4-1,2 0,-2-1,-2 1,-2 0,-3 0,-1 0,-1 0,-1 0,0 0,0 0,0 0,0 0,1 0,-1 0,0 0,1 0,-1 0,1 0,-1 0,1 0,4 0,1 0,0 0,-1 0,-5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7:46.5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0,'5'0,"5"0,11 0,10 0,5 0,0 0,4 0,-1 0,-3 0,-2 0,1 0,0 0,-2 0,-2 0,-2 0,-5 5,-3 1,-1 0,2-2,1-1,1-1,1 0,1-2,0 0,1 0,-1-1,1 1,0 0,-1 4,1 2,-1 0,1-1,-5-2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8:20.9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474 28,'9'0,"12"0,11 0,5 0,1 0,2 0,0 0,-3 0,-4 0,-20 0,-21 0,-28 0,-17 0,-8 0,-7 0,3 0,4 0,8 0,13-4,8-2,6 0,2 2,1 0,0 2,0 1,-2 1,0 0,-1 0,0 0,-1 0,1 1,4-1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8:31.7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59,'5'0,"5"0,6 0,5 0,8 0,7 0,12 0,16-4,9-2,7 0,3 1,-3 2,-3-4,-4 0,-11-3,-16-1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8:38.39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56,'9'-5,"12"-1,12-4,8-1,3 2,2 3,3 1,-3 3,0 1,-4 1,-3 0,-5 0,-4 1,-2-1,-1 1,-1-1,0 0,-1 0,1 0,0 0,0 0,0 0,1 0,-1 0,1 0,-1 0,-4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8:45.1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28,'0'-5,"13"-1,18 1,14 0,11 2,15 1,8 1,1 0,-1 1,-8 0,-9 1,-9-1,-9 0,-8 0,-6 0,-3 0,-6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10:38:54.45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82,'5'0,"10"0,7 0,9-4,8-2,2 0,-1 1,-4 2,2 1,-2 1,-1 0,-4 1,-1 1,-2-1,-1 0,-1 0,0 0,0 1,0-1,0 0,-4-5,-2-1,1 0,1-3,1 0,1 1,2 3,0 1,0 2,1 1,0 1,-1 0,1 0,-5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5461-DF9E-4CB1-B89B-DD1703A11A6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AFD6-5540-42F7-BE1F-B964E814C754}">
  <dimension ref="A1"/>
  <sheetViews>
    <sheetView tabSelected="1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A2CE-CA74-4CBB-A797-A6013C133FD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CF13-B303-4E5C-A7BC-EA0C2584274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3DB-5BC7-4B16-8A3E-F326165FCD7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9DCF-4611-42D5-B088-35BE33EE30F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87E9-AEA4-47FA-9B01-73FCD9347E5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7A04-47E2-422E-BB67-4A6F681E671A}">
  <dimension ref="A4:N18"/>
  <sheetViews>
    <sheetView workbookViewId="0">
      <selection activeCell="E22" sqref="E22"/>
    </sheetView>
  </sheetViews>
  <sheetFormatPr defaultRowHeight="15" x14ac:dyDescent="0.25"/>
  <cols>
    <col min="4" max="4" width="15.5703125" bestFit="1" customWidth="1"/>
    <col min="6" max="6" width="9.140625" bestFit="1" customWidth="1"/>
    <col min="7" max="7" width="11.140625" customWidth="1"/>
    <col min="8" max="11" width="10" customWidth="1"/>
    <col min="12" max="12" width="11.7109375" customWidth="1"/>
    <col min="13" max="13" width="10" customWidth="1"/>
    <col min="14" max="14" width="9.42578125" customWidth="1"/>
    <col min="15" max="15" width="14.140625" customWidth="1"/>
    <col min="16" max="16" width="16.28515625" customWidth="1"/>
    <col min="17" max="17" width="18.28515625" bestFit="1" customWidth="1"/>
  </cols>
  <sheetData>
    <row r="4" spans="1:14" ht="21.75" x14ac:dyDescent="0.35">
      <c r="B4" s="1" t="s">
        <v>0</v>
      </c>
      <c r="C4" s="5">
        <v>2.5</v>
      </c>
      <c r="D4" s="5"/>
      <c r="E4" s="5"/>
    </row>
    <row r="5" spans="1:14" ht="21" x14ac:dyDescent="0.35">
      <c r="C5" s="2"/>
      <c r="D5" s="2"/>
      <c r="E5" s="2"/>
    </row>
    <row r="6" spans="1:14" ht="21" x14ac:dyDescent="0.35">
      <c r="H6" s="3" t="s">
        <v>1</v>
      </c>
      <c r="I6" s="4">
        <v>52</v>
      </c>
      <c r="J6" s="4"/>
      <c r="L6" s="3" t="s">
        <v>1</v>
      </c>
      <c r="M6" s="4">
        <v>50.5</v>
      </c>
    </row>
    <row r="7" spans="1:14" ht="21" x14ac:dyDescent="0.35">
      <c r="A7" s="11" t="s">
        <v>2</v>
      </c>
      <c r="B7" s="12"/>
      <c r="C7" s="13"/>
      <c r="D7" s="6" t="s">
        <v>3</v>
      </c>
      <c r="E7" s="6"/>
      <c r="F7" s="7" t="s">
        <v>4</v>
      </c>
      <c r="G7" s="17" t="s">
        <v>5</v>
      </c>
      <c r="H7" s="18"/>
      <c r="I7" s="19" t="s">
        <v>4</v>
      </c>
      <c r="J7" s="19" t="s">
        <v>9</v>
      </c>
      <c r="K7" s="14" t="s">
        <v>6</v>
      </c>
      <c r="L7" s="15"/>
      <c r="M7" s="16" t="s">
        <v>4</v>
      </c>
      <c r="N7" s="20" t="s">
        <v>9</v>
      </c>
    </row>
    <row r="8" spans="1:14" ht="21" x14ac:dyDescent="0.35">
      <c r="A8" s="8">
        <v>48.5</v>
      </c>
      <c r="B8" s="9" t="s">
        <v>7</v>
      </c>
      <c r="C8" s="10">
        <v>51.5</v>
      </c>
      <c r="D8" s="9">
        <v>10</v>
      </c>
      <c r="E8" s="9">
        <f>ROUND($C$4/SQRT(D8),2)</f>
        <v>0.79</v>
      </c>
      <c r="F8" s="8"/>
      <c r="G8" s="22">
        <f xml:space="preserve"> ROUND((A8-$I$6)/E8,2)</f>
        <v>-4.43</v>
      </c>
      <c r="H8" s="22">
        <f xml:space="preserve"> ROUND((C8-$I$6)/E8,2)</f>
        <v>-0.63</v>
      </c>
      <c r="I8" s="24">
        <f>1-J8</f>
        <v>0.73530000000000006</v>
      </c>
      <c r="J8" s="24">
        <v>0.26469999999999999</v>
      </c>
      <c r="K8" s="21">
        <f xml:space="preserve"> ROUND((A8-$M$6)/E8,2)</f>
        <v>-2.5299999999999998</v>
      </c>
      <c r="L8" s="21">
        <f xml:space="preserve"> ROUND((C8-$M$6)/E8,2)</f>
        <v>1.27</v>
      </c>
      <c r="M8" s="23">
        <f>1-N8</f>
        <v>0.10770000000000002</v>
      </c>
      <c r="N8" s="23">
        <v>0.89229999999999998</v>
      </c>
    </row>
    <row r="9" spans="1:14" ht="21" x14ac:dyDescent="0.35">
      <c r="A9" s="8">
        <v>48</v>
      </c>
      <c r="B9" s="9" t="s">
        <v>7</v>
      </c>
      <c r="C9" s="10">
        <v>52</v>
      </c>
      <c r="D9" s="9">
        <v>10</v>
      </c>
      <c r="E9" s="9">
        <f t="shared" ref="E9:E11" si="0">ROUND($C$4/SQRT(D9),2)</f>
        <v>0.79</v>
      </c>
      <c r="F9" s="8"/>
      <c r="G9" s="22">
        <f xml:space="preserve"> ROUND((A9-$I$6)/E9,2)</f>
        <v>-5.0599999999999996</v>
      </c>
      <c r="H9" s="22">
        <f xml:space="preserve"> ROUND((C9-$I$6)/E9,2)</f>
        <v>0</v>
      </c>
      <c r="I9" s="24">
        <f t="shared" ref="I9:I11" si="1">1-J9</f>
        <v>0.5</v>
      </c>
      <c r="J9" s="24">
        <v>0.5</v>
      </c>
      <c r="K9" s="21">
        <f xml:space="preserve"> ROUND((A9-$M$6)/E9,2)</f>
        <v>-3.16</v>
      </c>
      <c r="L9" s="21">
        <f xml:space="preserve"> ROUND((C9-$M$6)/E9,2)</f>
        <v>1.9</v>
      </c>
      <c r="M9" s="23">
        <f t="shared" ref="M9:M11" si="2">1-N9</f>
        <v>2.9499999999999971E-2</v>
      </c>
      <c r="N9" s="23">
        <v>0.97050000000000003</v>
      </c>
    </row>
    <row r="10" spans="1:14" ht="21" x14ac:dyDescent="0.35">
      <c r="A10" s="8">
        <v>48.81</v>
      </c>
      <c r="B10" s="9" t="s">
        <v>8</v>
      </c>
      <c r="C10" s="10">
        <v>51.9</v>
      </c>
      <c r="D10" s="9">
        <v>16</v>
      </c>
      <c r="E10" s="9">
        <f t="shared" si="0"/>
        <v>0.63</v>
      </c>
      <c r="F10" s="8"/>
      <c r="G10" s="22">
        <f xml:space="preserve"> ROUND((A10-$I$6)/E10,2)</f>
        <v>-5.0599999999999996</v>
      </c>
      <c r="H10" s="22">
        <f xml:space="preserve"> ROUND((C10-$I$6)/E10,2)</f>
        <v>-0.16</v>
      </c>
      <c r="I10" s="24">
        <f t="shared" si="1"/>
        <v>0.56359999999999999</v>
      </c>
      <c r="J10" s="24">
        <v>0.43640000000000001</v>
      </c>
      <c r="K10" s="21">
        <f xml:space="preserve"> ROUND((A10-$M$6)/E10,2)</f>
        <v>-2.68</v>
      </c>
      <c r="L10" s="21">
        <f xml:space="preserve"> ROUND((C10-$M$6)/E10,2)</f>
        <v>2.2200000000000002</v>
      </c>
      <c r="M10" s="23">
        <f t="shared" si="2"/>
        <v>1.6900000000000026E-2</v>
      </c>
      <c r="N10" s="23">
        <v>0.98309999999999997</v>
      </c>
    </row>
    <row r="11" spans="1:14" ht="21" x14ac:dyDescent="0.35">
      <c r="A11" s="8">
        <v>48.42</v>
      </c>
      <c r="B11" s="9" t="s">
        <v>7</v>
      </c>
      <c r="C11" s="10">
        <v>51.58</v>
      </c>
      <c r="D11" s="9">
        <v>16</v>
      </c>
      <c r="E11" s="9">
        <f t="shared" si="0"/>
        <v>0.63</v>
      </c>
      <c r="F11" s="8"/>
      <c r="G11" s="22">
        <f xml:space="preserve"> ROUND((A11-$I$6)/E11,2)</f>
        <v>-5.68</v>
      </c>
      <c r="H11" s="22">
        <f xml:space="preserve"> ROUND((C11-$I$6)/E11,2)</f>
        <v>-0.67</v>
      </c>
      <c r="I11" s="24">
        <f t="shared" si="1"/>
        <v>0.74859999999999993</v>
      </c>
      <c r="J11" s="24">
        <v>0.25140000000000001</v>
      </c>
      <c r="K11" s="21">
        <f xml:space="preserve"> ROUND((A11-$M$6)/E11,2)</f>
        <v>-3.3</v>
      </c>
      <c r="L11" s="21">
        <f xml:space="preserve"> ROUND((C11-$M$6)/E11,2)</f>
        <v>1.71</v>
      </c>
      <c r="M11" s="23">
        <f t="shared" si="2"/>
        <v>4.4100000000000028E-2</v>
      </c>
      <c r="N11" s="23">
        <v>0.95589999999999997</v>
      </c>
    </row>
    <row r="13" spans="1:14" ht="21" x14ac:dyDescent="0.35">
      <c r="F13" s="2"/>
    </row>
    <row r="18" spans="2:9" ht="21" x14ac:dyDescent="0.35">
      <c r="B18" s="25" t="s">
        <v>10</v>
      </c>
      <c r="C18" s="25"/>
      <c r="D18" s="25"/>
      <c r="E18" s="25"/>
      <c r="F18" s="25"/>
      <c r="G18" s="25"/>
      <c r="H18" s="25"/>
      <c r="I18" s="25"/>
    </row>
  </sheetData>
  <mergeCells count="4">
    <mergeCell ref="K7:L7"/>
    <mergeCell ref="A7:C7"/>
    <mergeCell ref="G7:H7"/>
    <mergeCell ref="B18:I1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955A-4743-4EDB-9399-B73016117D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B56D-C4A3-4351-8658-AEC3FB8B910C}">
  <dimension ref="A1"/>
  <sheetViews>
    <sheetView workbookViewId="0">
      <selection activeCell="R28" sqref="R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Prob1</vt:lpstr>
      <vt:lpstr>Prob2</vt:lpstr>
      <vt:lpstr>Prob3</vt:lpstr>
      <vt:lpstr>Prob4</vt:lpstr>
      <vt:lpstr>Prob5</vt:lpstr>
      <vt:lpstr>Prob6</vt:lpstr>
      <vt:lpstr>Prob7</vt:lpstr>
      <vt:lpstr>Prob8</vt:lpstr>
      <vt:lpstr>Prob9 &amp; 10</vt:lpstr>
      <vt:lpstr>Prob11 &amp;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keywords>CTPClassification=CTP_NT</cp:keywords>
  <cp:lastModifiedBy>Abhishek</cp:lastModifiedBy>
  <dcterms:created xsi:type="dcterms:W3CDTF">2018-10-19T09:37:33Z</dcterms:created>
  <dcterms:modified xsi:type="dcterms:W3CDTF">2018-10-20T01:55:06Z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215b2bd4-cdb2-40b3-9fbc-5fb4cbeaf017</vt:lpwstr>
  </property>
  <property fmtid="{D5CDD505-2E9C-101B-9397-08002B2CF9AE}" pid="3" name="CTP_TimeStamp">
    <vt:lpwstr>2018-10-20 01:55:05Z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