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rlotte.roux\Documents\PERSO\Brightway Autumn School 2022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3" i="1" l="1"/>
  <c r="Z13" i="1"/>
  <c r="Y13" i="1"/>
  <c r="X13" i="1"/>
  <c r="W13" i="1"/>
  <c r="V13" i="1"/>
  <c r="AA13" i="1" l="1"/>
  <c r="B5" i="1" l="1"/>
  <c r="B12" i="1" l="1"/>
  <c r="A12" i="1" l="1"/>
</calcChain>
</file>

<file path=xl/sharedStrings.xml><?xml version="1.0" encoding="utf-8"?>
<sst xmlns="http://schemas.openxmlformats.org/spreadsheetml/2006/main" count="61" uniqueCount="38">
  <si>
    <t>cutoff</t>
  </si>
  <si>
    <t>database</t>
  </si>
  <si>
    <t>Activity</t>
  </si>
  <si>
    <t>reference product</t>
  </si>
  <si>
    <t>code</t>
  </si>
  <si>
    <t>location</t>
  </si>
  <si>
    <t>amount</t>
  </si>
  <si>
    <t>unit</t>
  </si>
  <si>
    <t>Exchanges</t>
  </si>
  <si>
    <t>name</t>
  </si>
  <si>
    <t>type</t>
  </si>
  <si>
    <t>categories</t>
  </si>
  <si>
    <t>production</t>
  </si>
  <si>
    <t>technosphere</t>
  </si>
  <si>
    <t>uncertainty type</t>
  </si>
  <si>
    <t>loc</t>
  </si>
  <si>
    <t>scale</t>
  </si>
  <si>
    <t>minimum</t>
  </si>
  <si>
    <t>maximum</t>
  </si>
  <si>
    <t>Indicator value</t>
  </si>
  <si>
    <t>Reliability</t>
  </si>
  <si>
    <t>Completeness</t>
  </si>
  <si>
    <t>Temporal correlation</t>
  </si>
  <si>
    <t>Geographical correlation</t>
  </si>
  <si>
    <t>Technical correlation</t>
  </si>
  <si>
    <t>sigma2</t>
  </si>
  <si>
    <t>µ</t>
  </si>
  <si>
    <t>Triangular distribution</t>
  </si>
  <si>
    <t>Charcrete_38</t>
  </si>
  <si>
    <t>Woodchip production</t>
  </si>
  <si>
    <t>SE</t>
  </si>
  <si>
    <t>ton</t>
  </si>
  <si>
    <t>forwarding, forwarder</t>
  </si>
  <si>
    <t>ei 3.8 cutoff</t>
  </si>
  <si>
    <t>wood chipping, mobile chipper, at forest road</t>
  </si>
  <si>
    <t>RER</t>
  </si>
  <si>
    <t>hour</t>
  </si>
  <si>
    <t>wood chipping, chipper, mobile, diesel, at forest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</si>
</sst>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abSelected="1" zoomScale="109" zoomScaleNormal="70" workbookViewId="0">
      <selection activeCell="I15" sqref="I15"/>
    </sheetView>
  </sheetViews>
  <sheetFormatPr baseColWidth="10" defaultColWidth="8.77734375" defaultRowHeight="14.4" x14ac:dyDescent="0.3"/>
  <cols>
    <col min="1" max="1" width="43.33203125" customWidth="1"/>
    <col min="2" max="2" width="52.77734375" customWidth="1"/>
    <col min="3" max="3" width="26.109375" customWidth="1"/>
    <col min="4" max="4" width="16.109375" bestFit="1" customWidth="1"/>
    <col min="5" max="5" width="22.33203125" customWidth="1"/>
    <col min="6" max="6" width="20.6640625" customWidth="1"/>
    <col min="7" max="7" width="16.77734375" customWidth="1"/>
    <col min="8" max="8" width="39" customWidth="1"/>
  </cols>
  <sheetData>
    <row r="1" spans="1:29" x14ac:dyDescent="0.3">
      <c r="A1" t="s">
        <v>0</v>
      </c>
      <c r="B1">
        <v>1</v>
      </c>
    </row>
    <row r="2" spans="1:29" x14ac:dyDescent="0.3">
      <c r="A2" t="s">
        <v>1</v>
      </c>
      <c r="B2" t="s">
        <v>28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</row>
    <row r="3" spans="1:29" x14ac:dyDescent="0.3">
      <c r="P3" s="2">
        <v>2</v>
      </c>
      <c r="Q3" s="3">
        <v>1.05</v>
      </c>
      <c r="R3" s="3">
        <v>1.02</v>
      </c>
      <c r="S3" s="3">
        <v>1.03</v>
      </c>
      <c r="T3" s="3">
        <v>1.01</v>
      </c>
      <c r="U3" s="3">
        <v>1.1000000000000001</v>
      </c>
    </row>
    <row r="4" spans="1:29" x14ac:dyDescent="0.3">
      <c r="A4" t="s">
        <v>2</v>
      </c>
      <c r="B4" t="s">
        <v>29</v>
      </c>
      <c r="P4" s="2">
        <v>3</v>
      </c>
      <c r="Q4" s="3">
        <v>1.1000000000000001</v>
      </c>
      <c r="R4" s="3">
        <v>1.05</v>
      </c>
      <c r="S4" s="3">
        <v>1.1000000000000001</v>
      </c>
      <c r="T4" s="3">
        <v>1.02</v>
      </c>
      <c r="U4" s="3">
        <v>1.2</v>
      </c>
    </row>
    <row r="5" spans="1:29" x14ac:dyDescent="0.3">
      <c r="A5" t="s">
        <v>3</v>
      </c>
      <c r="B5" t="str">
        <f>B4</f>
        <v>Woodchip production</v>
      </c>
      <c r="P5" s="2">
        <v>4</v>
      </c>
      <c r="Q5" s="3">
        <v>1.2</v>
      </c>
      <c r="R5" s="3">
        <v>1.1000000000000001</v>
      </c>
      <c r="S5" s="3">
        <v>1.2</v>
      </c>
      <c r="T5" s="3">
        <v>1.3</v>
      </c>
      <c r="U5" s="3">
        <v>1.5</v>
      </c>
    </row>
    <row r="6" spans="1:29" x14ac:dyDescent="0.3">
      <c r="A6" t="s">
        <v>4</v>
      </c>
      <c r="B6">
        <v>1</v>
      </c>
      <c r="P6" s="2">
        <v>5</v>
      </c>
      <c r="Q6" s="3">
        <v>1.5</v>
      </c>
      <c r="R6" s="3">
        <v>1.2</v>
      </c>
      <c r="S6" s="3">
        <v>1.5</v>
      </c>
      <c r="T6" s="3">
        <v>1.1000000000000001</v>
      </c>
      <c r="U6" s="3">
        <v>2</v>
      </c>
    </row>
    <row r="7" spans="1:29" x14ac:dyDescent="0.3">
      <c r="A7" t="s">
        <v>5</v>
      </c>
      <c r="B7" t="s">
        <v>30</v>
      </c>
    </row>
    <row r="8" spans="1:29" x14ac:dyDescent="0.3">
      <c r="A8" t="s">
        <v>6</v>
      </c>
      <c r="B8">
        <v>1</v>
      </c>
    </row>
    <row r="9" spans="1:29" ht="13.95" customHeight="1" x14ac:dyDescent="0.3">
      <c r="A9" t="s">
        <v>7</v>
      </c>
      <c r="B9" t="s">
        <v>31</v>
      </c>
    </row>
    <row r="10" spans="1:29" x14ac:dyDescent="0.3">
      <c r="A10" t="s">
        <v>8</v>
      </c>
      <c r="W10">
        <v>0</v>
      </c>
      <c r="X10">
        <v>1</v>
      </c>
      <c r="Y10">
        <v>2</v>
      </c>
      <c r="Z10">
        <v>3</v>
      </c>
      <c r="AA10">
        <v>4</v>
      </c>
    </row>
    <row r="11" spans="1:29" x14ac:dyDescent="0.3">
      <c r="A11" t="s">
        <v>9</v>
      </c>
      <c r="B11" t="s">
        <v>3</v>
      </c>
      <c r="C11" t="s">
        <v>5</v>
      </c>
      <c r="D11" t="s">
        <v>6</v>
      </c>
      <c r="E11" t="s">
        <v>7</v>
      </c>
      <c r="F11" t="s">
        <v>1</v>
      </c>
      <c r="G11" t="s">
        <v>10</v>
      </c>
      <c r="H11" t="s">
        <v>11</v>
      </c>
      <c r="I11" t="s">
        <v>14</v>
      </c>
      <c r="J11" t="s">
        <v>15</v>
      </c>
      <c r="K11" t="s">
        <v>16</v>
      </c>
      <c r="L11" t="s">
        <v>17</v>
      </c>
      <c r="M11" t="s">
        <v>18</v>
      </c>
      <c r="P11" s="4" t="s">
        <v>20</v>
      </c>
      <c r="Q11" s="4" t="s">
        <v>21</v>
      </c>
      <c r="R11" s="4" t="s">
        <v>22</v>
      </c>
      <c r="S11" s="4" t="s">
        <v>23</v>
      </c>
      <c r="T11" s="4" t="s">
        <v>24</v>
      </c>
      <c r="U11" s="4"/>
      <c r="V11" s="4" t="s">
        <v>20</v>
      </c>
      <c r="W11" s="4" t="s">
        <v>21</v>
      </c>
      <c r="X11" s="4" t="s">
        <v>22</v>
      </c>
      <c r="Y11" s="4" t="s">
        <v>23</v>
      </c>
      <c r="Z11" s="4" t="s">
        <v>24</v>
      </c>
      <c r="AA11" s="4" t="s">
        <v>25</v>
      </c>
      <c r="AB11" s="5" t="s">
        <v>26</v>
      </c>
      <c r="AC11" s="4" t="s">
        <v>27</v>
      </c>
    </row>
    <row r="12" spans="1:29" x14ac:dyDescent="0.3">
      <c r="A12" t="str">
        <f>B5</f>
        <v>Woodchip production</v>
      </c>
      <c r="B12" t="str">
        <f>B5</f>
        <v>Woodchip production</v>
      </c>
      <c r="C12" t="s">
        <v>30</v>
      </c>
      <c r="D12">
        <v>1</v>
      </c>
      <c r="E12" t="s">
        <v>31</v>
      </c>
      <c r="F12" t="s">
        <v>28</v>
      </c>
      <c r="G12" t="s">
        <v>12</v>
      </c>
    </row>
    <row r="13" spans="1:29" x14ac:dyDescent="0.3">
      <c r="A13" t="s">
        <v>32</v>
      </c>
      <c r="B13" t="s">
        <v>32</v>
      </c>
      <c r="C13" t="s">
        <v>35</v>
      </c>
      <c r="D13">
        <v>0.15739</v>
      </c>
      <c r="E13" t="s">
        <v>36</v>
      </c>
      <c r="F13" t="s">
        <v>33</v>
      </c>
      <c r="G13" t="s">
        <v>13</v>
      </c>
      <c r="I13">
        <v>0</v>
      </c>
      <c r="P13">
        <v>4</v>
      </c>
      <c r="Q13">
        <v>5</v>
      </c>
      <c r="R13">
        <v>5</v>
      </c>
      <c r="S13">
        <v>5</v>
      </c>
      <c r="T13">
        <v>3</v>
      </c>
      <c r="V13">
        <f t="shared" ref="V13:Z13" si="0">+VLOOKUP(P13, $P$2:$U$6, 2+W$10,0)</f>
        <v>1.2</v>
      </c>
      <c r="W13">
        <f t="shared" si="0"/>
        <v>1.2</v>
      </c>
      <c r="X13">
        <f t="shared" si="0"/>
        <v>1.5</v>
      </c>
      <c r="Y13">
        <f t="shared" si="0"/>
        <v>1.1000000000000001</v>
      </c>
      <c r="Z13">
        <f t="shared" si="0"/>
        <v>1.2</v>
      </c>
      <c r="AA13">
        <f>SQRT((LN(V13))^2+LN(W13)^2+LN(X13)^2+LN(Y13)^2+LN(Z13)^2)</f>
        <v>0.52269439874826651</v>
      </c>
      <c r="AB13">
        <f>LN(D13)</f>
        <v>-1.8490284774186274</v>
      </c>
    </row>
    <row r="14" spans="1:29" x14ac:dyDescent="0.3">
      <c r="A14" t="s">
        <v>34</v>
      </c>
      <c r="B14" t="s">
        <v>37</v>
      </c>
      <c r="C14" t="s">
        <v>35</v>
      </c>
      <c r="D14">
        <v>4.7135999999999997E-2</v>
      </c>
      <c r="E14" t="s">
        <v>36</v>
      </c>
      <c r="F14" t="s">
        <v>33</v>
      </c>
      <c r="G14" t="s">
        <v>13</v>
      </c>
      <c r="I14">
        <v>0</v>
      </c>
    </row>
    <row r="21" spans="12:29" ht="13.95" customHeight="1" x14ac:dyDescent="0.3"/>
    <row r="23" spans="12:29" x14ac:dyDescent="0.3"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5"/>
      <c r="AC23" s="4"/>
    </row>
    <row r="26" spans="12:29" x14ac:dyDescent="0.3">
      <c r="L26" s="1"/>
    </row>
    <row r="32" spans="12:29" ht="13.95" customHeight="1" x14ac:dyDescent="0.3"/>
    <row r="34" spans="16:29" x14ac:dyDescent="0.3"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5"/>
      <c r="AC34" s="4"/>
    </row>
    <row r="45" spans="16:29" ht="13.95" customHeight="1" x14ac:dyDescent="0.3"/>
    <row r="47" spans="16:29" x14ac:dyDescent="0.3"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5"/>
      <c r="AC47" s="4"/>
    </row>
    <row r="58" spans="16:29" ht="13.95" customHeight="1" x14ac:dyDescent="0.3"/>
    <row r="60" spans="16:29" x14ac:dyDescent="0.3"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5"/>
      <c r="AC60" s="4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Schenker</dc:creator>
  <cp:lastModifiedBy>Charlotte ROUX</cp:lastModifiedBy>
  <dcterms:created xsi:type="dcterms:W3CDTF">2020-06-19T12:59:27Z</dcterms:created>
  <dcterms:modified xsi:type="dcterms:W3CDTF">2022-10-26T18:57:11Z</dcterms:modified>
</cp:coreProperties>
</file>