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uramatsu\Documents\murmatsu_local\01Office_solution\Team_dev1\Sugitec_dev1\Sugitec\Excel\Invoice\"/>
    </mc:Choice>
  </mc:AlternateContent>
  <bookViews>
    <workbookView xWindow="255" yWindow="-135" windowWidth="17640" windowHeight="12720"/>
  </bookViews>
  <sheets>
    <sheet name="請求書" sheetId="1" r:id="rId1"/>
    <sheet name="Data" sheetId="3" r:id="rId2"/>
  </sheets>
  <definedNames>
    <definedName name="_xlnm.Print_Area" localSheetId="0">請求書!$A$1:$AB$46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7" i="1" l="1"/>
  <c r="Q28" i="1"/>
  <c r="Q27" i="1"/>
  <c r="Q26" i="1"/>
  <c r="Q25" i="1"/>
  <c r="U25" i="1"/>
  <c r="U27" i="1"/>
  <c r="U26" i="1"/>
  <c r="A9" i="1"/>
  <c r="S1" i="1"/>
  <c r="N37" i="1"/>
  <c r="N36" i="1"/>
  <c r="Y29" i="1"/>
  <c r="Y27" i="1"/>
  <c r="Y26" i="1"/>
  <c r="Y25" i="1"/>
  <c r="E17" i="1"/>
  <c r="S2" i="1"/>
  <c r="A25" i="1"/>
  <c r="A22" i="1"/>
</calcChain>
</file>

<file path=xl/sharedStrings.xml><?xml version="1.0" encoding="utf-8"?>
<sst xmlns="http://schemas.openxmlformats.org/spreadsheetml/2006/main" count="82" uniqueCount="80">
  <si>
    <t>請     求     書</t>
    <rPh sb="0" eb="1">
      <t>ショウ</t>
    </rPh>
    <rPh sb="6" eb="7">
      <t>モトム</t>
    </rPh>
    <rPh sb="12" eb="13">
      <t>ショ</t>
    </rPh>
    <phoneticPr fontId="3"/>
  </si>
  <si>
    <t>下記の通りご請求申し上げます。</t>
  </si>
  <si>
    <t>※振込手数料はご負担願いますようお願い申し上げます。</t>
    <rPh sb="1" eb="3">
      <t>フリコミ</t>
    </rPh>
    <rPh sb="3" eb="6">
      <t>テスウリョウ</t>
    </rPh>
    <rPh sb="8" eb="10">
      <t>フタン</t>
    </rPh>
    <rPh sb="10" eb="11">
      <t>ネガ</t>
    </rPh>
    <rPh sb="17" eb="18">
      <t>ネガ</t>
    </rPh>
    <rPh sb="19" eb="20">
      <t>モウ</t>
    </rPh>
    <rPh sb="21" eb="22">
      <t>ア</t>
    </rPh>
    <phoneticPr fontId="3"/>
  </si>
  <si>
    <t>件名</t>
    <rPh sb="0" eb="2">
      <t>ケンメイ</t>
    </rPh>
    <phoneticPr fontId="3"/>
  </si>
  <si>
    <t>単価</t>
    <rPh sb="0" eb="2">
      <t>タンカ</t>
    </rPh>
    <phoneticPr fontId="3"/>
  </si>
  <si>
    <t>項目名</t>
    <rPh sb="0" eb="2">
      <t>コウモク</t>
    </rPh>
    <rPh sb="2" eb="3">
      <t>メイ</t>
    </rPh>
    <phoneticPr fontId="2"/>
  </si>
  <si>
    <t>値</t>
    <rPh sb="0" eb="1">
      <t>アタイ</t>
    </rPh>
    <phoneticPr fontId="2"/>
  </si>
  <si>
    <t>請求番号</t>
    <rPh sb="0" eb="2">
      <t>セイキュウ</t>
    </rPh>
    <rPh sb="2" eb="4">
      <t>バンゴウ</t>
    </rPh>
    <phoneticPr fontId="2"/>
  </si>
  <si>
    <t>得意先名</t>
    <rPh sb="0" eb="3">
      <t>トクイサキ</t>
    </rPh>
    <rPh sb="3" eb="4">
      <t>メイ</t>
    </rPh>
    <phoneticPr fontId="2"/>
  </si>
  <si>
    <t>得意先M.名称</t>
    <rPh sb="0" eb="3">
      <t>トクイサキ</t>
    </rPh>
    <rPh sb="5" eb="7">
      <t>メイショウ</t>
    </rPh>
    <phoneticPr fontId="2"/>
  </si>
  <si>
    <t>合計請求金額</t>
    <rPh sb="0" eb="2">
      <t>ゴウケイ</t>
    </rPh>
    <rPh sb="2" eb="4">
      <t>セイキュウ</t>
    </rPh>
    <rPh sb="4" eb="6">
      <t>キンガク</t>
    </rPh>
    <phoneticPr fontId="2"/>
  </si>
  <si>
    <t>請求明細T.請求金額</t>
    <rPh sb="0" eb="2">
      <t>セイキュウ</t>
    </rPh>
    <rPh sb="2" eb="4">
      <t>メイサイ</t>
    </rPh>
    <rPh sb="6" eb="8">
      <t>セイキュウ</t>
    </rPh>
    <rPh sb="8" eb="10">
      <t>キンガク</t>
    </rPh>
    <phoneticPr fontId="2"/>
  </si>
  <si>
    <t>振込指定日</t>
    <rPh sb="0" eb="2">
      <t>フリコミ</t>
    </rPh>
    <rPh sb="2" eb="5">
      <t>シテイビ</t>
    </rPh>
    <phoneticPr fontId="2"/>
  </si>
  <si>
    <t>金額</t>
    <rPh sb="0" eb="2">
      <t>キンガク</t>
    </rPh>
    <phoneticPr fontId="2"/>
  </si>
  <si>
    <t>数量</t>
  </si>
  <si>
    <t>取得先</t>
    <rPh sb="0" eb="2">
      <t>シュトク</t>
    </rPh>
    <rPh sb="2" eb="3">
      <t>サキ</t>
    </rPh>
    <phoneticPr fontId="2"/>
  </si>
  <si>
    <t>請求年月</t>
    <rPh sb="0" eb="2">
      <t>セイキュウ</t>
    </rPh>
    <rPh sb="2" eb="4">
      <t>ネンゲツ</t>
    </rPh>
    <phoneticPr fontId="2"/>
  </si>
  <si>
    <t>請求明細.請求年月</t>
    <rPh sb="0" eb="2">
      <t>セイキュウ</t>
    </rPh>
    <rPh sb="2" eb="4">
      <t>メイサイ</t>
    </rPh>
    <rPh sb="5" eb="7">
      <t>セイキュウ</t>
    </rPh>
    <rPh sb="7" eb="9">
      <t>ネンゲツ</t>
    </rPh>
    <phoneticPr fontId="2"/>
  </si>
  <si>
    <t>請求締日</t>
    <rPh sb="0" eb="2">
      <t>セイキュウ</t>
    </rPh>
    <rPh sb="2" eb="3">
      <t>シメ</t>
    </rPh>
    <rPh sb="3" eb="4">
      <t>ビ</t>
    </rPh>
    <phoneticPr fontId="2"/>
  </si>
  <si>
    <t>得意先M.請求締日（99の場合は請求年月の末日）</t>
    <rPh sb="0" eb="3">
      <t>トクイサキ</t>
    </rPh>
    <rPh sb="5" eb="7">
      <t>セイキュウ</t>
    </rPh>
    <rPh sb="7" eb="8">
      <t>シ</t>
    </rPh>
    <rPh sb="8" eb="9">
      <t>ビ</t>
    </rPh>
    <rPh sb="13" eb="15">
      <t>バアイ</t>
    </rPh>
    <rPh sb="16" eb="18">
      <t>セイキュウ</t>
    </rPh>
    <rPh sb="18" eb="20">
      <t>ネンゲツ</t>
    </rPh>
    <rPh sb="21" eb="22">
      <t>マツ</t>
    </rPh>
    <rPh sb="22" eb="23">
      <t>ヒ</t>
    </rPh>
    <phoneticPr fontId="2"/>
  </si>
  <si>
    <t>請求明細.請求№</t>
    <rPh sb="0" eb="2">
      <t>セイキュウ</t>
    </rPh>
    <rPh sb="2" eb="4">
      <t>メイサイ</t>
    </rPh>
    <rPh sb="5" eb="7">
      <t>セイキュウ</t>
    </rPh>
    <phoneticPr fontId="2"/>
  </si>
  <si>
    <t>請求番号枝番</t>
    <rPh sb="0" eb="2">
      <t>セイキュウ</t>
    </rPh>
    <rPh sb="2" eb="4">
      <t>バンゴウ</t>
    </rPh>
    <rPh sb="4" eb="5">
      <t>エダ</t>
    </rPh>
    <rPh sb="5" eb="6">
      <t>バン</t>
    </rPh>
    <phoneticPr fontId="2"/>
  </si>
  <si>
    <t>請求明細.枝番</t>
    <rPh sb="0" eb="2">
      <t>セイキュウ</t>
    </rPh>
    <rPh sb="2" eb="4">
      <t>メイサイ</t>
    </rPh>
    <rPh sb="5" eb="6">
      <t>エダ</t>
    </rPh>
    <rPh sb="6" eb="7">
      <t>バン</t>
    </rPh>
    <phoneticPr fontId="2"/>
  </si>
  <si>
    <t>請求明細.振込指定日</t>
    <rPh sb="0" eb="2">
      <t>セイキュウ</t>
    </rPh>
    <rPh sb="2" eb="4">
      <t>メイサイ</t>
    </rPh>
    <rPh sb="5" eb="7">
      <t>フリコミ</t>
    </rPh>
    <rPh sb="7" eb="10">
      <t>シテイビ</t>
    </rPh>
    <phoneticPr fontId="2"/>
  </si>
  <si>
    <t>案件名</t>
    <rPh sb="0" eb="2">
      <t>アンケン</t>
    </rPh>
    <rPh sb="2" eb="3">
      <t>メイ</t>
    </rPh>
    <phoneticPr fontId="2"/>
  </si>
  <si>
    <t>受注情報.案件名</t>
    <rPh sb="0" eb="2">
      <t>ジュチュウ</t>
    </rPh>
    <rPh sb="2" eb="4">
      <t>ジョウホウ</t>
    </rPh>
    <rPh sb="5" eb="7">
      <t>アンケン</t>
    </rPh>
    <rPh sb="7" eb="8">
      <t>メイ</t>
    </rPh>
    <phoneticPr fontId="2"/>
  </si>
  <si>
    <t>契約形態</t>
    <rPh sb="0" eb="2">
      <t>ケイヤク</t>
    </rPh>
    <rPh sb="2" eb="4">
      <t>ケイタイ</t>
    </rPh>
    <phoneticPr fontId="2"/>
  </si>
  <si>
    <t>受注情報.契約形態でコード区分Mを取得（KBN=B01）</t>
    <rPh sb="0" eb="2">
      <t>ジュチュウ</t>
    </rPh>
    <rPh sb="2" eb="4">
      <t>ジョウホウ</t>
    </rPh>
    <rPh sb="5" eb="7">
      <t>ケイヤク</t>
    </rPh>
    <rPh sb="7" eb="9">
      <t>ケイタイ</t>
    </rPh>
    <rPh sb="13" eb="15">
      <t>クブン</t>
    </rPh>
    <rPh sb="17" eb="19">
      <t>シュトク</t>
    </rPh>
    <phoneticPr fontId="2"/>
  </si>
  <si>
    <t>技術者名</t>
    <rPh sb="0" eb="3">
      <t>ギジュツシャ</t>
    </rPh>
    <rPh sb="3" eb="4">
      <t>メイ</t>
    </rPh>
    <phoneticPr fontId="2"/>
  </si>
  <si>
    <t>技術者M.氏名</t>
    <rPh sb="0" eb="3">
      <t>ギジュツシャ</t>
    </rPh>
    <rPh sb="5" eb="7">
      <t>シメイ</t>
    </rPh>
    <phoneticPr fontId="2"/>
  </si>
  <si>
    <t>開始日</t>
    <rPh sb="0" eb="3">
      <t>カイシビ</t>
    </rPh>
    <phoneticPr fontId="2"/>
  </si>
  <si>
    <t>売上情報.開始日</t>
    <rPh sb="0" eb="2">
      <t>ウリアゲ</t>
    </rPh>
    <rPh sb="2" eb="4">
      <t>ジョウホウ</t>
    </rPh>
    <rPh sb="5" eb="8">
      <t>カイシビ</t>
    </rPh>
    <phoneticPr fontId="2"/>
  </si>
  <si>
    <t>終了日</t>
    <rPh sb="0" eb="3">
      <t>シュウリョウビ</t>
    </rPh>
    <phoneticPr fontId="2"/>
  </si>
  <si>
    <t>売上情報.終了日</t>
    <rPh sb="0" eb="2">
      <t>ウリアゲ</t>
    </rPh>
    <rPh sb="2" eb="4">
      <t>ジョウホウ</t>
    </rPh>
    <rPh sb="5" eb="8">
      <t>シュウリョウビ</t>
    </rPh>
    <phoneticPr fontId="2"/>
  </si>
  <si>
    <t>下限時間</t>
    <rPh sb="0" eb="2">
      <t>カゲン</t>
    </rPh>
    <rPh sb="2" eb="4">
      <t>ジカン</t>
    </rPh>
    <phoneticPr fontId="2"/>
  </si>
  <si>
    <t>受注情報.下限時間</t>
    <rPh sb="0" eb="2">
      <t>ジュチュウ</t>
    </rPh>
    <rPh sb="2" eb="4">
      <t>ジョウホウ</t>
    </rPh>
    <rPh sb="5" eb="7">
      <t>カゲン</t>
    </rPh>
    <rPh sb="7" eb="9">
      <t>ジカン</t>
    </rPh>
    <phoneticPr fontId="2"/>
  </si>
  <si>
    <t>上限時間</t>
    <rPh sb="0" eb="2">
      <t>ジョウゲン</t>
    </rPh>
    <rPh sb="2" eb="4">
      <t>ジカン</t>
    </rPh>
    <phoneticPr fontId="2"/>
  </si>
  <si>
    <t>受注情報.上限時間</t>
    <rPh sb="0" eb="2">
      <t>ジュチュウ</t>
    </rPh>
    <rPh sb="2" eb="4">
      <t>ジョウホウ</t>
    </rPh>
    <rPh sb="5" eb="7">
      <t>ジョウゲン</t>
    </rPh>
    <rPh sb="7" eb="9">
      <t>ジカン</t>
    </rPh>
    <phoneticPr fontId="2"/>
  </si>
  <si>
    <t>基本単価</t>
    <rPh sb="0" eb="2">
      <t>キホン</t>
    </rPh>
    <rPh sb="2" eb="4">
      <t>タンカ</t>
    </rPh>
    <phoneticPr fontId="2"/>
  </si>
  <si>
    <t>受注情報.基本単価</t>
    <rPh sb="0" eb="2">
      <t>ジュチュウ</t>
    </rPh>
    <rPh sb="2" eb="4">
      <t>ジョウホウ</t>
    </rPh>
    <rPh sb="5" eb="7">
      <t>キホン</t>
    </rPh>
    <rPh sb="7" eb="9">
      <t>タンカ</t>
    </rPh>
    <phoneticPr fontId="2"/>
  </si>
  <si>
    <t>超過単価</t>
    <rPh sb="0" eb="2">
      <t>チョウカ</t>
    </rPh>
    <rPh sb="2" eb="4">
      <t>タンカ</t>
    </rPh>
    <phoneticPr fontId="2"/>
  </si>
  <si>
    <t>受注情報.超過時単価</t>
    <rPh sb="0" eb="2">
      <t>ジュチュウ</t>
    </rPh>
    <rPh sb="2" eb="4">
      <t>ジョウホウ</t>
    </rPh>
    <rPh sb="5" eb="7">
      <t>チョウカ</t>
    </rPh>
    <rPh sb="7" eb="8">
      <t>ジ</t>
    </rPh>
    <rPh sb="8" eb="10">
      <t>タンカ</t>
    </rPh>
    <phoneticPr fontId="2"/>
  </si>
  <si>
    <t>控除単価</t>
    <rPh sb="0" eb="2">
      <t>コウジョ</t>
    </rPh>
    <rPh sb="2" eb="4">
      <t>タンカ</t>
    </rPh>
    <phoneticPr fontId="2"/>
  </si>
  <si>
    <t>受注情報.減算時単価</t>
    <rPh sb="0" eb="2">
      <t>ジュチュウ</t>
    </rPh>
    <rPh sb="2" eb="4">
      <t>ジョウホウ</t>
    </rPh>
    <rPh sb="5" eb="7">
      <t>ゲンサン</t>
    </rPh>
    <rPh sb="7" eb="8">
      <t>ジ</t>
    </rPh>
    <rPh sb="8" eb="10">
      <t>タンカ</t>
    </rPh>
    <phoneticPr fontId="2"/>
  </si>
  <si>
    <t>総時間</t>
    <rPh sb="0" eb="1">
      <t>ソウ</t>
    </rPh>
    <rPh sb="1" eb="3">
      <t>ジカン</t>
    </rPh>
    <phoneticPr fontId="2"/>
  </si>
  <si>
    <t>売上情報.稼働時間</t>
    <rPh sb="0" eb="2">
      <t>ウリアゲ</t>
    </rPh>
    <rPh sb="2" eb="4">
      <t>ジョウホウ</t>
    </rPh>
    <rPh sb="5" eb="7">
      <t>カドウ</t>
    </rPh>
    <rPh sb="7" eb="9">
      <t>ジカン</t>
    </rPh>
    <phoneticPr fontId="2"/>
  </si>
  <si>
    <t>控除時間</t>
    <rPh sb="0" eb="2">
      <t>コウジョ</t>
    </rPh>
    <rPh sb="2" eb="4">
      <t>ジカン</t>
    </rPh>
    <phoneticPr fontId="2"/>
  </si>
  <si>
    <t>売上情報.不足時間</t>
    <rPh sb="0" eb="2">
      <t>ウリアゲ</t>
    </rPh>
    <rPh sb="2" eb="4">
      <t>ジョウホウ</t>
    </rPh>
    <rPh sb="5" eb="7">
      <t>フソク</t>
    </rPh>
    <rPh sb="7" eb="9">
      <t>ジカン</t>
    </rPh>
    <phoneticPr fontId="2"/>
  </si>
  <si>
    <t>超過時間</t>
    <rPh sb="0" eb="2">
      <t>チョウカ</t>
    </rPh>
    <rPh sb="2" eb="4">
      <t>ジカン</t>
    </rPh>
    <phoneticPr fontId="2"/>
  </si>
  <si>
    <t>売上情報.超過時間</t>
    <rPh sb="0" eb="2">
      <t>ウリアゲ</t>
    </rPh>
    <rPh sb="2" eb="4">
      <t>ジョウホウ</t>
    </rPh>
    <rPh sb="5" eb="7">
      <t>チョウカ</t>
    </rPh>
    <rPh sb="7" eb="9">
      <t>ジカン</t>
    </rPh>
    <phoneticPr fontId="2"/>
  </si>
  <si>
    <t>基本金額</t>
    <rPh sb="0" eb="2">
      <t>キホン</t>
    </rPh>
    <rPh sb="2" eb="4">
      <t>キンガク</t>
    </rPh>
    <phoneticPr fontId="2"/>
  </si>
  <si>
    <t>売上情報.基本金額</t>
    <rPh sb="0" eb="2">
      <t>ウリアゲ</t>
    </rPh>
    <rPh sb="2" eb="4">
      <t>ジョウホウ</t>
    </rPh>
    <rPh sb="5" eb="7">
      <t>キホン</t>
    </rPh>
    <rPh sb="7" eb="9">
      <t>キンガク</t>
    </rPh>
    <phoneticPr fontId="2"/>
  </si>
  <si>
    <t>超過金額</t>
    <rPh sb="0" eb="2">
      <t>チョウカ</t>
    </rPh>
    <rPh sb="2" eb="4">
      <t>キンガク</t>
    </rPh>
    <phoneticPr fontId="2"/>
  </si>
  <si>
    <t>売上情報.超過金額</t>
    <rPh sb="0" eb="2">
      <t>ウリアゲ</t>
    </rPh>
    <rPh sb="2" eb="4">
      <t>ジョウホウ</t>
    </rPh>
    <rPh sb="5" eb="7">
      <t>チョウカ</t>
    </rPh>
    <rPh sb="7" eb="9">
      <t>キンガク</t>
    </rPh>
    <phoneticPr fontId="2"/>
  </si>
  <si>
    <t>控除金額</t>
    <rPh sb="0" eb="2">
      <t>コウジョ</t>
    </rPh>
    <rPh sb="2" eb="4">
      <t>キンガク</t>
    </rPh>
    <phoneticPr fontId="2"/>
  </si>
  <si>
    <t>売上情報.不足金額</t>
    <rPh sb="0" eb="2">
      <t>ウリアゲ</t>
    </rPh>
    <rPh sb="2" eb="4">
      <t>ジョウホウ</t>
    </rPh>
    <rPh sb="5" eb="7">
      <t>フソク</t>
    </rPh>
    <rPh sb="7" eb="9">
      <t>キンガク</t>
    </rPh>
    <phoneticPr fontId="2"/>
  </si>
  <si>
    <t>小計</t>
    <rPh sb="0" eb="2">
      <t>ショウケイ</t>
    </rPh>
    <phoneticPr fontId="2"/>
  </si>
  <si>
    <t>売上情報.売上金額</t>
    <rPh sb="0" eb="2">
      <t>ウリアゲ</t>
    </rPh>
    <rPh sb="2" eb="4">
      <t>ジョウホウ</t>
    </rPh>
    <rPh sb="5" eb="7">
      <t>ウリアゲ</t>
    </rPh>
    <rPh sb="7" eb="9">
      <t>キンガク</t>
    </rPh>
    <phoneticPr fontId="2"/>
  </si>
  <si>
    <t>消費税率</t>
    <rPh sb="0" eb="3">
      <t>ショウヒゼイ</t>
    </rPh>
    <rPh sb="3" eb="4">
      <t>リツ</t>
    </rPh>
    <phoneticPr fontId="2"/>
  </si>
  <si>
    <t>売上情報.消費税率</t>
    <rPh sb="0" eb="2">
      <t>ウリアゲ</t>
    </rPh>
    <rPh sb="2" eb="4">
      <t>ジョウホウ</t>
    </rPh>
    <rPh sb="5" eb="8">
      <t>ショウヒゼイ</t>
    </rPh>
    <rPh sb="8" eb="9">
      <t>リツ</t>
    </rPh>
    <phoneticPr fontId="2"/>
  </si>
  <si>
    <t>消費税額</t>
    <rPh sb="0" eb="3">
      <t>ショウヒゼイ</t>
    </rPh>
    <rPh sb="3" eb="4">
      <t>ガク</t>
    </rPh>
    <phoneticPr fontId="2"/>
  </si>
  <si>
    <t>売上情報.消費税額</t>
    <rPh sb="0" eb="2">
      <t>ウリアゲ</t>
    </rPh>
    <rPh sb="2" eb="4">
      <t>ジョウホウ</t>
    </rPh>
    <rPh sb="5" eb="8">
      <t>ショウヒゼイ</t>
    </rPh>
    <rPh sb="8" eb="9">
      <t>ガク</t>
    </rPh>
    <phoneticPr fontId="2"/>
  </si>
  <si>
    <t>控除時間　請求</t>
    <rPh sb="0" eb="2">
      <t>コウジョ</t>
    </rPh>
    <rPh sb="2" eb="4">
      <t>ジカン</t>
    </rPh>
    <rPh sb="5" eb="7">
      <t>セイキュウ</t>
    </rPh>
    <phoneticPr fontId="2"/>
  </si>
  <si>
    <t>超過時間　請求</t>
    <rPh sb="0" eb="2">
      <t>チョウカ</t>
    </rPh>
    <rPh sb="2" eb="4">
      <t>ジカン</t>
    </rPh>
    <rPh sb="5" eb="7">
      <t>セイキュウ</t>
    </rPh>
    <phoneticPr fontId="2"/>
  </si>
  <si>
    <t>【お振込先】</t>
    <phoneticPr fontId="2"/>
  </si>
  <si>
    <t>三菱東京UFJ銀行</t>
    <phoneticPr fontId="2"/>
  </si>
  <si>
    <t>御中</t>
    <rPh sb="0" eb="2">
      <t>オンチュウ</t>
    </rPh>
    <phoneticPr fontId="2"/>
  </si>
  <si>
    <t>尼崎支店(472)</t>
    <phoneticPr fontId="2"/>
  </si>
  <si>
    <t>ユ）スギテック</t>
    <phoneticPr fontId="2"/>
  </si>
  <si>
    <t>有限会社スギテック</t>
  </si>
  <si>
    <t>〒550－0001</t>
    <phoneticPr fontId="2"/>
  </si>
  <si>
    <t>　大阪市西区土佐堀１丁目４番６号</t>
    <phoneticPr fontId="2"/>
  </si>
  <si>
    <t xml:space="preserve">　肥後橋新興産ビル６Ｆ－Ａ </t>
    <phoneticPr fontId="2"/>
  </si>
  <si>
    <t>Tel:06-6147-6200／Fax:050-3730-3354</t>
    <phoneticPr fontId="2"/>
  </si>
  <si>
    <t>　代表取締役　杉野　正一</t>
    <phoneticPr fontId="2"/>
  </si>
  <si>
    <t>総額</t>
    <rPh sb="0" eb="2">
      <t>ソウガク</t>
    </rPh>
    <phoneticPr fontId="2"/>
  </si>
  <si>
    <t>合　計</t>
    <rPh sb="0" eb="1">
      <t>ゴウ</t>
    </rPh>
    <rPh sb="2" eb="3">
      <t>ケイ</t>
    </rPh>
    <phoneticPr fontId="2"/>
  </si>
  <si>
    <t>普通預金 0022442</t>
    <phoneticPr fontId="2"/>
  </si>
  <si>
    <t>合計請求金額</t>
    <phoneticPr fontId="2"/>
  </si>
  <si>
    <t>備　考</t>
    <rPh sb="0" eb="1">
      <t>ビン</t>
    </rPh>
    <rPh sb="2" eb="3">
      <t>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</si>
</sst>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1">
    <font>
      <sz val="11"/>
      <color theme="1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Yu Gothic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u/>
      <sz val="20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11"/>
      <color rgb="FF000000"/>
      <name val="ＭＳ 明朝"/>
      <family val="1"/>
      <charset val="128"/>
    </font>
    <font>
      <b/>
      <sz val="12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</cellStyleXfs>
  <cellXfs count="9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31" fontId="0" fillId="0" borderId="0" xfId="0" quotePrefix="1" applyNumberFormat="1">
      <alignment vertical="center"/>
    </xf>
    <xf numFmtId="0" fontId="4" fillId="0" borderId="0" xfId="1" applyFont="1" applyFill="1"/>
    <xf numFmtId="0" fontId="4" fillId="0" borderId="0" xfId="1" applyFont="1"/>
    <xf numFmtId="176" fontId="4" fillId="0" borderId="0" xfId="1" applyNumberFormat="1" applyFont="1" applyFill="1" applyAlignment="1">
      <alignment horizontal="right" vertical="center"/>
    </xf>
    <xf numFmtId="0" fontId="4" fillId="0" borderId="0" xfId="1" applyFont="1" applyFill="1" applyAlignment="1">
      <alignment horizontal="right"/>
    </xf>
    <xf numFmtId="0" fontId="4" fillId="0" borderId="0" xfId="1" applyFont="1" applyFill="1" applyAlignment="1"/>
    <xf numFmtId="0" fontId="4" fillId="0" borderId="0" xfId="1" quotePrefix="1" applyFont="1" applyFill="1"/>
    <xf numFmtId="0" fontId="6" fillId="0" borderId="0" xfId="1" applyFont="1" applyFill="1"/>
    <xf numFmtId="0" fontId="6" fillId="0" borderId="0" xfId="1" applyFont="1"/>
    <xf numFmtId="0" fontId="7" fillId="0" borderId="0" xfId="1" applyFont="1" applyFill="1"/>
    <xf numFmtId="0" fontId="4" fillId="0" borderId="0" xfId="1" applyFont="1" applyBorder="1"/>
    <xf numFmtId="0" fontId="4" fillId="0" borderId="0" xfId="1" applyFont="1" applyFill="1" applyBorder="1" applyAlignment="1"/>
    <xf numFmtId="0" fontId="4" fillId="0" borderId="15" xfId="1" applyFont="1" applyBorder="1"/>
    <xf numFmtId="0" fontId="4" fillId="0" borderId="16" xfId="1" applyFont="1" applyBorder="1"/>
    <xf numFmtId="0" fontId="4" fillId="0" borderId="17" xfId="1" applyFont="1" applyBorder="1"/>
    <xf numFmtId="0" fontId="4" fillId="0" borderId="18" xfId="1" applyFont="1" applyBorder="1"/>
    <xf numFmtId="0" fontId="4" fillId="0" borderId="0" xfId="1" applyNumberFormat="1" applyFont="1"/>
    <xf numFmtId="0" fontId="4" fillId="0" borderId="19" xfId="1" applyFont="1" applyBorder="1"/>
    <xf numFmtId="0" fontId="4" fillId="0" borderId="20" xfId="1" applyFont="1" applyBorder="1"/>
    <xf numFmtId="0" fontId="7" fillId="0" borderId="0" xfId="1" applyFont="1" applyBorder="1" applyAlignment="1">
      <alignment horizontal="left"/>
    </xf>
    <xf numFmtId="0" fontId="4" fillId="0" borderId="7" xfId="1" applyFont="1" applyBorder="1"/>
    <xf numFmtId="0" fontId="4" fillId="0" borderId="8" xfId="1" applyFont="1" applyBorder="1"/>
    <xf numFmtId="3" fontId="4" fillId="0" borderId="0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38" fontId="6" fillId="0" borderId="0" xfId="2" applyFont="1" applyFill="1" applyBorder="1" applyAlignment="1"/>
    <xf numFmtId="0" fontId="4" fillId="0" borderId="0" xfId="1" applyFont="1" applyAlignment="1">
      <alignment horizontal="left"/>
    </xf>
    <xf numFmtId="0" fontId="4" fillId="0" borderId="11" xfId="1" applyFont="1" applyBorder="1"/>
    <xf numFmtId="0" fontId="4" fillId="0" borderId="12" xfId="1" applyFont="1" applyBorder="1"/>
    <xf numFmtId="0" fontId="4" fillId="0" borderId="13" xfId="1" applyFont="1" applyBorder="1"/>
    <xf numFmtId="0" fontId="4" fillId="0" borderId="14" xfId="1" applyFont="1" applyBorder="1"/>
    <xf numFmtId="0" fontId="4" fillId="0" borderId="9" xfId="1" applyFont="1" applyBorder="1"/>
    <xf numFmtId="0" fontId="4" fillId="0" borderId="10" xfId="1" applyFont="1" applyBorder="1"/>
    <xf numFmtId="14" fontId="4" fillId="0" borderId="0" xfId="1" applyNumberFormat="1" applyFont="1" applyFill="1"/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Alignment="1">
      <alignment horizontal="right" vertical="center"/>
    </xf>
    <xf numFmtId="0" fontId="9" fillId="0" borderId="0" xfId="0" applyFont="1" applyAlignment="1">
      <alignment horizontal="left" vertical="center" readingOrder="1"/>
    </xf>
    <xf numFmtId="0" fontId="4" fillId="0" borderId="0" xfId="1" applyFont="1" applyFill="1" applyBorder="1"/>
    <xf numFmtId="0" fontId="4" fillId="0" borderId="0" xfId="1" applyFont="1" applyFill="1" applyAlignment="1">
      <alignment horizontal="right" vertical="center"/>
    </xf>
    <xf numFmtId="0" fontId="4" fillId="0" borderId="1" xfId="1" applyFont="1" applyFill="1" applyBorder="1"/>
    <xf numFmtId="0" fontId="4" fillId="0" borderId="0" xfId="1" applyFont="1" applyFill="1" applyAlignment="1">
      <alignment horizontal="left"/>
    </xf>
    <xf numFmtId="0" fontId="4" fillId="0" borderId="0" xfId="1" applyNumberFormat="1" applyFont="1" applyFill="1" applyBorder="1" applyAlignment="1"/>
    <xf numFmtId="0" fontId="6" fillId="0" borderId="1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8" fillId="0" borderId="7" xfId="1" applyFont="1" applyBorder="1" applyAlignment="1">
      <alignment horizontal="right"/>
    </xf>
    <xf numFmtId="0" fontId="8" fillId="0" borderId="8" xfId="1" applyFont="1" applyBorder="1" applyAlignment="1">
      <alignment horizontal="right"/>
    </xf>
    <xf numFmtId="0" fontId="10" fillId="0" borderId="1" xfId="1" applyNumberFormat="1" applyFont="1" applyFill="1" applyBorder="1" applyAlignment="1"/>
    <xf numFmtId="0" fontId="10" fillId="0" borderId="1" xfId="1" applyFont="1" applyFill="1" applyBorder="1"/>
    <xf numFmtId="0" fontId="6" fillId="0" borderId="21" xfId="1" applyFont="1" applyBorder="1" applyAlignment="1">
      <alignment horizontal="left" vertical="top"/>
    </xf>
    <xf numFmtId="58" fontId="4" fillId="0" borderId="0" xfId="1" applyNumberFormat="1" applyFont="1" applyAlignment="1">
      <alignment horizontal="right"/>
    </xf>
    <xf numFmtId="0" fontId="8" fillId="0" borderId="14" xfId="1" applyFont="1" applyBorder="1" applyAlignment="1">
      <alignment horizontal="right"/>
    </xf>
    <xf numFmtId="0" fontId="8" fillId="0" borderId="9" xfId="1" applyFont="1" applyBorder="1" applyAlignment="1">
      <alignment horizontal="right"/>
    </xf>
    <xf numFmtId="0" fontId="8" fillId="0" borderId="10" xfId="1" applyFont="1" applyBorder="1" applyAlignment="1">
      <alignment horizontal="right"/>
    </xf>
    <xf numFmtId="0" fontId="4" fillId="0" borderId="26" xfId="1" applyFont="1" applyFill="1" applyBorder="1" applyAlignment="1">
      <alignment horizontal="left"/>
    </xf>
    <xf numFmtId="0" fontId="4" fillId="0" borderId="27" xfId="1" applyFont="1" applyFill="1" applyBorder="1" applyAlignment="1">
      <alignment horizontal="left"/>
    </xf>
    <xf numFmtId="0" fontId="4" fillId="0" borderId="28" xfId="1" applyFont="1" applyFill="1" applyBorder="1" applyAlignment="1">
      <alignment horizontal="left"/>
    </xf>
    <xf numFmtId="0" fontId="6" fillId="0" borderId="5" xfId="1" applyFont="1" applyBorder="1" applyAlignment="1">
      <alignment horizontal="right" vertical="center"/>
    </xf>
    <xf numFmtId="0" fontId="6" fillId="0" borderId="6" xfId="1" applyFont="1" applyBorder="1" applyAlignment="1">
      <alignment horizontal="right" vertical="center"/>
    </xf>
    <xf numFmtId="0" fontId="6" fillId="0" borderId="3" xfId="1" applyFont="1" applyFill="1" applyBorder="1" applyAlignment="1">
      <alignment horizontal="right" vertical="center"/>
    </xf>
    <xf numFmtId="0" fontId="6" fillId="0" borderId="3" xfId="1" applyFont="1" applyBorder="1" applyAlignment="1">
      <alignment horizontal="right" vertical="center"/>
    </xf>
    <xf numFmtId="0" fontId="6" fillId="0" borderId="4" xfId="1" applyFont="1" applyFill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0" fontId="4" fillId="0" borderId="0" xfId="1" applyFont="1" applyFill="1" applyAlignment="1">
      <alignment horizontal="right"/>
    </xf>
    <xf numFmtId="0" fontId="5" fillId="0" borderId="0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/>
    </xf>
    <xf numFmtId="0" fontId="10" fillId="0" borderId="1" xfId="1" applyFont="1" applyFill="1" applyBorder="1" applyAlignment="1">
      <alignment horizontal="center"/>
    </xf>
    <xf numFmtId="0" fontId="6" fillId="0" borderId="22" xfId="1" applyFont="1" applyFill="1" applyBorder="1" applyAlignment="1">
      <alignment horizontal="center" vertical="center"/>
    </xf>
    <xf numFmtId="0" fontId="6" fillId="0" borderId="23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/>
    </xf>
    <xf numFmtId="0" fontId="4" fillId="0" borderId="0" xfId="1" applyFont="1" applyFill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 shrinkToFit="1"/>
    </xf>
    <xf numFmtId="0" fontId="6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vertical="center" wrapText="1" shrinkToFit="1"/>
    </xf>
    <xf numFmtId="0" fontId="6" fillId="0" borderId="5" xfId="1" applyFont="1" applyFill="1" applyBorder="1" applyAlignment="1">
      <alignment vertical="center" wrapText="1" shrinkToFit="1"/>
    </xf>
    <xf numFmtId="0" fontId="6" fillId="0" borderId="2" xfId="1" applyFont="1" applyFill="1" applyBorder="1" applyAlignment="1">
      <alignment horizontal="center" vertical="center"/>
    </xf>
    <xf numFmtId="0" fontId="6" fillId="0" borderId="24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24" xfId="1" applyFont="1" applyFill="1" applyBorder="1" applyAlignment="1">
      <alignment vertical="center" wrapText="1" shrinkToFit="1"/>
    </xf>
    <xf numFmtId="0" fontId="6" fillId="0" borderId="25" xfId="1" applyFont="1" applyFill="1" applyBorder="1" applyAlignment="1">
      <alignment vertical="center" wrapText="1" shrinkToFit="1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B46"/>
  <sheetViews>
    <sheetView showGridLines="0" showZeros="0" tabSelected="1" view="pageBreakPreview" zoomScaleSheetLayoutView="100" workbookViewId="0"/>
  </sheetViews>
  <sheetFormatPr defaultColWidth="3.77734375" defaultRowHeight="13.5"/>
  <cols>
    <col min="1" max="16384" width="3.77734375" style="7"/>
  </cols>
  <sheetData>
    <row r="1" spans="1:28" ht="15" customHeight="1">
      <c r="A1" s="6"/>
      <c r="B1" s="6"/>
      <c r="C1" s="6"/>
      <c r="J1" s="8"/>
      <c r="K1" s="8"/>
      <c r="L1" s="8"/>
      <c r="M1" s="8"/>
      <c r="N1" s="8"/>
      <c r="S1" s="54">
        <f>Data!B3</f>
        <v>0</v>
      </c>
      <c r="T1" s="54"/>
      <c r="U1" s="54"/>
      <c r="V1" s="54"/>
      <c r="W1" s="54"/>
      <c r="X1" s="54"/>
      <c r="Y1" s="54"/>
      <c r="Z1" s="54"/>
      <c r="AA1" s="54"/>
      <c r="AB1" s="54"/>
    </row>
    <row r="2" spans="1:28" s="6" customFormat="1" ht="15" customHeight="1">
      <c r="I2" s="9"/>
      <c r="J2" s="9"/>
      <c r="K2" s="10"/>
      <c r="L2" s="10"/>
      <c r="M2" s="10"/>
      <c r="N2" s="10"/>
      <c r="P2" s="11"/>
      <c r="S2" s="67" t="str">
        <f>"請求書番号　　No. " &amp; Data!B4 &amp; "-"&amp; Data!B5</f>
        <v>請求書番号　　No. -</v>
      </c>
      <c r="T2" s="67"/>
      <c r="U2" s="67"/>
      <c r="V2" s="67"/>
      <c r="W2" s="67"/>
      <c r="X2" s="67"/>
      <c r="Y2" s="67"/>
      <c r="Z2" s="67"/>
      <c r="AA2" s="67"/>
      <c r="AB2" s="67"/>
    </row>
    <row r="3" spans="1:28" ht="13.5" customHeight="1">
      <c r="A3" s="68" t="s">
        <v>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ht="14.2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</row>
    <row r="5" spans="1:28" ht="14.25" customHeight="1">
      <c r="A5" s="37"/>
      <c r="B5" s="6"/>
      <c r="C5" s="6"/>
      <c r="D5" s="38"/>
      <c r="E5" s="38"/>
      <c r="F5" s="39"/>
      <c r="G5" s="39"/>
      <c r="H5" s="39"/>
      <c r="I5" s="6"/>
      <c r="J5" s="6"/>
      <c r="K5" s="6"/>
      <c r="L5" s="6"/>
      <c r="O5" s="40"/>
    </row>
    <row r="6" spans="1:28" ht="13.5" customHeight="1">
      <c r="A6" s="37"/>
      <c r="B6" s="6"/>
      <c r="C6" s="6"/>
      <c r="D6" s="38"/>
      <c r="E6" s="38"/>
      <c r="F6" s="39"/>
      <c r="G6" s="39"/>
      <c r="H6" s="39"/>
      <c r="I6" s="6"/>
      <c r="J6" s="6"/>
      <c r="K6" s="6"/>
      <c r="L6" s="6"/>
      <c r="O6" s="40"/>
      <c r="T6" s="41" t="s">
        <v>69</v>
      </c>
    </row>
    <row r="7" spans="1:28" ht="13.5" customHeight="1">
      <c r="A7" s="6"/>
      <c r="B7" s="6"/>
      <c r="C7" s="6"/>
      <c r="D7" s="6"/>
      <c r="E7" s="6"/>
      <c r="F7" s="42"/>
      <c r="G7" s="42"/>
      <c r="H7" s="42"/>
      <c r="I7" s="6"/>
      <c r="J7" s="6"/>
      <c r="K7" s="6"/>
      <c r="L7" s="6"/>
      <c r="O7" s="43"/>
      <c r="T7" s="7" t="s">
        <v>70</v>
      </c>
    </row>
    <row r="8" spans="1:2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O8" s="43"/>
      <c r="T8" s="7" t="s">
        <v>71</v>
      </c>
    </row>
    <row r="9" spans="1:28" ht="13.5" customHeight="1">
      <c r="A9" s="69">
        <f>Data!B6</f>
        <v>0</v>
      </c>
      <c r="B9" s="69"/>
      <c r="C9" s="69"/>
      <c r="D9" s="69"/>
      <c r="E9" s="69"/>
      <c r="F9" s="69"/>
      <c r="G9" s="69"/>
      <c r="H9" s="69"/>
      <c r="I9" s="44"/>
      <c r="J9" s="44" t="s">
        <v>66</v>
      </c>
      <c r="K9" s="6"/>
      <c r="L9" s="6"/>
      <c r="T9" s="7" t="s">
        <v>72</v>
      </c>
    </row>
    <row r="10" spans="1:28" ht="13.5" customHeight="1">
      <c r="A10" s="6"/>
      <c r="B10" s="6"/>
      <c r="C10" s="6"/>
      <c r="D10" s="42"/>
      <c r="E10" s="6"/>
      <c r="F10" s="73"/>
      <c r="G10" s="73"/>
      <c r="H10" s="45"/>
      <c r="I10" s="6"/>
      <c r="J10" s="6"/>
      <c r="K10" s="6"/>
      <c r="L10" s="6"/>
      <c r="T10" s="7" t="s">
        <v>73</v>
      </c>
    </row>
    <row r="11" spans="1:28" ht="13.5" customHeight="1">
      <c r="A11" s="6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T11" s="7" t="s">
        <v>74</v>
      </c>
    </row>
    <row r="12" spans="1:28" ht="13.5" customHeight="1">
      <c r="A12" s="10"/>
      <c r="B12" s="16"/>
      <c r="C12" s="16"/>
      <c r="D12" s="6"/>
      <c r="E12" s="6"/>
      <c r="F12" s="6"/>
      <c r="G12" s="6"/>
      <c r="H12" s="6"/>
      <c r="I12" s="6"/>
      <c r="J12" s="6"/>
      <c r="K12" s="6"/>
      <c r="L12" s="6"/>
    </row>
    <row r="13" spans="1:28" ht="13.5" customHeight="1">
      <c r="A13" s="10"/>
      <c r="B13" s="16"/>
      <c r="C13" s="16"/>
      <c r="D13" s="6"/>
      <c r="E13" s="6"/>
      <c r="F13" s="6"/>
      <c r="G13" s="6"/>
      <c r="H13" s="6"/>
      <c r="I13" s="6"/>
      <c r="J13" s="6"/>
      <c r="K13" s="6"/>
      <c r="L13" s="6"/>
    </row>
    <row r="14" spans="1:28" ht="3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28" s="6" customFormat="1" ht="13.5" customHeight="1">
      <c r="B15" s="16"/>
      <c r="C15" s="16"/>
      <c r="R15" s="6" t="s">
        <v>64</v>
      </c>
      <c r="U15" s="6" t="s">
        <v>65</v>
      </c>
      <c r="Y15" s="6" t="s">
        <v>67</v>
      </c>
    </row>
    <row r="16" spans="1:28" s="6" customFormat="1" ht="13.5" customHeight="1">
      <c r="A16" s="46"/>
      <c r="B16" s="46"/>
      <c r="C16" s="46"/>
      <c r="U16" s="6" t="s">
        <v>77</v>
      </c>
      <c r="Y16" s="6" t="s">
        <v>68</v>
      </c>
    </row>
    <row r="17" spans="1:28" s="6" customFormat="1" ht="13.5" customHeight="1">
      <c r="A17" s="51" t="s">
        <v>78</v>
      </c>
      <c r="B17" s="51"/>
      <c r="C17" s="51"/>
      <c r="D17" s="52"/>
      <c r="E17" s="70" t="str">
        <f>"￥"&amp;DBCS(TEXT(Data!B27,"#,##0"))&amp;"．－"</f>
        <v>￥０．－</v>
      </c>
      <c r="F17" s="70"/>
      <c r="G17" s="70"/>
      <c r="H17" s="70"/>
      <c r="I17" s="70"/>
      <c r="J17" s="70"/>
      <c r="O17" s="9"/>
      <c r="P17" s="9"/>
      <c r="Q17" s="9"/>
      <c r="R17" s="14" t="s">
        <v>2</v>
      </c>
    </row>
    <row r="18" spans="1:28" s="6" customFormat="1" ht="13.5" customHeight="1">
      <c r="O18" s="9"/>
      <c r="P18" s="7"/>
    </row>
    <row r="19" spans="1:28" s="6" customFormat="1" ht="13.5" customHeight="1">
      <c r="J19" s="42"/>
      <c r="K19" s="42"/>
      <c r="L19" s="42"/>
      <c r="M19" s="42"/>
      <c r="N19" s="42"/>
      <c r="P19" s="7"/>
    </row>
    <row r="20" spans="1:28" ht="13.5" customHeight="1">
      <c r="A20" s="6"/>
      <c r="B20" s="6"/>
      <c r="C20" s="6"/>
      <c r="D20" s="6"/>
      <c r="E20" s="6"/>
      <c r="F20" s="6"/>
      <c r="G20" s="6"/>
      <c r="H20" s="10"/>
      <c r="I20" s="10"/>
      <c r="J20" s="15"/>
      <c r="K20" s="16"/>
      <c r="L20" s="16"/>
      <c r="M20" s="16"/>
      <c r="N20" s="15"/>
      <c r="W20" s="17"/>
      <c r="X20" s="18"/>
      <c r="Y20" s="17"/>
      <c r="Z20" s="18"/>
      <c r="AA20" s="17"/>
      <c r="AB20" s="18"/>
    </row>
    <row r="21" spans="1:28" ht="13.5" customHeight="1">
      <c r="A21" s="6"/>
      <c r="B21" s="6"/>
      <c r="C21" s="6"/>
      <c r="D21" s="6"/>
      <c r="E21" s="6"/>
      <c r="F21" s="6"/>
      <c r="G21" s="6"/>
      <c r="H21" s="10"/>
      <c r="I21" s="10"/>
      <c r="J21" s="15"/>
      <c r="K21" s="16"/>
      <c r="L21" s="16"/>
      <c r="M21" s="16"/>
      <c r="N21" s="15"/>
      <c r="W21" s="19"/>
      <c r="X21" s="20"/>
      <c r="Y21" s="19"/>
      <c r="Z21" s="20"/>
      <c r="AA21" s="19"/>
      <c r="AB21" s="20"/>
    </row>
    <row r="22" spans="1:28" ht="13.5" customHeight="1">
      <c r="A22" s="6" t="str">
        <f>TEXT(Data!B7,"yyyy年m月d日") &amp;"迄に、お振込み下さいます様、宜しくお願い申し上げます。"</f>
        <v>1900年1月0日迄に、お振込み下さいます様、宜しくお願い申し上げます。</v>
      </c>
      <c r="B22" s="6"/>
      <c r="C22" s="6"/>
      <c r="D22" s="6"/>
      <c r="E22" s="6"/>
      <c r="F22" s="6"/>
      <c r="G22" s="6"/>
      <c r="H22" s="10"/>
      <c r="I22" s="10"/>
      <c r="J22" s="15"/>
      <c r="K22" s="16"/>
      <c r="L22" s="16"/>
      <c r="M22" s="16"/>
      <c r="N22" s="15"/>
      <c r="O22" s="21"/>
      <c r="W22" s="22"/>
      <c r="X22" s="23"/>
      <c r="Y22" s="22"/>
      <c r="Z22" s="23"/>
      <c r="AA22" s="22"/>
      <c r="AB22" s="23"/>
    </row>
    <row r="23" spans="1:28" ht="13.5" customHeight="1" thickBo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28" ht="24.75" customHeight="1">
      <c r="A24" s="85" t="s">
        <v>3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 t="s">
        <v>14</v>
      </c>
      <c r="R24" s="71"/>
      <c r="S24" s="71"/>
      <c r="T24" s="71"/>
      <c r="U24" s="71" t="s">
        <v>4</v>
      </c>
      <c r="V24" s="71"/>
      <c r="W24" s="71"/>
      <c r="X24" s="71"/>
      <c r="Y24" s="71" t="s">
        <v>13</v>
      </c>
      <c r="Z24" s="71"/>
      <c r="AA24" s="71"/>
      <c r="AB24" s="72"/>
    </row>
    <row r="25" spans="1:28" s="12" customFormat="1" ht="35.1" customHeight="1">
      <c r="A25" s="86" t="str">
        <f>Data!B8&amp;""&amp;Data!B9&amp;CHAR(10)&amp;"("&amp;Data!B10&amp;")"&amp; IF(Data!B11="","",TEXT(Data!B11,"yyyy/mm/dd")&amp;"～"&amp;TEXT(Data!B12,"yyyy/mm/dd"))</f>
        <v xml:space="preserve">
()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1" t="str">
        <f>TEXT(N9,"1.0")&amp;CHAR(10)&amp;"("&amp;Data!B13&amp;"H～"&amp;Data!B14&amp;"H)"</f>
        <v>1.0
(H～H)</v>
      </c>
      <c r="R25" s="81"/>
      <c r="S25" s="81"/>
      <c r="T25" s="81"/>
      <c r="U25" s="63" t="str">
        <f>IF(Data!B15=0,"",TEXT(Data!B15,"#,##0"))</f>
        <v/>
      </c>
      <c r="V25" s="63"/>
      <c r="W25" s="63"/>
      <c r="X25" s="63"/>
      <c r="Y25" s="63" t="str">
        <f>IF(Data!B21=0,"",TEXT(Data!B21,"#,##0"))</f>
        <v/>
      </c>
      <c r="Z25" s="63"/>
      <c r="AA25" s="63"/>
      <c r="AB25" s="65"/>
    </row>
    <row r="26" spans="1:28" s="12" customFormat="1" ht="35.1" customHeight="1">
      <c r="A26" s="88" t="s">
        <v>62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2">
        <f>Data!B19</f>
        <v>0</v>
      </c>
      <c r="R26" s="82"/>
      <c r="S26" s="82"/>
      <c r="T26" s="82"/>
      <c r="U26" s="63" t="str">
        <f>IF(Data!B17=0,"",TEXT(Data!B17,"#,##0"))</f>
        <v/>
      </c>
      <c r="V26" s="63"/>
      <c r="W26" s="63"/>
      <c r="X26" s="63"/>
      <c r="Y26" s="63" t="str">
        <f>IF(Data!B23=0,"",TEXT(Data!B23,"#,##0"))</f>
        <v/>
      </c>
      <c r="Z26" s="63"/>
      <c r="AA26" s="63"/>
      <c r="AB26" s="65"/>
    </row>
    <row r="27" spans="1:28" s="12" customFormat="1" ht="35.1" customHeight="1">
      <c r="A27" s="88" t="s">
        <v>63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2">
        <f>Data!B20</f>
        <v>0</v>
      </c>
      <c r="R27" s="82"/>
      <c r="S27" s="82"/>
      <c r="T27" s="82"/>
      <c r="U27" s="63" t="str">
        <f>IF(Data!B16=0,"",TEXT(Data!B16,"#,##0"))</f>
        <v/>
      </c>
      <c r="V27" s="63"/>
      <c r="W27" s="63"/>
      <c r="X27" s="63"/>
      <c r="Y27" s="63" t="str">
        <f>IF(Data!B22=0,"",TEXT(Data!B22,"#,##0"))</f>
        <v/>
      </c>
      <c r="Z27" s="63"/>
      <c r="AA27" s="63"/>
      <c r="AB27" s="65"/>
    </row>
    <row r="28" spans="1:28" s="12" customFormat="1" ht="35.1" customHeight="1">
      <c r="A28" s="88" t="s">
        <v>44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2" t="str">
        <f>Data!B18 &amp; "H"</f>
        <v>H</v>
      </c>
      <c r="R28" s="82"/>
      <c r="S28" s="82"/>
      <c r="T28" s="82"/>
      <c r="U28" s="63"/>
      <c r="V28" s="63"/>
      <c r="W28" s="63"/>
      <c r="X28" s="63"/>
      <c r="Y28" s="63"/>
      <c r="Z28" s="63"/>
      <c r="AA28" s="63"/>
      <c r="AB28" s="65"/>
    </row>
    <row r="29" spans="1:28" s="12" customFormat="1" ht="35.1" customHeight="1">
      <c r="A29" s="88" t="s">
        <v>56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63"/>
      <c r="V29" s="63"/>
      <c r="W29" s="63"/>
      <c r="X29" s="63"/>
      <c r="Y29" s="63" t="str">
        <f>IF(Data!B24=0,"",TEXT(Data!B24,"#,##0"))</f>
        <v/>
      </c>
      <c r="Z29" s="63"/>
      <c r="AA29" s="63"/>
      <c r="AB29" s="65"/>
    </row>
    <row r="30" spans="1:28" s="12" customFormat="1" ht="35.1" customHeight="1">
      <c r="A30" s="88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63"/>
      <c r="V30" s="63"/>
      <c r="W30" s="63"/>
      <c r="X30" s="63"/>
      <c r="Y30" s="63"/>
      <c r="Z30" s="63"/>
      <c r="AA30" s="63"/>
      <c r="AB30" s="65"/>
    </row>
    <row r="31" spans="1:28" s="13" customFormat="1" ht="35.1" customHeight="1">
      <c r="A31" s="88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64"/>
      <c r="V31" s="64"/>
      <c r="W31" s="64"/>
      <c r="X31" s="64"/>
      <c r="Y31" s="64"/>
      <c r="Z31" s="64"/>
      <c r="AA31" s="64"/>
      <c r="AB31" s="66"/>
    </row>
    <row r="32" spans="1:28" s="13" customFormat="1" ht="35.1" customHeight="1">
      <c r="A32" s="88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64"/>
      <c r="V32" s="64"/>
      <c r="W32" s="64"/>
      <c r="X32" s="64"/>
      <c r="Y32" s="64"/>
      <c r="Z32" s="64"/>
      <c r="AA32" s="64"/>
      <c r="AB32" s="66"/>
    </row>
    <row r="33" spans="1:28" s="13" customFormat="1" ht="35.1" customHeight="1">
      <c r="A33" s="88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64"/>
      <c r="V33" s="64"/>
      <c r="W33" s="64"/>
      <c r="X33" s="64"/>
      <c r="Y33" s="64"/>
      <c r="Z33" s="64"/>
      <c r="AA33" s="64"/>
      <c r="AB33" s="66"/>
    </row>
    <row r="34" spans="1:28" s="12" customFormat="1" ht="35.1" customHeight="1">
      <c r="A34" s="88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63"/>
      <c r="V34" s="63"/>
      <c r="W34" s="63"/>
      <c r="X34" s="63"/>
      <c r="Y34" s="63"/>
      <c r="Z34" s="63"/>
      <c r="AA34" s="63"/>
      <c r="AB34" s="65"/>
    </row>
    <row r="35" spans="1:28" s="13" customFormat="1" ht="35.1" customHeight="1" thickBot="1">
      <c r="A35" s="89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61"/>
      <c r="V35" s="61"/>
      <c r="W35" s="61"/>
      <c r="X35" s="61"/>
      <c r="Y35" s="61"/>
      <c r="Z35" s="61"/>
      <c r="AA35" s="61"/>
      <c r="AB35" s="62"/>
    </row>
    <row r="36" spans="1:28" ht="14.25" customHeight="1">
      <c r="D36" s="74"/>
      <c r="E36" s="24"/>
      <c r="F36" s="24"/>
      <c r="G36" s="24"/>
      <c r="H36" s="15"/>
      <c r="I36" s="75" t="s">
        <v>76</v>
      </c>
      <c r="J36" s="76"/>
      <c r="K36" s="76"/>
      <c r="L36" s="76"/>
      <c r="M36" s="77"/>
      <c r="N36" s="53" t="str">
        <f>"消費税" &amp; Data!B25 &amp; "% （外税額合計）"</f>
        <v>消費税% （外税額合計）</v>
      </c>
      <c r="O36" s="25"/>
      <c r="P36" s="25"/>
      <c r="Q36" s="25"/>
      <c r="R36" s="25"/>
      <c r="S36" s="25"/>
      <c r="T36" s="26"/>
      <c r="U36" s="47" t="s">
        <v>75</v>
      </c>
      <c r="V36" s="48"/>
      <c r="W36" s="49"/>
      <c r="X36" s="49"/>
      <c r="Y36" s="49"/>
      <c r="Z36" s="49"/>
      <c r="AA36" s="49"/>
      <c r="AB36" s="50"/>
    </row>
    <row r="37" spans="1:28" ht="21" customHeight="1" thickBot="1">
      <c r="D37" s="74"/>
      <c r="E37" s="27"/>
      <c r="F37" s="28"/>
      <c r="G37" s="28"/>
      <c r="H37" s="29"/>
      <c r="I37" s="78"/>
      <c r="J37" s="79"/>
      <c r="K37" s="79"/>
      <c r="L37" s="79"/>
      <c r="M37" s="80"/>
      <c r="N37" s="55" t="str">
        <f>IF(Data!B26=0,"",TEXT(Data!B26,"#,##0"))</f>
        <v/>
      </c>
      <c r="O37" s="56"/>
      <c r="P37" s="56"/>
      <c r="Q37" s="56"/>
      <c r="R37" s="56"/>
      <c r="S37" s="56"/>
      <c r="T37" s="57"/>
      <c r="U37" s="55" t="str">
        <f>IF(Data!B27=0,"",TEXT(Data!B27,"#,##0"))</f>
        <v/>
      </c>
      <c r="V37" s="56"/>
      <c r="W37" s="56"/>
      <c r="X37" s="56"/>
      <c r="Y37" s="56"/>
      <c r="Z37" s="56"/>
      <c r="AA37" s="56"/>
      <c r="AB37" s="57"/>
    </row>
    <row r="38" spans="1:28" ht="9.75" customHeight="1" thickBot="1">
      <c r="N38" s="30"/>
    </row>
    <row r="39" spans="1:28" ht="13.5" customHeight="1" thickBot="1">
      <c r="A39" s="58" t="s">
        <v>79</v>
      </c>
      <c r="B39" s="59"/>
      <c r="C39" s="59"/>
      <c r="D39" s="59"/>
      <c r="E39" s="60"/>
    </row>
    <row r="40" spans="1:28" ht="13.5" customHeight="1">
      <c r="A40" s="31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6"/>
    </row>
    <row r="41" spans="1:28" ht="13.5" customHeight="1">
      <c r="A41" s="32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33"/>
    </row>
    <row r="42" spans="1:28" ht="13.5" customHeight="1">
      <c r="A42" s="32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33"/>
    </row>
    <row r="43" spans="1:28" ht="13.5" customHeight="1">
      <c r="A43" s="32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33"/>
    </row>
    <row r="44" spans="1:28" ht="13.5" customHeight="1">
      <c r="A44" s="32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33"/>
    </row>
    <row r="45" spans="1:28" ht="13.5" customHeight="1">
      <c r="A45" s="32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33"/>
    </row>
    <row r="46" spans="1:28" ht="13.5" customHeight="1" thickBot="1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6"/>
    </row>
  </sheetData>
  <mergeCells count="59">
    <mergeCell ref="A26:P26"/>
    <mergeCell ref="A27:P27"/>
    <mergeCell ref="A28:P28"/>
    <mergeCell ref="A29:P29"/>
    <mergeCell ref="A35:P35"/>
    <mergeCell ref="A30:P30"/>
    <mergeCell ref="A31:P31"/>
    <mergeCell ref="A32:P32"/>
    <mergeCell ref="A33:P33"/>
    <mergeCell ref="A34:P34"/>
    <mergeCell ref="D36:D37"/>
    <mergeCell ref="I36:M37"/>
    <mergeCell ref="Q24:T24"/>
    <mergeCell ref="Q25:T25"/>
    <mergeCell ref="Q26:T26"/>
    <mergeCell ref="Q27:T27"/>
    <mergeCell ref="Q28:T28"/>
    <mergeCell ref="Q29:T29"/>
    <mergeCell ref="Q30:T30"/>
    <mergeCell ref="Q31:T31"/>
    <mergeCell ref="Q32:T32"/>
    <mergeCell ref="Q33:T33"/>
    <mergeCell ref="Q34:T34"/>
    <mergeCell ref="Q35:T35"/>
    <mergeCell ref="A24:P24"/>
    <mergeCell ref="A25:P25"/>
    <mergeCell ref="S2:AB2"/>
    <mergeCell ref="A3:AB4"/>
    <mergeCell ref="A9:H9"/>
    <mergeCell ref="E17:J17"/>
    <mergeCell ref="U24:X24"/>
    <mergeCell ref="Y24:AB24"/>
    <mergeCell ref="F10:G10"/>
    <mergeCell ref="Y25:AB25"/>
    <mergeCell ref="Y26:AB26"/>
    <mergeCell ref="Y27:AB27"/>
    <mergeCell ref="Y28:AB28"/>
    <mergeCell ref="Y29:AB29"/>
    <mergeCell ref="Y30:AB30"/>
    <mergeCell ref="Y31:AB31"/>
    <mergeCell ref="Y32:AB32"/>
    <mergeCell ref="Y33:AB33"/>
    <mergeCell ref="Y34:AB34"/>
    <mergeCell ref="S1:AB1"/>
    <mergeCell ref="N37:T37"/>
    <mergeCell ref="A39:E39"/>
    <mergeCell ref="U37:AB37"/>
    <mergeCell ref="Y35:AB35"/>
    <mergeCell ref="U25:X25"/>
    <mergeCell ref="U26:X26"/>
    <mergeCell ref="U27:X27"/>
    <mergeCell ref="U28:X28"/>
    <mergeCell ref="U29:X29"/>
    <mergeCell ref="U30:X30"/>
    <mergeCell ref="U31:X31"/>
    <mergeCell ref="U32:X32"/>
    <mergeCell ref="U33:X33"/>
    <mergeCell ref="U34:X34"/>
    <mergeCell ref="U35:X35"/>
  </mergeCells>
  <phoneticPr fontId="2"/>
  <printOptions horizontalCentered="1"/>
  <pageMargins left="0.59055118110236227" right="0.39370078740157483" top="0.78740157480314965" bottom="0.59055118110236227" header="0.51181102362204722" footer="0.51181102362204722"/>
  <pageSetup paperSize="9" scale="73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1" sqref="D1"/>
    </sheetView>
  </sheetViews>
  <sheetFormatPr defaultRowHeight="23.25"/>
  <cols>
    <col min="1" max="1" width="23.44140625" customWidth="1"/>
    <col min="2" max="2" width="24.33203125" customWidth="1"/>
    <col min="3" max="3" width="42.88671875" customWidth="1"/>
  </cols>
  <sheetData>
    <row r="1" spans="1:3">
      <c r="A1" s="1" t="s">
        <v>5</v>
      </c>
      <c r="B1" s="2" t="s">
        <v>6</v>
      </c>
      <c r="C1" s="1" t="s">
        <v>15</v>
      </c>
    </row>
    <row r="2" spans="1:3">
      <c r="A2" t="s">
        <v>16</v>
      </c>
      <c r="B2" s="3"/>
      <c r="C2" t="s">
        <v>17</v>
      </c>
    </row>
    <row r="3" spans="1:3">
      <c r="A3" t="s">
        <v>18</v>
      </c>
      <c r="B3" s="5"/>
      <c r="C3" t="s">
        <v>19</v>
      </c>
    </row>
    <row r="4" spans="1:3">
      <c r="A4" t="s">
        <v>7</v>
      </c>
      <c r="C4" t="s">
        <v>20</v>
      </c>
    </row>
    <row r="5" spans="1:3">
      <c r="A5" t="s">
        <v>21</v>
      </c>
      <c r="C5" t="s">
        <v>22</v>
      </c>
    </row>
    <row r="6" spans="1:3">
      <c r="A6" t="s">
        <v>8</v>
      </c>
      <c r="C6" t="s">
        <v>9</v>
      </c>
    </row>
    <row r="7" spans="1:3">
      <c r="A7" t="s">
        <v>12</v>
      </c>
      <c r="B7" s="4"/>
      <c r="C7" t="s">
        <v>23</v>
      </c>
    </row>
    <row r="8" spans="1:3">
      <c r="A8" t="s">
        <v>24</v>
      </c>
      <c r="C8" t="s">
        <v>25</v>
      </c>
    </row>
    <row r="9" spans="1:3">
      <c r="A9" t="s">
        <v>26</v>
      </c>
      <c r="C9" t="s">
        <v>27</v>
      </c>
    </row>
    <row r="10" spans="1:3">
      <c r="A10" t="s">
        <v>28</v>
      </c>
      <c r="C10" t="s">
        <v>29</v>
      </c>
    </row>
    <row r="11" spans="1:3">
      <c r="A11" t="s">
        <v>30</v>
      </c>
      <c r="B11" s="3"/>
      <c r="C11" t="s">
        <v>31</v>
      </c>
    </row>
    <row r="12" spans="1:3">
      <c r="A12" t="s">
        <v>32</v>
      </c>
      <c r="B12" s="3"/>
      <c r="C12" t="s">
        <v>33</v>
      </c>
    </row>
    <row r="13" spans="1:3">
      <c r="A13" t="s">
        <v>34</v>
      </c>
      <c r="C13" t="s">
        <v>35</v>
      </c>
    </row>
    <row r="14" spans="1:3">
      <c r="A14" t="s">
        <v>36</v>
      </c>
      <c r="C14" t="s">
        <v>37</v>
      </c>
    </row>
    <row r="15" spans="1:3">
      <c r="A15" t="s">
        <v>38</v>
      </c>
      <c r="C15" t="s">
        <v>39</v>
      </c>
    </row>
    <row r="16" spans="1:3">
      <c r="A16" t="s">
        <v>40</v>
      </c>
      <c r="C16" t="s">
        <v>41</v>
      </c>
    </row>
    <row r="17" spans="1:3">
      <c r="A17" t="s">
        <v>42</v>
      </c>
      <c r="C17" t="s">
        <v>43</v>
      </c>
    </row>
    <row r="18" spans="1:3">
      <c r="A18" t="s">
        <v>44</v>
      </c>
      <c r="C18" t="s">
        <v>45</v>
      </c>
    </row>
    <row r="19" spans="1:3">
      <c r="A19" t="s">
        <v>46</v>
      </c>
      <c r="C19" t="s">
        <v>47</v>
      </c>
    </row>
    <row r="20" spans="1:3">
      <c r="A20" t="s">
        <v>48</v>
      </c>
      <c r="C20" t="s">
        <v>49</v>
      </c>
    </row>
    <row r="21" spans="1:3">
      <c r="A21" t="s">
        <v>50</v>
      </c>
      <c r="C21" t="s">
        <v>51</v>
      </c>
    </row>
    <row r="22" spans="1:3">
      <c r="A22" t="s">
        <v>52</v>
      </c>
      <c r="C22" t="s">
        <v>53</v>
      </c>
    </row>
    <row r="23" spans="1:3">
      <c r="A23" t="s">
        <v>54</v>
      </c>
      <c r="C23" t="s">
        <v>55</v>
      </c>
    </row>
    <row r="24" spans="1:3">
      <c r="A24" t="s">
        <v>56</v>
      </c>
      <c r="C24" t="s">
        <v>57</v>
      </c>
    </row>
    <row r="25" spans="1:3">
      <c r="A25" t="s">
        <v>58</v>
      </c>
      <c r="C25" t="s">
        <v>59</v>
      </c>
    </row>
    <row r="26" spans="1:3">
      <c r="A26" t="s">
        <v>60</v>
      </c>
      <c r="C26" t="s">
        <v>61</v>
      </c>
    </row>
    <row r="27" spans="1:3">
      <c r="A27" t="s">
        <v>10</v>
      </c>
      <c r="C27" t="s">
        <v>11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請求書</vt:lpstr>
      <vt:lpstr>Data</vt:lpstr>
      <vt:lpstr>請求書!Print_Area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</dc:creator>
  <cp:lastModifiedBy>muramatsu</cp:lastModifiedBy>
  <cp:lastPrinted>2017-08-02T07:00:40Z</cp:lastPrinted>
  <dcterms:created xsi:type="dcterms:W3CDTF">2016-10-04T06:37:59Z</dcterms:created>
  <dcterms:modified xsi:type="dcterms:W3CDTF">2017-08-02T07:00:46Z</dcterms:modified>
</cp:coreProperties>
</file>