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月" sheetId="1" state="visible" r:id="rId1"/>
    <sheet name="2月" sheetId="2" state="visible" r:id="rId2"/>
    <sheet name="3月" sheetId="3" state="visible" r:id="rId3"/>
    <sheet name="4月" sheetId="4" state="visible" r:id="rId4"/>
    <sheet name="5月" sheetId="5" state="visible" r:id="rId5"/>
    <sheet name="6月" sheetId="6" state="visible" r:id="rId6"/>
    <sheet name="7月" sheetId="7" state="visible" r:id="rId7"/>
    <sheet name="8月" sheetId="8" state="visible" r:id="rId8"/>
    <sheet name="9月" sheetId="9" state="visible" r:id="rId9"/>
    <sheet name="10月" sheetId="10" state="visible" r:id="rId10"/>
    <sheet name="11月" sheetId="11" state="visible" r:id="rId11"/>
    <sheet name="12月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ables/table1.xml><?xml version="1.0" encoding="utf-8"?>
<table xmlns="http://schemas.openxmlformats.org/spreadsheetml/2006/main" id="1" name="Table1" displayName="Table1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ables/table10.xml><?xml version="1.0" encoding="utf-8"?>
<table xmlns="http://schemas.openxmlformats.org/spreadsheetml/2006/main" id="10" name="Table10" displayName="Table10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ables/table11.xml><?xml version="1.0" encoding="utf-8"?>
<table xmlns="http://schemas.openxmlformats.org/spreadsheetml/2006/main" id="11" name="Table11" displayName="Table11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ables/table12.xml><?xml version="1.0" encoding="utf-8"?>
<table xmlns="http://schemas.openxmlformats.org/spreadsheetml/2006/main" id="12" name="Table12" displayName="Table12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ables/table2.xml><?xml version="1.0" encoding="utf-8"?>
<table xmlns="http://schemas.openxmlformats.org/spreadsheetml/2006/main" id="2" name="Table2" displayName="Table2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ables/table3.xml><?xml version="1.0" encoding="utf-8"?>
<table xmlns="http://schemas.openxmlformats.org/spreadsheetml/2006/main" id="3" name="Table3" displayName="Table3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ables/table4.xml><?xml version="1.0" encoding="utf-8"?>
<table xmlns="http://schemas.openxmlformats.org/spreadsheetml/2006/main" id="4" name="Table4" displayName="Table4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ables/table5.xml><?xml version="1.0" encoding="utf-8"?>
<table xmlns="http://schemas.openxmlformats.org/spreadsheetml/2006/main" id="5" name="Table5" displayName="Table5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ables/table6.xml><?xml version="1.0" encoding="utf-8"?>
<table xmlns="http://schemas.openxmlformats.org/spreadsheetml/2006/main" id="6" name="Table6" displayName="Table6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ables/table7.xml><?xml version="1.0" encoding="utf-8"?>
<table xmlns="http://schemas.openxmlformats.org/spreadsheetml/2006/main" id="7" name="Table7" displayName="Table7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ables/table8.xml><?xml version="1.0" encoding="utf-8"?>
<table xmlns="http://schemas.openxmlformats.org/spreadsheetml/2006/main" id="8" name="Table8" displayName="Table8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ables/table9.xml><?xml version="1.0" encoding="utf-8"?>
<table xmlns="http://schemas.openxmlformats.org/spreadsheetml/2006/main" id="9" name="Table9" displayName="Table9" ref="A1:B27" headerRowCount="1">
  <autoFilter ref="A1:B27"/>
  <tableColumns count="2">
    <tableColumn id="1" name="名前"/>
    <tableColumn id="2" name="学年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八木 哉充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大平 晶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石井 和眞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入江 孝紘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别府 拓真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高橋 桜右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齊藤 碧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大和田 慎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服部 拓実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山川 由翔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多田 彬人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髙岡 悠生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新西 奏太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吉川 琉生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村上 晴飛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西澤 虎太郎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百本 圭介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柴山 尚樹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廣田 弦丸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小田 航暉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河田 凪生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宮﨑 圭吾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藤村 祐希</t>
        </is>
      </c>
      <c r="B24" t="n">
        <v>2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清水 聡介</t>
        </is>
      </c>
      <c r="B25" t="n">
        <v>2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園田 莞大</t>
        </is>
      </c>
      <c r="B26" t="n">
        <v>2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横山 みづき</t>
        </is>
      </c>
      <c r="B27" t="n">
        <v>2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八木 哉充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大平 晶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石井 和眞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入江 孝紘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别府 拓真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高橋 桜右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齊藤 碧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大和田 慎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服部 拓実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山川 由翔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多田 彬人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髙岡 悠生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新西 奏太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吉川 琉生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村上 晴飛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西澤 虎太郎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百本 圭介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柴山 尚樹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廣田 弦丸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小田 航暉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河田 凪生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宮﨑 圭吾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藤村 祐希</t>
        </is>
      </c>
      <c r="B24" t="n">
        <v>2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清水 聡介</t>
        </is>
      </c>
      <c r="B25" t="n">
        <v>2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園田 莞大</t>
        </is>
      </c>
      <c r="B26" t="n">
        <v>2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横山 みづき</t>
        </is>
      </c>
      <c r="B27" t="n">
        <v>2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</row>
    <row r="2">
      <c r="A2" t="inlineStr">
        <is>
          <t>八木 哉充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大平 晶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石井 和眞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入江 孝紘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别府 拓真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高橋 桜右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齊藤 碧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大和田 慎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服部 拓実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山川 由翔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多田 彬人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髙岡 悠生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新西 奏太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吉川 琉生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村上 晴飛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西澤 虎太郎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百本 圭介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柴山 尚樹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廣田 弦丸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小田 航暉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河田 凪生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宮﨑 圭吾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藤村 祐希</t>
        </is>
      </c>
      <c r="B24" t="n">
        <v>2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清水 聡介</t>
        </is>
      </c>
      <c r="B25" t="n">
        <v>2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園田 莞大</t>
        </is>
      </c>
      <c r="B26" t="n">
        <v>2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横山 みづき</t>
        </is>
      </c>
      <c r="B27" t="n">
        <v>2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八木 哉充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大平 晶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石井 和眞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入江 孝紘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别府 拓真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高橋 桜右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齊藤 碧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大和田 慎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服部 拓実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山川 由翔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多田 彬人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髙岡 悠生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新西 奏太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吉川 琉生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村上 晴飛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西澤 虎太郎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百本 圭介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柴山 尚樹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廣田 弦丸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小田 航暉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河田 凪生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宮﨑 圭吾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藤村 祐希</t>
        </is>
      </c>
      <c r="B24" t="n">
        <v>2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清水 聡介</t>
        </is>
      </c>
      <c r="B25" t="n">
        <v>2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園田 莞大</t>
        </is>
      </c>
      <c r="B26" t="n">
        <v>2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横山 みづき</t>
        </is>
      </c>
      <c r="B27" t="n">
        <v>2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L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</row>
    <row r="2">
      <c r="A2" t="inlineStr">
        <is>
          <t>八木 哉充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大平 晶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石井 和眞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入江 孝紘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别府 拓真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高橋 桜右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齊藤 碧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大和田 慎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服部 拓実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山川 由翔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多田 彬人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髙岡 悠生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新西 奏太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吉川 琉生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村上 晴飛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西澤 虎太郎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百本 圭介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柴山 尚樹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廣田 弦丸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小田 航暉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河田 凪生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宮﨑 圭吾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藤村 祐希</t>
        </is>
      </c>
      <c r="B24" t="n">
        <v>2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清水 聡介</t>
        </is>
      </c>
      <c r="B25" t="n">
        <v>2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園田 莞大</t>
        </is>
      </c>
      <c r="B26" t="n">
        <v>2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横山 みづき</t>
        </is>
      </c>
      <c r="B27" t="n">
        <v>2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八木 哉充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大平 晶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石井 和眞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入江 孝紘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别府 拓真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高橋 桜右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齊藤 碧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大和田 慎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服部 拓実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山川 由翔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多田 彬人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髙岡 悠生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新西 奏太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吉川 琉生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村上 晴飛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西澤 虎太郎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百本 圭介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柴山 尚樹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廣田 弦丸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小田 航暉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河田 凪生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宮﨑 圭吾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藤村 祐希</t>
        </is>
      </c>
      <c r="B24" t="n">
        <v>2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清水 聡介</t>
        </is>
      </c>
      <c r="B25" t="n">
        <v>2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園田 莞大</t>
        </is>
      </c>
      <c r="B26" t="n">
        <v>2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横山 みづき</t>
        </is>
      </c>
      <c r="B27" t="n">
        <v>2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</row>
    <row r="2">
      <c r="A2" t="inlineStr">
        <is>
          <t>八木 哉充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  <c r="U2" t="inlineStr">
        <is>
          <t>無断欠席</t>
        </is>
      </c>
    </row>
    <row r="3">
      <c r="A3" t="inlineStr">
        <is>
          <t>大平 晶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  <c r="U3" t="inlineStr">
        <is>
          <t>無断欠席</t>
        </is>
      </c>
    </row>
    <row r="4">
      <c r="A4" t="inlineStr">
        <is>
          <t>石井 和眞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  <c r="U4" t="inlineStr">
        <is>
          <t>無断欠席</t>
        </is>
      </c>
    </row>
    <row r="5">
      <c r="A5" t="inlineStr">
        <is>
          <t>入江 孝紘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  <c r="U5" t="inlineStr">
        <is>
          <t>無断欠席</t>
        </is>
      </c>
    </row>
    <row r="6">
      <c r="A6" t="inlineStr">
        <is>
          <t>别府 拓真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  <c r="U6" t="inlineStr">
        <is>
          <t>無断欠席</t>
        </is>
      </c>
    </row>
    <row r="7">
      <c r="A7" t="inlineStr">
        <is>
          <t>高橋 桜右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  <c r="U7" t="inlineStr">
        <is>
          <t>無断欠席</t>
        </is>
      </c>
    </row>
    <row r="8">
      <c r="A8" t="inlineStr">
        <is>
          <t>齊藤 碧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  <c r="U8" t="inlineStr">
        <is>
          <t>無断欠席</t>
        </is>
      </c>
    </row>
    <row r="9">
      <c r="A9" t="inlineStr">
        <is>
          <t>大和田 慎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  <c r="U9" t="inlineStr">
        <is>
          <t>無断欠席</t>
        </is>
      </c>
    </row>
    <row r="10">
      <c r="A10" t="inlineStr">
        <is>
          <t>服部 拓実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  <c r="U10" t="inlineStr">
        <is>
          <t>無断欠席</t>
        </is>
      </c>
    </row>
    <row r="11">
      <c r="A11" t="inlineStr">
        <is>
          <t>山川 由翔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  <c r="U11" t="inlineStr">
        <is>
          <t>無断欠席</t>
        </is>
      </c>
    </row>
    <row r="12">
      <c r="A12" t="inlineStr">
        <is>
          <t>多田 彬人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  <c r="U12" t="inlineStr">
        <is>
          <t>無断欠席</t>
        </is>
      </c>
    </row>
    <row r="13">
      <c r="A13" t="inlineStr">
        <is>
          <t>髙岡 悠生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  <c r="U13" t="inlineStr">
        <is>
          <t>無断欠席</t>
        </is>
      </c>
    </row>
    <row r="14">
      <c r="A14" t="inlineStr">
        <is>
          <t>新西 奏太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  <c r="U14" t="inlineStr">
        <is>
          <t>無断欠席</t>
        </is>
      </c>
    </row>
    <row r="15">
      <c r="A15" t="inlineStr">
        <is>
          <t>吉川 琉生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  <c r="U15" t="inlineStr">
        <is>
          <t>無断欠席</t>
        </is>
      </c>
    </row>
    <row r="16">
      <c r="A16" t="inlineStr">
        <is>
          <t>村上 晴飛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  <c r="U16" t="inlineStr">
        <is>
          <t>無断欠席</t>
        </is>
      </c>
    </row>
    <row r="17">
      <c r="A17" t="inlineStr">
        <is>
          <t>西澤 虎太郎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  <c r="U17" t="inlineStr">
        <is>
          <t>無断欠席</t>
        </is>
      </c>
    </row>
    <row r="18">
      <c r="A18" t="inlineStr">
        <is>
          <t>百本 圭介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  <c r="U18" t="inlineStr">
        <is>
          <t>無断欠席</t>
        </is>
      </c>
    </row>
    <row r="19">
      <c r="A19" t="inlineStr">
        <is>
          <t>柴山 尚樹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  <c r="U19" t="inlineStr">
        <is>
          <t>無断欠席</t>
        </is>
      </c>
    </row>
    <row r="20">
      <c r="A20" t="inlineStr">
        <is>
          <t>廣田 弦丸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  <c r="U20" t="inlineStr">
        <is>
          <t>無断欠席</t>
        </is>
      </c>
    </row>
    <row r="21">
      <c r="A21" t="inlineStr">
        <is>
          <t>小田 航暉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  <c r="U21" t="inlineStr">
        <is>
          <t>無断欠席</t>
        </is>
      </c>
    </row>
    <row r="22">
      <c r="A22" t="inlineStr">
        <is>
          <t>河田 凪生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  <c r="U22" t="inlineStr">
        <is>
          <t>無断欠席</t>
        </is>
      </c>
    </row>
    <row r="23">
      <c r="A23" t="inlineStr">
        <is>
          <t>宮﨑 圭吾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  <c r="U23" t="inlineStr">
        <is>
          <t>無断欠席</t>
        </is>
      </c>
    </row>
    <row r="24">
      <c r="A24" t="inlineStr">
        <is>
          <t>藤村 祐希</t>
        </is>
      </c>
      <c r="B24" t="n">
        <v>2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  <c r="U24" t="inlineStr">
        <is>
          <t>無断欠席</t>
        </is>
      </c>
    </row>
    <row r="25">
      <c r="A25" t="inlineStr">
        <is>
          <t>清水 聡介</t>
        </is>
      </c>
      <c r="B25" t="n">
        <v>2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  <c r="U25" t="inlineStr">
        <is>
          <t>無断欠席</t>
        </is>
      </c>
    </row>
    <row r="26">
      <c r="A26" t="inlineStr">
        <is>
          <t>園田 莞大</t>
        </is>
      </c>
      <c r="B26" t="n">
        <v>2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  <c r="U26" t="inlineStr">
        <is>
          <t>無断欠席</t>
        </is>
      </c>
    </row>
    <row r="27">
      <c r="A27" t="inlineStr">
        <is>
          <t>横山 みづき</t>
        </is>
      </c>
      <c r="B27" t="n">
        <v>2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  <c r="U27" t="inlineStr">
        <is>
          <t>無断欠席</t>
        </is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八木 哉充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大平 晶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石井 和眞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入江 孝紘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别府 拓真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高橋 桜右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齊藤 碧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大和田 慎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服部 拓実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山川 由翔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多田 彬人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髙岡 悠生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新西 奏太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吉川 琉生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村上 晴飛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西澤 虎太郎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百本 圭介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柴山 尚樹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廣田 弦丸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小田 航暉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河田 凪生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宮﨑 圭吾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藤村 祐希</t>
        </is>
      </c>
      <c r="B24" t="n">
        <v>2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清水 聡介</t>
        </is>
      </c>
      <c r="B25" t="n">
        <v>2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園田 莞大</t>
        </is>
      </c>
      <c r="B26" t="n">
        <v>2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横山 みづき</t>
        </is>
      </c>
      <c r="B27" t="n">
        <v>2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</row>
    <row r="2">
      <c r="A2" t="inlineStr">
        <is>
          <t>八木 哉充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大平 晶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石井 和眞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入江 孝紘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别府 拓真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高橋 桜右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齊藤 碧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大和田 慎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服部 拓実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山川 由翔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多田 彬人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髙岡 悠生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新西 奏太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吉川 琉生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村上 晴飛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西澤 虎太郎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百本 圭介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柴山 尚樹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廣田 弦丸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小田 航暉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河田 凪生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宮﨑 圭吾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藤村 祐希</t>
        </is>
      </c>
      <c r="B24" t="n">
        <v>2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清水 聡介</t>
        </is>
      </c>
      <c r="B25" t="n">
        <v>2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園田 莞大</t>
        </is>
      </c>
      <c r="B26" t="n">
        <v>2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横山 みづき</t>
        </is>
      </c>
      <c r="B27" t="n">
        <v>2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八木 哉充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大平 晶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石井 和眞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入江 孝紘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别府 拓真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高橋 桜右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齊藤 碧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大和田 慎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服部 拓実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山川 由翔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多田 彬人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髙岡 悠生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新西 奏太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吉川 琉生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村上 晴飛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西澤 虎太郎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百本 圭介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柴山 尚樹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廣田 弦丸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小田 航暉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河田 凪生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宮﨑 圭吾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藤村 祐希</t>
        </is>
      </c>
      <c r="B24" t="n">
        <v>2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清水 聡介</t>
        </is>
      </c>
      <c r="B25" t="n">
        <v>2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園田 莞大</t>
        </is>
      </c>
      <c r="B26" t="n">
        <v>2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横山 みづき</t>
        </is>
      </c>
      <c r="B27" t="n">
        <v>2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  <c r="AN1" t="n">
        <v>31</v>
      </c>
    </row>
    <row r="2">
      <c r="A2" t="inlineStr">
        <is>
          <t>八木 哉充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大平 晶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石井 和眞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入江 孝紘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别府 拓真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高橋 桜右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齊藤 碧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大和田 慎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服部 拓実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山川 由翔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多田 彬人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髙岡 悠生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新西 奏太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吉川 琉生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村上 晴飛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西澤 虎太郎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百本 圭介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柴山 尚樹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廣田 弦丸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小田 航暉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河田 凪生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宮﨑 圭吾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藤村 祐希</t>
        </is>
      </c>
      <c r="B24" t="n">
        <v>2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清水 聡介</t>
        </is>
      </c>
      <c r="B25" t="n">
        <v>2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園田 莞大</t>
        </is>
      </c>
      <c r="B26" t="n">
        <v>2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横山 みづき</t>
        </is>
      </c>
      <c r="B27" t="n">
        <v>2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名前</t>
        </is>
      </c>
      <c r="B1" t="inlineStr">
        <is>
          <t>学年</t>
        </is>
      </c>
      <c r="C1" t="inlineStr">
        <is>
          <t>出席率</t>
        </is>
      </c>
      <c r="D1" t="inlineStr">
        <is>
          <t>全日数</t>
        </is>
      </c>
      <c r="E1" t="inlineStr">
        <is>
          <t>出席</t>
        </is>
      </c>
      <c r="F1" t="inlineStr">
        <is>
          <t>欠席</t>
        </is>
      </c>
      <c r="G1" t="inlineStr">
        <is>
          <t>無断欠席</t>
        </is>
      </c>
      <c r="H1" t="inlineStr">
        <is>
          <t>遅刻</t>
        </is>
      </c>
      <c r="I1" t="inlineStr">
        <is>
          <t>早退</t>
        </is>
      </c>
      <c r="J1" t="n">
        <v>1</v>
      </c>
      <c r="K1" t="n">
        <v>2</v>
      </c>
      <c r="L1" t="n">
        <v>3</v>
      </c>
      <c r="M1" t="n">
        <v>4</v>
      </c>
      <c r="N1" t="n">
        <v>5</v>
      </c>
      <c r="O1" t="n">
        <v>6</v>
      </c>
      <c r="P1" t="n">
        <v>7</v>
      </c>
      <c r="Q1" t="n">
        <v>8</v>
      </c>
      <c r="R1" t="n">
        <v>9</v>
      </c>
      <c r="S1" t="n">
        <v>10</v>
      </c>
      <c r="T1" t="n">
        <v>11</v>
      </c>
      <c r="U1" t="n">
        <v>12</v>
      </c>
      <c r="V1" t="n">
        <v>13</v>
      </c>
      <c r="W1" t="n">
        <v>14</v>
      </c>
      <c r="X1" t="n">
        <v>15</v>
      </c>
      <c r="Y1" t="n">
        <v>16</v>
      </c>
      <c r="Z1" t="n">
        <v>17</v>
      </c>
      <c r="AA1" t="n">
        <v>18</v>
      </c>
      <c r="AB1" t="n">
        <v>19</v>
      </c>
      <c r="AC1" t="n">
        <v>20</v>
      </c>
      <c r="AD1" t="n">
        <v>21</v>
      </c>
      <c r="AE1" t="n">
        <v>22</v>
      </c>
      <c r="AF1" t="n">
        <v>23</v>
      </c>
      <c r="AG1" t="n">
        <v>24</v>
      </c>
      <c r="AH1" t="n">
        <v>25</v>
      </c>
      <c r="AI1" t="n">
        <v>26</v>
      </c>
      <c r="AJ1" t="n">
        <v>27</v>
      </c>
      <c r="AK1" t="n">
        <v>28</v>
      </c>
      <c r="AL1" t="n">
        <v>29</v>
      </c>
      <c r="AM1" t="n">
        <v>30</v>
      </c>
    </row>
    <row r="2">
      <c r="A2" t="inlineStr">
        <is>
          <t>八木 哉充</t>
        </is>
      </c>
      <c r="B2" t="n">
        <v>1</v>
      </c>
      <c r="C2">
        <f> ( E2 / D2) * 100</f>
        <v/>
      </c>
      <c r="D2">
        <f>COUNTIF(J2:BA2, "&lt;&gt;")</f>
        <v/>
      </c>
      <c r="E2">
        <f>(COUNTIF(J2:BA2, "*出席*") + H2 + I2)</f>
        <v/>
      </c>
      <c r="F2">
        <f>COUNTIF(J2:BA2, "*欠席*")</f>
        <v/>
      </c>
      <c r="G2">
        <f>COUNTIF(J2:BA2, "無断欠席")</f>
        <v/>
      </c>
      <c r="H2">
        <f>COUNTIF(J2:BA2, "*遅刻*")</f>
        <v/>
      </c>
      <c r="I2">
        <f>COUNTIF(J2:BA2, "*早退*")</f>
        <v/>
      </c>
    </row>
    <row r="3">
      <c r="A3" t="inlineStr">
        <is>
          <t>大平 晶</t>
        </is>
      </c>
      <c r="B3" t="n">
        <v>1</v>
      </c>
      <c r="C3">
        <f> ( E3 / D3) * 100</f>
        <v/>
      </c>
      <c r="D3">
        <f>COUNTIF(J3:BA3, "&lt;&gt;")</f>
        <v/>
      </c>
      <c r="E3">
        <f>(COUNTIF(J3:BA3, "*出席*") + H3 + I3)</f>
        <v/>
      </c>
      <c r="F3">
        <f>COUNTIF(J3:BA3, "*欠席*")</f>
        <v/>
      </c>
      <c r="G3">
        <f>COUNTIF(J3:BA3, "無断欠席")</f>
        <v/>
      </c>
      <c r="H3">
        <f>COUNTIF(J3:BA3, "*遅刻*")</f>
        <v/>
      </c>
      <c r="I3">
        <f>COUNTIF(J3:BA3, "*早退*")</f>
        <v/>
      </c>
    </row>
    <row r="4">
      <c r="A4" t="inlineStr">
        <is>
          <t>石井 和眞</t>
        </is>
      </c>
      <c r="B4" t="n">
        <v>1</v>
      </c>
      <c r="C4">
        <f> ( E4 / D4) * 100</f>
        <v/>
      </c>
      <c r="D4">
        <f>COUNTIF(J4:BA4, "&lt;&gt;")</f>
        <v/>
      </c>
      <c r="E4">
        <f>(COUNTIF(J4:BA4, "*出席*") + H4 + I4)</f>
        <v/>
      </c>
      <c r="F4">
        <f>COUNTIF(J4:BA4, "*欠席*")</f>
        <v/>
      </c>
      <c r="G4">
        <f>COUNTIF(J4:BA4, "無断欠席")</f>
        <v/>
      </c>
      <c r="H4">
        <f>COUNTIF(J4:BA4, "*遅刻*")</f>
        <v/>
      </c>
      <c r="I4">
        <f>COUNTIF(J4:BA4, "*早退*")</f>
        <v/>
      </c>
    </row>
    <row r="5">
      <c r="A5" t="inlineStr">
        <is>
          <t>入江 孝紘</t>
        </is>
      </c>
      <c r="B5" t="n">
        <v>1</v>
      </c>
      <c r="C5">
        <f> ( E5 / D5) * 100</f>
        <v/>
      </c>
      <c r="D5">
        <f>COUNTIF(J5:BA5, "&lt;&gt;")</f>
        <v/>
      </c>
      <c r="E5">
        <f>(COUNTIF(J5:BA5, "*出席*") + H5 + I5)</f>
        <v/>
      </c>
      <c r="F5">
        <f>COUNTIF(J5:BA5, "*欠席*")</f>
        <v/>
      </c>
      <c r="G5">
        <f>COUNTIF(J5:BA5, "無断欠席")</f>
        <v/>
      </c>
      <c r="H5">
        <f>COUNTIF(J5:BA5, "*遅刻*")</f>
        <v/>
      </c>
      <c r="I5">
        <f>COUNTIF(J5:BA5, "*早退*")</f>
        <v/>
      </c>
    </row>
    <row r="6">
      <c r="A6" t="inlineStr">
        <is>
          <t>别府 拓真</t>
        </is>
      </c>
      <c r="B6" t="n">
        <v>1</v>
      </c>
      <c r="C6">
        <f> ( E6 / D6) * 100</f>
        <v/>
      </c>
      <c r="D6">
        <f>COUNTIF(J6:BA6, "&lt;&gt;")</f>
        <v/>
      </c>
      <c r="E6">
        <f>(COUNTIF(J6:BA6, "*出席*") + H6 + I6)</f>
        <v/>
      </c>
      <c r="F6">
        <f>COUNTIF(J6:BA6, "*欠席*")</f>
        <v/>
      </c>
      <c r="G6">
        <f>COUNTIF(J6:BA6, "無断欠席")</f>
        <v/>
      </c>
      <c r="H6">
        <f>COUNTIF(J6:BA6, "*遅刻*")</f>
        <v/>
      </c>
      <c r="I6">
        <f>COUNTIF(J6:BA6, "*早退*")</f>
        <v/>
      </c>
    </row>
    <row r="7">
      <c r="A7" t="inlineStr">
        <is>
          <t>高橋 桜右</t>
        </is>
      </c>
      <c r="B7" t="n">
        <v>1</v>
      </c>
      <c r="C7">
        <f> ( E7 / D7) * 100</f>
        <v/>
      </c>
      <c r="D7">
        <f>COUNTIF(J7:BA7, "&lt;&gt;")</f>
        <v/>
      </c>
      <c r="E7">
        <f>(COUNTIF(J7:BA7, "*出席*") + H7 + I7)</f>
        <v/>
      </c>
      <c r="F7">
        <f>COUNTIF(J7:BA7, "*欠席*")</f>
        <v/>
      </c>
      <c r="G7">
        <f>COUNTIF(J7:BA7, "無断欠席")</f>
        <v/>
      </c>
      <c r="H7">
        <f>COUNTIF(J7:BA7, "*遅刻*")</f>
        <v/>
      </c>
      <c r="I7">
        <f>COUNTIF(J7:BA7, "*早退*")</f>
        <v/>
      </c>
    </row>
    <row r="8">
      <c r="A8" t="inlineStr">
        <is>
          <t>齊藤 碧</t>
        </is>
      </c>
      <c r="B8" t="n">
        <v>1</v>
      </c>
      <c r="C8">
        <f> ( E8 / D8) * 100</f>
        <v/>
      </c>
      <c r="D8">
        <f>COUNTIF(J8:BA8, "&lt;&gt;")</f>
        <v/>
      </c>
      <c r="E8">
        <f>(COUNTIF(J8:BA8, "*出席*") + H8 + I8)</f>
        <v/>
      </c>
      <c r="F8">
        <f>COUNTIF(J8:BA8, "*欠席*")</f>
        <v/>
      </c>
      <c r="G8">
        <f>COUNTIF(J8:BA8, "無断欠席")</f>
        <v/>
      </c>
      <c r="H8">
        <f>COUNTIF(J8:BA8, "*遅刻*")</f>
        <v/>
      </c>
      <c r="I8">
        <f>COUNTIF(J8:BA8, "*早退*")</f>
        <v/>
      </c>
    </row>
    <row r="9">
      <c r="A9" t="inlineStr">
        <is>
          <t>大和田 慎</t>
        </is>
      </c>
      <c r="B9" t="n">
        <v>1</v>
      </c>
      <c r="C9">
        <f> ( E9 / D9) * 100</f>
        <v/>
      </c>
      <c r="D9">
        <f>COUNTIF(J9:BA9, "&lt;&gt;")</f>
        <v/>
      </c>
      <c r="E9">
        <f>(COUNTIF(J9:BA9, "*出席*") + H9 + I9)</f>
        <v/>
      </c>
      <c r="F9">
        <f>COUNTIF(J9:BA9, "*欠席*")</f>
        <v/>
      </c>
      <c r="G9">
        <f>COUNTIF(J9:BA9, "無断欠席")</f>
        <v/>
      </c>
      <c r="H9">
        <f>COUNTIF(J9:BA9, "*遅刻*")</f>
        <v/>
      </c>
      <c r="I9">
        <f>COUNTIF(J9:BA9, "*早退*")</f>
        <v/>
      </c>
    </row>
    <row r="10">
      <c r="A10" t="inlineStr">
        <is>
          <t>服部 拓実</t>
        </is>
      </c>
      <c r="B10" t="n">
        <v>1</v>
      </c>
      <c r="C10">
        <f> ( E10 / D10) * 100</f>
        <v/>
      </c>
      <c r="D10">
        <f>COUNTIF(J10:BA10, "&lt;&gt;")</f>
        <v/>
      </c>
      <c r="E10">
        <f>(COUNTIF(J10:BA10, "*出席*") + H10 + I10)</f>
        <v/>
      </c>
      <c r="F10">
        <f>COUNTIF(J10:BA10, "*欠席*")</f>
        <v/>
      </c>
      <c r="G10">
        <f>COUNTIF(J10:BA10, "無断欠席")</f>
        <v/>
      </c>
      <c r="H10">
        <f>COUNTIF(J10:BA10, "*遅刻*")</f>
        <v/>
      </c>
      <c r="I10">
        <f>COUNTIF(J10:BA10, "*早退*")</f>
        <v/>
      </c>
    </row>
    <row r="11">
      <c r="A11" t="inlineStr">
        <is>
          <t>山川 由翔</t>
        </is>
      </c>
      <c r="B11" t="n">
        <v>1</v>
      </c>
      <c r="C11">
        <f> ( E11 / D11) * 100</f>
        <v/>
      </c>
      <c r="D11">
        <f>COUNTIF(J11:BA11, "&lt;&gt;")</f>
        <v/>
      </c>
      <c r="E11">
        <f>(COUNTIF(J11:BA11, "*出席*") + H11 + I11)</f>
        <v/>
      </c>
      <c r="F11">
        <f>COUNTIF(J11:BA11, "*欠席*")</f>
        <v/>
      </c>
      <c r="G11">
        <f>COUNTIF(J11:BA11, "無断欠席")</f>
        <v/>
      </c>
      <c r="H11">
        <f>COUNTIF(J11:BA11, "*遅刻*")</f>
        <v/>
      </c>
      <c r="I11">
        <f>COUNTIF(J11:BA11, "*早退*")</f>
        <v/>
      </c>
    </row>
    <row r="12">
      <c r="A12" t="inlineStr">
        <is>
          <t>多田 彬人</t>
        </is>
      </c>
      <c r="B12" t="n">
        <v>1</v>
      </c>
      <c r="C12">
        <f> ( E12 / D12) * 100</f>
        <v/>
      </c>
      <c r="D12">
        <f>COUNTIF(J12:BA12, "&lt;&gt;")</f>
        <v/>
      </c>
      <c r="E12">
        <f>(COUNTIF(J12:BA12, "*出席*") + H12 + I12)</f>
        <v/>
      </c>
      <c r="F12">
        <f>COUNTIF(J12:BA12, "*欠席*")</f>
        <v/>
      </c>
      <c r="G12">
        <f>COUNTIF(J12:BA12, "無断欠席")</f>
        <v/>
      </c>
      <c r="H12">
        <f>COUNTIF(J12:BA12, "*遅刻*")</f>
        <v/>
      </c>
      <c r="I12">
        <f>COUNTIF(J12:BA12, "*早退*")</f>
        <v/>
      </c>
    </row>
    <row r="13">
      <c r="A13" t="inlineStr">
        <is>
          <t>髙岡 悠生</t>
        </is>
      </c>
      <c r="B13" t="n">
        <v>2</v>
      </c>
      <c r="C13">
        <f> ( E13 / D13) * 100</f>
        <v/>
      </c>
      <c r="D13">
        <f>COUNTIF(J13:BA13, "&lt;&gt;")</f>
        <v/>
      </c>
      <c r="E13">
        <f>(COUNTIF(J13:BA13, "*出席*") + H13 + I13)</f>
        <v/>
      </c>
      <c r="F13">
        <f>COUNTIF(J13:BA13, "*欠席*")</f>
        <v/>
      </c>
      <c r="G13">
        <f>COUNTIF(J13:BA13, "無断欠席")</f>
        <v/>
      </c>
      <c r="H13">
        <f>COUNTIF(J13:BA13, "*遅刻*")</f>
        <v/>
      </c>
      <c r="I13">
        <f>COUNTIF(J13:BA13, "*早退*")</f>
        <v/>
      </c>
    </row>
    <row r="14">
      <c r="A14" t="inlineStr">
        <is>
          <t>新西 奏太</t>
        </is>
      </c>
      <c r="B14" t="n">
        <v>2</v>
      </c>
      <c r="C14">
        <f> ( E14 / D14) * 100</f>
        <v/>
      </c>
      <c r="D14">
        <f>COUNTIF(J14:BA14, "&lt;&gt;")</f>
        <v/>
      </c>
      <c r="E14">
        <f>(COUNTIF(J14:BA14, "*出席*") + H14 + I14)</f>
        <v/>
      </c>
      <c r="F14">
        <f>COUNTIF(J14:BA14, "*欠席*")</f>
        <v/>
      </c>
      <c r="G14">
        <f>COUNTIF(J14:BA14, "無断欠席")</f>
        <v/>
      </c>
      <c r="H14">
        <f>COUNTIF(J14:BA14, "*遅刻*")</f>
        <v/>
      </c>
      <c r="I14">
        <f>COUNTIF(J14:BA14, "*早退*")</f>
        <v/>
      </c>
    </row>
    <row r="15">
      <c r="A15" t="inlineStr">
        <is>
          <t>吉川 琉生</t>
        </is>
      </c>
      <c r="B15" t="n">
        <v>2</v>
      </c>
      <c r="C15">
        <f> ( E15 / D15) * 100</f>
        <v/>
      </c>
      <c r="D15">
        <f>COUNTIF(J15:BA15, "&lt;&gt;")</f>
        <v/>
      </c>
      <c r="E15">
        <f>(COUNTIF(J15:BA15, "*出席*") + H15 + I15)</f>
        <v/>
      </c>
      <c r="F15">
        <f>COUNTIF(J15:BA15, "*欠席*")</f>
        <v/>
      </c>
      <c r="G15">
        <f>COUNTIF(J15:BA15, "無断欠席")</f>
        <v/>
      </c>
      <c r="H15">
        <f>COUNTIF(J15:BA15, "*遅刻*")</f>
        <v/>
      </c>
      <c r="I15">
        <f>COUNTIF(J15:BA15, "*早退*")</f>
        <v/>
      </c>
    </row>
    <row r="16">
      <c r="A16" t="inlineStr">
        <is>
          <t>村上 晴飛</t>
        </is>
      </c>
      <c r="B16" t="n">
        <v>2</v>
      </c>
      <c r="C16">
        <f> ( E16 / D16) * 100</f>
        <v/>
      </c>
      <c r="D16">
        <f>COUNTIF(J16:BA16, "&lt;&gt;")</f>
        <v/>
      </c>
      <c r="E16">
        <f>(COUNTIF(J16:BA16, "*出席*") + H16 + I16)</f>
        <v/>
      </c>
      <c r="F16">
        <f>COUNTIF(J16:BA16, "*欠席*")</f>
        <v/>
      </c>
      <c r="G16">
        <f>COUNTIF(J16:BA16, "無断欠席")</f>
        <v/>
      </c>
      <c r="H16">
        <f>COUNTIF(J16:BA16, "*遅刻*")</f>
        <v/>
      </c>
      <c r="I16">
        <f>COUNTIF(J16:BA16, "*早退*")</f>
        <v/>
      </c>
    </row>
    <row r="17">
      <c r="A17" t="inlineStr">
        <is>
          <t>西澤 虎太郎</t>
        </is>
      </c>
      <c r="B17" t="n">
        <v>2</v>
      </c>
      <c r="C17">
        <f> ( E17 / D17) * 100</f>
        <v/>
      </c>
      <c r="D17">
        <f>COUNTIF(J17:BA17, "&lt;&gt;")</f>
        <v/>
      </c>
      <c r="E17">
        <f>(COUNTIF(J17:BA17, "*出席*") + H17 + I17)</f>
        <v/>
      </c>
      <c r="F17">
        <f>COUNTIF(J17:BA17, "*欠席*")</f>
        <v/>
      </c>
      <c r="G17">
        <f>COUNTIF(J17:BA17, "無断欠席")</f>
        <v/>
      </c>
      <c r="H17">
        <f>COUNTIF(J17:BA17, "*遅刻*")</f>
        <v/>
      </c>
      <c r="I17">
        <f>COUNTIF(J17:BA17, "*早退*")</f>
        <v/>
      </c>
    </row>
    <row r="18">
      <c r="A18" t="inlineStr">
        <is>
          <t>百本 圭介</t>
        </is>
      </c>
      <c r="B18" t="n">
        <v>2</v>
      </c>
      <c r="C18">
        <f> ( E18 / D18) * 100</f>
        <v/>
      </c>
      <c r="D18">
        <f>COUNTIF(J18:BA18, "&lt;&gt;")</f>
        <v/>
      </c>
      <c r="E18">
        <f>(COUNTIF(J18:BA18, "*出席*") + H18 + I18)</f>
        <v/>
      </c>
      <c r="F18">
        <f>COUNTIF(J18:BA18, "*欠席*")</f>
        <v/>
      </c>
      <c r="G18">
        <f>COUNTIF(J18:BA18, "無断欠席")</f>
        <v/>
      </c>
      <c r="H18">
        <f>COUNTIF(J18:BA18, "*遅刻*")</f>
        <v/>
      </c>
      <c r="I18">
        <f>COUNTIF(J18:BA18, "*早退*")</f>
        <v/>
      </c>
    </row>
    <row r="19">
      <c r="A19" t="inlineStr">
        <is>
          <t>柴山 尚樹</t>
        </is>
      </c>
      <c r="B19" t="n">
        <v>2</v>
      </c>
      <c r="C19">
        <f> ( E19 / D19) * 100</f>
        <v/>
      </c>
      <c r="D19">
        <f>COUNTIF(J19:BA19, "&lt;&gt;")</f>
        <v/>
      </c>
      <c r="E19">
        <f>(COUNTIF(J19:BA19, "*出席*") + H19 + I19)</f>
        <v/>
      </c>
      <c r="F19">
        <f>COUNTIF(J19:BA19, "*欠席*")</f>
        <v/>
      </c>
      <c r="G19">
        <f>COUNTIF(J19:BA19, "無断欠席")</f>
        <v/>
      </c>
      <c r="H19">
        <f>COUNTIF(J19:BA19, "*遅刻*")</f>
        <v/>
      </c>
      <c r="I19">
        <f>COUNTIF(J19:BA19, "*早退*")</f>
        <v/>
      </c>
    </row>
    <row r="20">
      <c r="A20" t="inlineStr">
        <is>
          <t>廣田 弦丸</t>
        </is>
      </c>
      <c r="B20" t="n">
        <v>2</v>
      </c>
      <c r="C20">
        <f> ( E20 / D20) * 100</f>
        <v/>
      </c>
      <c r="D20">
        <f>COUNTIF(J20:BA20, "&lt;&gt;")</f>
        <v/>
      </c>
      <c r="E20">
        <f>(COUNTIF(J20:BA20, "*出席*") + H20 + I20)</f>
        <v/>
      </c>
      <c r="F20">
        <f>COUNTIF(J20:BA20, "*欠席*")</f>
        <v/>
      </c>
      <c r="G20">
        <f>COUNTIF(J20:BA20, "無断欠席")</f>
        <v/>
      </c>
      <c r="H20">
        <f>COUNTIF(J20:BA20, "*遅刻*")</f>
        <v/>
      </c>
      <c r="I20">
        <f>COUNTIF(J20:BA20, "*早退*")</f>
        <v/>
      </c>
    </row>
    <row r="21">
      <c r="A21" t="inlineStr">
        <is>
          <t>小田 航暉</t>
        </is>
      </c>
      <c r="B21" t="n">
        <v>2</v>
      </c>
      <c r="C21">
        <f> ( E21 / D21) * 100</f>
        <v/>
      </c>
      <c r="D21">
        <f>COUNTIF(J21:BA21, "&lt;&gt;")</f>
        <v/>
      </c>
      <c r="E21">
        <f>(COUNTIF(J21:BA21, "*出席*") + H21 + I21)</f>
        <v/>
      </c>
      <c r="F21">
        <f>COUNTIF(J21:BA21, "*欠席*")</f>
        <v/>
      </c>
      <c r="G21">
        <f>COUNTIF(J21:BA21, "無断欠席")</f>
        <v/>
      </c>
      <c r="H21">
        <f>COUNTIF(J21:BA21, "*遅刻*")</f>
        <v/>
      </c>
      <c r="I21">
        <f>COUNTIF(J21:BA21, "*早退*")</f>
        <v/>
      </c>
    </row>
    <row r="22">
      <c r="A22" t="inlineStr">
        <is>
          <t>河田 凪生</t>
        </is>
      </c>
      <c r="B22" t="n">
        <v>2</v>
      </c>
      <c r="C22">
        <f> ( E22 / D22) * 100</f>
        <v/>
      </c>
      <c r="D22">
        <f>COUNTIF(J22:BA22, "&lt;&gt;")</f>
        <v/>
      </c>
      <c r="E22">
        <f>(COUNTIF(J22:BA22, "*出席*") + H22 + I22)</f>
        <v/>
      </c>
      <c r="F22">
        <f>COUNTIF(J22:BA22, "*欠席*")</f>
        <v/>
      </c>
      <c r="G22">
        <f>COUNTIF(J22:BA22, "無断欠席")</f>
        <v/>
      </c>
      <c r="H22">
        <f>COUNTIF(J22:BA22, "*遅刻*")</f>
        <v/>
      </c>
      <c r="I22">
        <f>COUNTIF(J22:BA22, "*早退*")</f>
        <v/>
      </c>
    </row>
    <row r="23">
      <c r="A23" t="inlineStr">
        <is>
          <t>宮﨑 圭吾</t>
        </is>
      </c>
      <c r="B23" t="n">
        <v>2</v>
      </c>
      <c r="C23">
        <f> ( E23 / D23) * 100</f>
        <v/>
      </c>
      <c r="D23">
        <f>COUNTIF(J23:BA23, "&lt;&gt;")</f>
        <v/>
      </c>
      <c r="E23">
        <f>(COUNTIF(J23:BA23, "*出席*") + H23 + I23)</f>
        <v/>
      </c>
      <c r="F23">
        <f>COUNTIF(J23:BA23, "*欠席*")</f>
        <v/>
      </c>
      <c r="G23">
        <f>COUNTIF(J23:BA23, "無断欠席")</f>
        <v/>
      </c>
      <c r="H23">
        <f>COUNTIF(J23:BA23, "*遅刻*")</f>
        <v/>
      </c>
      <c r="I23">
        <f>COUNTIF(J23:BA23, "*早退*")</f>
        <v/>
      </c>
    </row>
    <row r="24">
      <c r="A24" t="inlineStr">
        <is>
          <t>藤村 祐希</t>
        </is>
      </c>
      <c r="B24" t="n">
        <v>2</v>
      </c>
      <c r="C24">
        <f> ( E24 / D24) * 100</f>
        <v/>
      </c>
      <c r="D24">
        <f>COUNTIF(J24:BA24, "&lt;&gt;")</f>
        <v/>
      </c>
      <c r="E24">
        <f>(COUNTIF(J24:BA24, "*出席*") + H24 + I24)</f>
        <v/>
      </c>
      <c r="F24">
        <f>COUNTIF(J24:BA24, "*欠席*")</f>
        <v/>
      </c>
      <c r="G24">
        <f>COUNTIF(J24:BA24, "無断欠席")</f>
        <v/>
      </c>
      <c r="H24">
        <f>COUNTIF(J24:BA24, "*遅刻*")</f>
        <v/>
      </c>
      <c r="I24">
        <f>COUNTIF(J24:BA24, "*早退*")</f>
        <v/>
      </c>
    </row>
    <row r="25">
      <c r="A25" t="inlineStr">
        <is>
          <t>清水 聡介</t>
        </is>
      </c>
      <c r="B25" t="n">
        <v>2</v>
      </c>
      <c r="C25">
        <f> ( E25 / D25) * 100</f>
        <v/>
      </c>
      <c r="D25">
        <f>COUNTIF(J25:BA25, "&lt;&gt;")</f>
        <v/>
      </c>
      <c r="E25">
        <f>(COUNTIF(J25:BA25, "*出席*") + H25 + I25)</f>
        <v/>
      </c>
      <c r="F25">
        <f>COUNTIF(J25:BA25, "*欠席*")</f>
        <v/>
      </c>
      <c r="G25">
        <f>COUNTIF(J25:BA25, "無断欠席")</f>
        <v/>
      </c>
      <c r="H25">
        <f>COUNTIF(J25:BA25, "*遅刻*")</f>
        <v/>
      </c>
      <c r="I25">
        <f>COUNTIF(J25:BA25, "*早退*")</f>
        <v/>
      </c>
    </row>
    <row r="26">
      <c r="A26" t="inlineStr">
        <is>
          <t>園田 莞大</t>
        </is>
      </c>
      <c r="B26" t="n">
        <v>2</v>
      </c>
      <c r="C26">
        <f> ( E26 / D26) * 100</f>
        <v/>
      </c>
      <c r="D26">
        <f>COUNTIF(J26:BA26, "&lt;&gt;")</f>
        <v/>
      </c>
      <c r="E26">
        <f>(COUNTIF(J26:BA26, "*出席*") + H26 + I26)</f>
        <v/>
      </c>
      <c r="F26">
        <f>COUNTIF(J26:BA26, "*欠席*")</f>
        <v/>
      </c>
      <c r="G26">
        <f>COUNTIF(J26:BA26, "無断欠席")</f>
        <v/>
      </c>
      <c r="H26">
        <f>COUNTIF(J26:BA26, "*遅刻*")</f>
        <v/>
      </c>
      <c r="I26">
        <f>COUNTIF(J26:BA26, "*早退*")</f>
        <v/>
      </c>
    </row>
    <row r="27">
      <c r="A27" t="inlineStr">
        <is>
          <t>横山 みづき</t>
        </is>
      </c>
      <c r="B27" t="n">
        <v>2</v>
      </c>
      <c r="C27">
        <f> ( E27 / D27) * 100</f>
        <v/>
      </c>
      <c r="D27">
        <f>COUNTIF(J27:BA27, "&lt;&gt;")</f>
        <v/>
      </c>
      <c r="E27">
        <f>(COUNTIF(J27:BA27, "*出席*") + H27 + I27)</f>
        <v/>
      </c>
      <c r="F27">
        <f>COUNTIF(J27:BA27, "*欠席*")</f>
        <v/>
      </c>
      <c r="G27">
        <f>COUNTIF(J27:BA27, "無断欠席")</f>
        <v/>
      </c>
      <c r="H27">
        <f>COUNTIF(J27:BA27, "*遅刻*")</f>
        <v/>
      </c>
      <c r="I27">
        <f>COUNTIF(J27:BA27, "*早退*")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2024-04-12T13:17:54Z</dcterms:created>
  <dcterms:modified xsi:type="dcterms:W3CDTF">2024-04-12T13:29:02Z</dcterms:modified>
</cp:coreProperties>
</file>