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044992_ad_unsw_edu_au/Documents/Mike UNSW/Case Studies/"/>
    </mc:Choice>
  </mc:AlternateContent>
  <xr:revisionPtr revIDLastSave="11" documentId="8_{89036F34-7359-40EE-AEA5-0DD245B6F079}" xr6:coauthVersionLast="40" xr6:coauthVersionMax="40" xr10:uidLastSave="{A04AAB35-9A3F-4A13-AEAC-F56819265EDA}"/>
  <bookViews>
    <workbookView xWindow="-289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1" l="1"/>
  <c r="B90" i="1"/>
  <c r="B91" i="1"/>
  <c r="B92" i="1"/>
  <c r="B93" i="1"/>
  <c r="B88" i="1"/>
  <c r="B56" i="1"/>
  <c r="B57" i="1"/>
  <c r="B58" i="1"/>
  <c r="B55" i="1"/>
  <c r="B40" i="1"/>
  <c r="B41" i="1"/>
  <c r="B42" i="1"/>
  <c r="B43" i="1"/>
  <c r="B21" i="1"/>
  <c r="B22" i="1"/>
  <c r="B23" i="1"/>
  <c r="B24" i="1"/>
  <c r="B25" i="1"/>
  <c r="B26" i="1"/>
  <c r="B7" i="1"/>
  <c r="P65" i="1" l="1"/>
  <c r="P66" i="1"/>
  <c r="P67" i="1"/>
  <c r="P76" i="1"/>
  <c r="P84" i="1"/>
  <c r="H65" i="1" l="1"/>
  <c r="H66" i="1"/>
  <c r="H67" i="1"/>
  <c r="H73" i="1"/>
  <c r="H76" i="1"/>
  <c r="H84" i="1"/>
  <c r="H85" i="1"/>
</calcChain>
</file>

<file path=xl/sharedStrings.xml><?xml version="1.0" encoding="utf-8"?>
<sst xmlns="http://schemas.openxmlformats.org/spreadsheetml/2006/main" count="2173" uniqueCount="296">
  <si>
    <t>Other (please specify)</t>
  </si>
  <si>
    <t>North</t>
  </si>
  <si>
    <t>East</t>
  </si>
  <si>
    <t>South</t>
  </si>
  <si>
    <t>West</t>
  </si>
  <si>
    <t>Don't know</t>
  </si>
  <si>
    <t>Second</t>
  </si>
  <si>
    <t>Usually (most days)</t>
  </si>
  <si>
    <t>Simply Energy</t>
  </si>
  <si>
    <t>Don't Know</t>
  </si>
  <si>
    <t>Electricity Bill.pdf</t>
  </si>
  <si>
    <t>No</t>
  </si>
  <si>
    <t>Yes</t>
  </si>
  <si>
    <t>Electric heaters</t>
  </si>
  <si>
    <t>Gas AND electric</t>
  </si>
  <si>
    <t>N/A</t>
  </si>
  <si>
    <t>Daily use (every day)</t>
  </si>
  <si>
    <t>Never</t>
  </si>
  <si>
    <t>Usually</t>
  </si>
  <si>
    <t>Sometimes</t>
  </si>
  <si>
    <t>Always</t>
  </si>
  <si>
    <t>I always...</t>
  </si>
  <si>
    <t>I would consider...</t>
  </si>
  <si>
    <t>I would not...</t>
  </si>
  <si>
    <t>First</t>
  </si>
  <si>
    <t>Rarely (once every few weeks)</t>
  </si>
  <si>
    <t>Energy Australia</t>
  </si>
  <si>
    <t>No heating</t>
  </si>
  <si>
    <t>None</t>
  </si>
  <si>
    <t>Gas</t>
  </si>
  <si>
    <t>Weekly use (once or twice a week)</t>
  </si>
  <si>
    <t>Sometimes ( 1 or 2 days a week)</t>
  </si>
  <si>
    <t>Powershop</t>
  </si>
  <si>
    <t>Powershop Bill.pdf</t>
  </si>
  <si>
    <t>Low use (once every few weeks)</t>
  </si>
  <si>
    <t>candles instead of lights at night</t>
  </si>
  <si>
    <t>C11</t>
  </si>
  <si>
    <t>C12</t>
  </si>
  <si>
    <t>Ground</t>
  </si>
  <si>
    <t>wp_ss_20170926_0001.png</t>
  </si>
  <si>
    <t>obtained fridge via NSW government Energy Savings pScheme</t>
  </si>
  <si>
    <t>I sometimes...</t>
  </si>
  <si>
    <t>Powershop account 805633684 - 2017-09-07.pdf</t>
  </si>
  <si>
    <t>gas heater in lounge/electric-oil heater in bedroom</t>
  </si>
  <si>
    <t>Regular use (3 or 4 times a week)</t>
  </si>
  <si>
    <t>Rarely</t>
  </si>
  <si>
    <t>C10</t>
  </si>
  <si>
    <t>AGL</t>
  </si>
  <si>
    <t>agl_bill(1).pdf</t>
  </si>
  <si>
    <t>Flat Rate (Same price at all times)</t>
  </si>
  <si>
    <t>C07R</t>
  </si>
  <si>
    <t>C09</t>
  </si>
  <si>
    <t>C05</t>
  </si>
  <si>
    <t>C01</t>
  </si>
  <si>
    <t>C08</t>
  </si>
  <si>
    <t>C06</t>
  </si>
  <si>
    <t>C02</t>
  </si>
  <si>
    <t xml:space="preserve">Energy saving lightbulbs </t>
  </si>
  <si>
    <t>wool carpet throughout apartment</t>
  </si>
  <si>
    <t>Time of Use (Different rates for Peak / Shoulder / Off Peak periods)</t>
  </si>
  <si>
    <t>K03</t>
  </si>
  <si>
    <t>Own</t>
  </si>
  <si>
    <t>Electrically heated</t>
  </si>
  <si>
    <t>Origin Energy</t>
  </si>
  <si>
    <t>Origin electricity invoice_200001591912_13072017_220456.pdf</t>
  </si>
  <si>
    <t>K05</t>
  </si>
  <si>
    <t>K06</t>
  </si>
  <si>
    <t>Alinta Energy</t>
  </si>
  <si>
    <t>Water Heater Timer fitted to work from middnight to 6am. only</t>
  </si>
  <si>
    <t>K07</t>
  </si>
  <si>
    <t>Rent</t>
  </si>
  <si>
    <t>Real estate agent</t>
  </si>
  <si>
    <t>Off Peak (e.g. Cheaper rate overnight)</t>
  </si>
  <si>
    <t>energy_04-07.2017.jpg</t>
  </si>
  <si>
    <t>K10</t>
  </si>
  <si>
    <t>K11</t>
  </si>
  <si>
    <t>K12</t>
  </si>
  <si>
    <t>Co-Op</t>
  </si>
  <si>
    <t>I always…</t>
  </si>
  <si>
    <t>T01</t>
  </si>
  <si>
    <t>T02</t>
  </si>
  <si>
    <t>T03</t>
  </si>
  <si>
    <t>Another individual who does NOT live with you</t>
  </si>
  <si>
    <t>agl_bill.pdf</t>
  </si>
  <si>
    <t>T04</t>
  </si>
  <si>
    <t>Building centralised hot water</t>
  </si>
  <si>
    <t>T10</t>
  </si>
  <si>
    <t>Kerrie Ryan - Electricity Bill 15 3 Pacific Ave Tamarama.pdf</t>
  </si>
  <si>
    <t>T11</t>
  </si>
  <si>
    <t>Electric</t>
  </si>
  <si>
    <t>Gas heated</t>
  </si>
  <si>
    <t>Turn off hot water when away</t>
  </si>
  <si>
    <t>W02</t>
  </si>
  <si>
    <t>4 or more</t>
  </si>
  <si>
    <t>Gas heaters</t>
  </si>
  <si>
    <t>IMG_6485.JPG</t>
  </si>
  <si>
    <t>W03</t>
  </si>
  <si>
    <t>Split system</t>
  </si>
  <si>
    <t>Reverse cycle airconditioning</t>
  </si>
  <si>
    <t>First Energy</t>
  </si>
  <si>
    <t>196482 (1).PDF</t>
  </si>
  <si>
    <t>W04</t>
  </si>
  <si>
    <t>Click Energy</t>
  </si>
  <si>
    <t>W05</t>
  </si>
  <si>
    <t>W07</t>
  </si>
  <si>
    <t>W08</t>
  </si>
  <si>
    <t>Unit 45.pdf</t>
  </si>
  <si>
    <t>W09</t>
  </si>
  <si>
    <t>W10</t>
  </si>
  <si>
    <t>W11</t>
  </si>
  <si>
    <t>W12</t>
  </si>
  <si>
    <t>img015.jpg</t>
  </si>
  <si>
    <t>W13</t>
  </si>
  <si>
    <t>Window mounted</t>
  </si>
  <si>
    <t>W14</t>
  </si>
  <si>
    <t>W15</t>
  </si>
  <si>
    <t>Ducted (through your apartment)</t>
  </si>
  <si>
    <t>Red Energy</t>
  </si>
  <si>
    <t>W17</t>
  </si>
  <si>
    <t>W18</t>
  </si>
  <si>
    <t>img007.jpg</t>
  </si>
  <si>
    <t>W19</t>
  </si>
  <si>
    <t>Close doors to rooms not in use when using gas heating</t>
  </si>
  <si>
    <t>W21</t>
  </si>
  <si>
    <t>Block Tariff</t>
  </si>
  <si>
    <t>B87785197568900001 (1).pdf</t>
  </si>
  <si>
    <t>W22</t>
  </si>
  <si>
    <t>W23</t>
  </si>
  <si>
    <t>W24</t>
  </si>
  <si>
    <t>low energy light globes, oven, water heater switched off at the box &amp; turn on when needed, close internal doors, block drafts, open cavity door to move hot cold air</t>
  </si>
  <si>
    <t>see previous questions</t>
  </si>
  <si>
    <t>W27</t>
  </si>
  <si>
    <t>img058.jpg</t>
  </si>
  <si>
    <t>W28</t>
  </si>
  <si>
    <t>W29</t>
  </si>
  <si>
    <t>W30</t>
  </si>
  <si>
    <t>Third (?)</t>
  </si>
  <si>
    <t>windows_north</t>
  </si>
  <si>
    <t>windows_south</t>
  </si>
  <si>
    <t>windows_east</t>
  </si>
  <si>
    <t>windows_west</t>
  </si>
  <si>
    <t>CUSTOMER_ID</t>
  </si>
  <si>
    <t/>
  </si>
  <si>
    <t>UNIT_NUMBER</t>
  </si>
  <si>
    <t>NUM_BEDS</t>
  </si>
  <si>
    <t>NUM_BATH</t>
  </si>
  <si>
    <t>NUM_OTHER_ROOMS</t>
  </si>
  <si>
    <t>UNIT_FLOOR</t>
  </si>
  <si>
    <t>FLOOR_AREA_SURVEY</t>
  </si>
  <si>
    <t>FLOOR_AREA_PLAN</t>
  </si>
  <si>
    <t>NUM_OCCUPANTS</t>
  </si>
  <si>
    <t>NUM_CHILDREN_0_10</t>
  </si>
  <si>
    <t>NUM_CHILDREN_11_17</t>
  </si>
  <si>
    <t>NUM_OCCUPANTS_70_PLUS</t>
  </si>
  <si>
    <t>DAYTIME_OCCUPATION</t>
  </si>
  <si>
    <t>BILL_FILENAME</t>
  </si>
  <si>
    <t>TENURE</t>
  </si>
  <si>
    <t>LANDLORD</t>
  </si>
  <si>
    <t>HAS_AIRCON</t>
  </si>
  <si>
    <t>NUM_ROOMS_COOLED</t>
  </si>
  <si>
    <t>AIRCON_TYPE</t>
  </si>
  <si>
    <t>HAS_GAS</t>
  </si>
  <si>
    <t>HEATING_TYPE</t>
  </si>
  <si>
    <t>HAS_GAS_HEATING</t>
  </si>
  <si>
    <t>HAS_ELECTRIC_HEATING</t>
  </si>
  <si>
    <t>Gas and Electric</t>
  </si>
  <si>
    <t>NUM_ROOM_HEATED</t>
  </si>
  <si>
    <t>COOKER_TYPE</t>
  </si>
  <si>
    <t>HOT_WATER_TYPE</t>
  </si>
  <si>
    <t>HAS_DISHWASHER</t>
  </si>
  <si>
    <t>NUM_REFRIGERATORS</t>
  </si>
  <si>
    <t>HAS_WASHING_MACHINE</t>
  </si>
  <si>
    <t>HAS_DRYER</t>
  </si>
  <si>
    <t>USE_DISHWASHER</t>
  </si>
  <si>
    <t>USE_AC</t>
  </si>
  <si>
    <t>USE_HEATING</t>
  </si>
  <si>
    <t>USE_WASHER</t>
  </si>
  <si>
    <t>USE_DRYER</t>
  </si>
  <si>
    <t>EE_HABIT_APPLIANCE_OFF</t>
  </si>
  <si>
    <t>EE_HABIT_LIGHTS_OFF</t>
  </si>
  <si>
    <t>EE_HABIT_DRESS</t>
  </si>
  <si>
    <t>EE_HABIT_CURTAINS</t>
  </si>
  <si>
    <t>EE_HABIT_COLDWASH</t>
  </si>
  <si>
    <t>EE_HABIT_FULLDISH</t>
  </si>
  <si>
    <t>EE_HABIT_LINEDRY</t>
  </si>
  <si>
    <t>EE_HABIT_TEMPCOMFORT</t>
  </si>
  <si>
    <t>EE_HABIT_OTHER</t>
  </si>
  <si>
    <t>EE_HABIT_WINDOW</t>
  </si>
  <si>
    <t>EE_ADAPT_LED</t>
  </si>
  <si>
    <t>EE_ADAPT_LED_ALL</t>
  </si>
  <si>
    <t>EE_ADAPT_LED_FIT</t>
  </si>
  <si>
    <t>EE_ADAPT_CURTAINS</t>
  </si>
  <si>
    <t>EE_ADAPT_LOWENERGY</t>
  </si>
  <si>
    <t>EE_ADAPT_LOWENERGY_EARLY</t>
  </si>
  <si>
    <t>EE_ADAPT_DRAUGHT</t>
  </si>
  <si>
    <t>EE_ADAPT_FLOW</t>
  </si>
  <si>
    <t>EE_ADAPT_OTHER</t>
  </si>
  <si>
    <t>CURRENT_RETAILER</t>
  </si>
  <si>
    <t>TARIFF_CODE</t>
  </si>
  <si>
    <t>HHOLD_INCOME_GROUP</t>
  </si>
  <si>
    <t>LOW</t>
  </si>
  <si>
    <t>MED1</t>
  </si>
  <si>
    <t>MED2</t>
  </si>
  <si>
    <t>HIGH2</t>
  </si>
  <si>
    <t>HIGH1</t>
  </si>
  <si>
    <t>DNWS</t>
  </si>
  <si>
    <t>TARIFF_TYPE</t>
  </si>
  <si>
    <t>windows_dk</t>
  </si>
  <si>
    <t>USE_COMMUNAL_WASHER</t>
  </si>
  <si>
    <t>USE_COMMUNAL_DRYER</t>
  </si>
  <si>
    <t>TARIFF_NOTES</t>
  </si>
  <si>
    <t>TARIFF_SOURCE</t>
  </si>
  <si>
    <t>PRIMARY_ORIENTATION</t>
  </si>
  <si>
    <t>SECONDARY_ORIENTATION</t>
  </si>
  <si>
    <t>N</t>
  </si>
  <si>
    <t>W</t>
  </si>
  <si>
    <t>TWOS_A</t>
  </si>
  <si>
    <t>TWOS_B</t>
  </si>
  <si>
    <t>TWOS_C</t>
  </si>
  <si>
    <t>T07</t>
  </si>
  <si>
    <t>T05</t>
  </si>
  <si>
    <t>T08</t>
  </si>
  <si>
    <t>T09</t>
  </si>
  <si>
    <t>T06</t>
  </si>
  <si>
    <t>TCP</t>
  </si>
  <si>
    <t>WWOS_A</t>
  </si>
  <si>
    <t>WWOS_B</t>
  </si>
  <si>
    <t>WWOS_C</t>
  </si>
  <si>
    <t>WCP_A</t>
  </si>
  <si>
    <t>WCP_B</t>
  </si>
  <si>
    <t>WCP_C</t>
  </si>
  <si>
    <t>W01</t>
  </si>
  <si>
    <t>W06</t>
  </si>
  <si>
    <t>W20</t>
  </si>
  <si>
    <t>W25</t>
  </si>
  <si>
    <t>W16</t>
  </si>
  <si>
    <t>KWOS_A</t>
  </si>
  <si>
    <t>KWOS_B</t>
  </si>
  <si>
    <t>KWOS_C</t>
  </si>
  <si>
    <t>KCP</t>
  </si>
  <si>
    <t>K13</t>
  </si>
  <si>
    <t>CWOS_A</t>
  </si>
  <si>
    <t>CWOS_B</t>
  </si>
  <si>
    <t>CWOS_C</t>
  </si>
  <si>
    <t>CCP_A</t>
  </si>
  <si>
    <t>CCP_B</t>
  </si>
  <si>
    <t>CCP_C</t>
  </si>
  <si>
    <t>B1</t>
  </si>
  <si>
    <t>B2</t>
  </si>
  <si>
    <t>B3</t>
  </si>
  <si>
    <t>B4</t>
  </si>
  <si>
    <t>B5</t>
  </si>
  <si>
    <t>BCP</t>
  </si>
  <si>
    <t>Origin</t>
  </si>
  <si>
    <t>Bill</t>
  </si>
  <si>
    <t xml:space="preserve">Bill </t>
  </si>
  <si>
    <t>Assumed</t>
  </si>
  <si>
    <t>Block</t>
  </si>
  <si>
    <t>K01</t>
  </si>
  <si>
    <t>K02</t>
  </si>
  <si>
    <t>K04</t>
  </si>
  <si>
    <t>K08</t>
  </si>
  <si>
    <t>K09</t>
  </si>
  <si>
    <t>C03</t>
  </si>
  <si>
    <t>C04</t>
  </si>
  <si>
    <t>C07</t>
  </si>
  <si>
    <t>Bill included is gas bill</t>
  </si>
  <si>
    <t>Research this</t>
  </si>
  <si>
    <t>many rebates for low income household here</t>
  </si>
  <si>
    <t>Bill assumed for all phases</t>
  </si>
  <si>
    <t>S</t>
  </si>
  <si>
    <t>E</t>
  </si>
  <si>
    <t>NW</t>
  </si>
  <si>
    <t>SW</t>
  </si>
  <si>
    <t>NE</t>
  </si>
  <si>
    <t xml:space="preserve">N </t>
  </si>
  <si>
    <t>Known retailer, assumed tariff</t>
  </si>
  <si>
    <t>Retailer and tariff assumed</t>
  </si>
  <si>
    <t xml:space="preserve">Known retailer, assumed tariff </t>
  </si>
  <si>
    <t>Image doesn't show tariff</t>
  </si>
  <si>
    <t>Image doesn’t show tariff</t>
  </si>
  <si>
    <t>Bill doesn't show tariff</t>
  </si>
  <si>
    <t>Retailer and tariff assumed from CP</t>
  </si>
  <si>
    <t>EA_Flat</t>
  </si>
  <si>
    <t>OR_flat</t>
  </si>
  <si>
    <t>PS_TOU</t>
  </si>
  <si>
    <t>EA_TOU</t>
  </si>
  <si>
    <t>OR_TOU</t>
  </si>
  <si>
    <t>AGL_TOU</t>
  </si>
  <si>
    <t>PS_flat</t>
  </si>
  <si>
    <t>SE_block_quarterly</t>
  </si>
  <si>
    <t>Alin_flat</t>
  </si>
  <si>
    <t>First_TOU</t>
  </si>
  <si>
    <t>Click_TOU</t>
  </si>
  <si>
    <t>AGL_flat</t>
  </si>
  <si>
    <t>Red_flat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</si>
</sst>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2" borderId="0" xfId="0" applyFont="1" applyFill="1"/>
    <xf numFmtId="0" fontId="0" fillId="5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6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3" borderId="8" xfId="0" applyFill="1" applyBorder="1"/>
    <xf numFmtId="0" fontId="0" fillId="7" borderId="0" xfId="0" applyFill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2" fillId="7" borderId="4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%20of%20metered%20apart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5044992\Dropbox\UNSW\Case%20Studies\ACTIVE%20SITES\waitara\people\Own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participant</v>
          </cell>
          <cell r="B1" t="str">
            <v>site</v>
          </cell>
          <cell r="C1" t="str">
            <v>apartment</v>
          </cell>
        </row>
        <row r="2">
          <cell r="A2" t="str">
            <v>TWOS_A</v>
          </cell>
          <cell r="B2" t="str">
            <v>Tamarama</v>
          </cell>
          <cell r="C2" t="str">
            <v>Whole Site - Phase A</v>
          </cell>
        </row>
        <row r="3">
          <cell r="A3" t="str">
            <v>TWOS_B</v>
          </cell>
          <cell r="B3" t="str">
            <v>Tamarama</v>
          </cell>
          <cell r="C3" t="str">
            <v>Whole Site - Phase B</v>
          </cell>
        </row>
        <row r="4">
          <cell r="A4" t="str">
            <v>TWOS_C</v>
          </cell>
          <cell r="B4" t="str">
            <v>Tamarama</v>
          </cell>
          <cell r="C4" t="str">
            <v>Whole Site - Phase C</v>
          </cell>
        </row>
        <row r="5">
          <cell r="A5" t="str">
            <v>T03</v>
          </cell>
          <cell r="B5" t="str">
            <v>Tamarama</v>
          </cell>
          <cell r="C5">
            <v>2</v>
          </cell>
        </row>
        <row r="6">
          <cell r="A6" t="str">
            <v>T07</v>
          </cell>
          <cell r="B6" t="str">
            <v>Tamarama</v>
          </cell>
          <cell r="C6">
            <v>6</v>
          </cell>
        </row>
        <row r="7">
          <cell r="A7" t="str">
            <v>T01</v>
          </cell>
          <cell r="B7" t="str">
            <v>Tamarama</v>
          </cell>
          <cell r="C7">
            <v>10</v>
          </cell>
        </row>
        <row r="8">
          <cell r="A8" t="str">
            <v>T04</v>
          </cell>
          <cell r="B8" t="str">
            <v>Tamarama</v>
          </cell>
          <cell r="C8">
            <v>3</v>
          </cell>
        </row>
        <row r="9">
          <cell r="A9" t="str">
            <v>T11</v>
          </cell>
          <cell r="B9" t="str">
            <v>Tamarama</v>
          </cell>
          <cell r="C9">
            <v>8</v>
          </cell>
        </row>
        <row r="10">
          <cell r="A10" t="str">
            <v>T02</v>
          </cell>
          <cell r="B10" t="str">
            <v>Tamarama</v>
          </cell>
          <cell r="C10">
            <v>11</v>
          </cell>
        </row>
        <row r="11">
          <cell r="A11" t="str">
            <v>T05</v>
          </cell>
          <cell r="B11" t="str">
            <v>Tamarama</v>
          </cell>
          <cell r="C11">
            <v>4</v>
          </cell>
        </row>
        <row r="12">
          <cell r="A12" t="str">
            <v>T08</v>
          </cell>
          <cell r="B12" t="str">
            <v>Tamarama</v>
          </cell>
          <cell r="C12">
            <v>9</v>
          </cell>
        </row>
        <row r="13">
          <cell r="A13" t="str">
            <v>T09</v>
          </cell>
          <cell r="B13" t="str">
            <v>Tamarama</v>
          </cell>
          <cell r="C13">
            <v>14</v>
          </cell>
        </row>
        <row r="14">
          <cell r="A14" t="str">
            <v>T06</v>
          </cell>
          <cell r="B14" t="str">
            <v>Tamarama</v>
          </cell>
          <cell r="C14">
            <v>5</v>
          </cell>
        </row>
        <row r="15">
          <cell r="A15" t="str">
            <v>XX1</v>
          </cell>
          <cell r="B15" t="str">
            <v>Tamarama</v>
          </cell>
          <cell r="C15" t="str">
            <v>N/C</v>
          </cell>
        </row>
        <row r="16">
          <cell r="A16" t="str">
            <v>T10</v>
          </cell>
          <cell r="B16" t="str">
            <v>Tamarama</v>
          </cell>
          <cell r="C16">
            <v>15</v>
          </cell>
        </row>
        <row r="17">
          <cell r="A17" t="str">
            <v>XX2</v>
          </cell>
          <cell r="B17" t="str">
            <v>Tamarama</v>
          </cell>
          <cell r="C17" t="str">
            <v>N/C</v>
          </cell>
        </row>
        <row r="18">
          <cell r="A18" t="str">
            <v>XX3</v>
          </cell>
          <cell r="B18" t="str">
            <v>Tamarama</v>
          </cell>
          <cell r="C18" t="str">
            <v>N/C</v>
          </cell>
        </row>
        <row r="19">
          <cell r="A19" t="str">
            <v>TCP</v>
          </cell>
          <cell r="B19" t="str">
            <v>Tamarama</v>
          </cell>
          <cell r="C19" t="str">
            <v xml:space="preserve">House </v>
          </cell>
        </row>
        <row r="20">
          <cell r="A20" t="str">
            <v>WWOS_A</v>
          </cell>
          <cell r="B20" t="str">
            <v>Waitara</v>
          </cell>
          <cell r="C20" t="str">
            <v>Whole Site - Phase A</v>
          </cell>
        </row>
        <row r="21">
          <cell r="A21" t="str">
            <v>WWOS_B</v>
          </cell>
          <cell r="B21" t="str">
            <v>Waitara</v>
          </cell>
          <cell r="C21" t="str">
            <v>Whole Site - Phase B</v>
          </cell>
        </row>
        <row r="22">
          <cell r="A22" t="str">
            <v>WWOS_C</v>
          </cell>
          <cell r="B22" t="str">
            <v>Waitara</v>
          </cell>
          <cell r="C22" t="str">
            <v>Whole Site - Phase C</v>
          </cell>
        </row>
        <row r="23">
          <cell r="A23" t="str">
            <v>WCP_A</v>
          </cell>
          <cell r="B23" t="str">
            <v>Waitara</v>
          </cell>
          <cell r="C23" t="str">
            <v>House - Phase A</v>
          </cell>
        </row>
        <row r="24">
          <cell r="A24" t="str">
            <v>WCP_B</v>
          </cell>
          <cell r="B24" t="str">
            <v>Waitara</v>
          </cell>
          <cell r="C24" t="str">
            <v>House - Phase B</v>
          </cell>
        </row>
        <row r="25">
          <cell r="A25" t="str">
            <v>WCP_C</v>
          </cell>
          <cell r="B25" t="str">
            <v>Waitara</v>
          </cell>
          <cell r="C25" t="str">
            <v>House - Phase C</v>
          </cell>
        </row>
        <row r="26">
          <cell r="A26" t="str">
            <v>W07</v>
          </cell>
          <cell r="B26" t="str">
            <v>Waitara</v>
          </cell>
          <cell r="C26">
            <v>13</v>
          </cell>
        </row>
        <row r="27">
          <cell r="A27" t="str">
            <v>W13</v>
          </cell>
          <cell r="B27" t="str">
            <v>Waitara</v>
          </cell>
          <cell r="C27">
            <v>8</v>
          </cell>
        </row>
        <row r="28">
          <cell r="A28" t="str">
            <v>W11</v>
          </cell>
          <cell r="B28" t="str">
            <v>Waitara</v>
          </cell>
          <cell r="C28">
            <v>3</v>
          </cell>
        </row>
        <row r="29">
          <cell r="A29" t="str">
            <v>W10</v>
          </cell>
          <cell r="B29" t="str">
            <v>Waitara</v>
          </cell>
          <cell r="C29">
            <v>16</v>
          </cell>
        </row>
        <row r="30">
          <cell r="A30" t="str">
            <v>W28</v>
          </cell>
          <cell r="B30" t="str">
            <v>Waitara</v>
          </cell>
          <cell r="C30">
            <v>23</v>
          </cell>
        </row>
        <row r="31">
          <cell r="A31" t="str">
            <v>W29</v>
          </cell>
          <cell r="B31" t="str">
            <v>Waitara</v>
          </cell>
          <cell r="C31">
            <v>6</v>
          </cell>
        </row>
        <row r="32">
          <cell r="A32" t="str">
            <v>W01</v>
          </cell>
          <cell r="B32" t="str">
            <v>Waitara</v>
          </cell>
          <cell r="C32">
            <v>31</v>
          </cell>
        </row>
        <row r="33">
          <cell r="A33" t="str">
            <v>W21</v>
          </cell>
          <cell r="B33" t="str">
            <v>Waitara</v>
          </cell>
          <cell r="C33">
            <v>26</v>
          </cell>
        </row>
        <row r="34">
          <cell r="A34" t="str">
            <v>W05</v>
          </cell>
          <cell r="B34" t="str">
            <v>Waitara</v>
          </cell>
          <cell r="C34">
            <v>21</v>
          </cell>
        </row>
        <row r="35">
          <cell r="A35" t="str">
            <v>XX4</v>
          </cell>
          <cell r="B35" t="str">
            <v>Waitara</v>
          </cell>
          <cell r="C35" t="str">
            <v>N/C</v>
          </cell>
        </row>
        <row r="36">
          <cell r="A36" t="str">
            <v>W02</v>
          </cell>
          <cell r="B36" t="str">
            <v>Waitara</v>
          </cell>
          <cell r="C36">
            <v>29</v>
          </cell>
        </row>
        <row r="37">
          <cell r="A37" t="str">
            <v>W03</v>
          </cell>
          <cell r="B37" t="str">
            <v>Waitara</v>
          </cell>
          <cell r="C37">
            <v>30</v>
          </cell>
        </row>
        <row r="38">
          <cell r="A38" t="str">
            <v>XX5</v>
          </cell>
          <cell r="B38" t="str">
            <v>Waitara</v>
          </cell>
          <cell r="C38" t="str">
            <v>N/C</v>
          </cell>
        </row>
        <row r="39">
          <cell r="A39" t="str">
            <v>W04</v>
          </cell>
          <cell r="B39" t="str">
            <v>Waitara</v>
          </cell>
          <cell r="C39">
            <v>32</v>
          </cell>
        </row>
        <row r="40">
          <cell r="A40" t="str">
            <v>W06</v>
          </cell>
          <cell r="B40" t="str">
            <v>Waitara</v>
          </cell>
          <cell r="C40">
            <v>33</v>
          </cell>
        </row>
        <row r="41">
          <cell r="A41" t="str">
            <v>W19</v>
          </cell>
          <cell r="B41" t="str">
            <v>Waitara</v>
          </cell>
          <cell r="C41">
            <v>34</v>
          </cell>
        </row>
        <row r="42">
          <cell r="A42" t="str">
            <v>W18</v>
          </cell>
          <cell r="B42" t="str">
            <v>Waitara</v>
          </cell>
          <cell r="C42">
            <v>35</v>
          </cell>
        </row>
        <row r="43">
          <cell r="A43" t="str">
            <v>W08</v>
          </cell>
          <cell r="B43" t="str">
            <v>Waitara</v>
          </cell>
          <cell r="C43">
            <v>45</v>
          </cell>
        </row>
        <row r="44">
          <cell r="A44" t="str">
            <v>W20</v>
          </cell>
          <cell r="B44" t="str">
            <v>Waitara</v>
          </cell>
          <cell r="C44">
            <v>37</v>
          </cell>
        </row>
        <row r="45">
          <cell r="A45" t="str">
            <v>W27</v>
          </cell>
          <cell r="B45" t="str">
            <v>Waitara</v>
          </cell>
          <cell r="C45">
            <v>38</v>
          </cell>
        </row>
        <row r="46">
          <cell r="A46" t="str">
            <v>W09</v>
          </cell>
          <cell r="B46" t="str">
            <v>Waitara</v>
          </cell>
          <cell r="C46">
            <v>48</v>
          </cell>
        </row>
        <row r="47">
          <cell r="A47" t="str">
            <v>W23</v>
          </cell>
          <cell r="B47" t="str">
            <v>Waitara</v>
          </cell>
          <cell r="C47">
            <v>46</v>
          </cell>
        </row>
        <row r="48">
          <cell r="A48" t="str">
            <v>W24</v>
          </cell>
          <cell r="B48" t="str">
            <v>Waitara</v>
          </cell>
          <cell r="C48">
            <v>41</v>
          </cell>
        </row>
        <row r="49">
          <cell r="A49" t="str">
            <v>XX6</v>
          </cell>
          <cell r="B49" t="str">
            <v>Waitara</v>
          </cell>
          <cell r="C49" t="str">
            <v>N/C</v>
          </cell>
        </row>
        <row r="50">
          <cell r="A50" t="str">
            <v>W25</v>
          </cell>
          <cell r="B50" t="str">
            <v>Waitara</v>
          </cell>
          <cell r="C50">
            <v>52</v>
          </cell>
        </row>
        <row r="51">
          <cell r="A51" t="str">
            <v>W22</v>
          </cell>
          <cell r="B51" t="str">
            <v>Waitara</v>
          </cell>
          <cell r="C51">
            <v>56</v>
          </cell>
        </row>
        <row r="52">
          <cell r="A52" t="str">
            <v>XX7</v>
          </cell>
          <cell r="B52" t="str">
            <v>Waitara</v>
          </cell>
          <cell r="C52" t="str">
            <v>N/C</v>
          </cell>
        </row>
        <row r="53">
          <cell r="A53" t="str">
            <v>W16</v>
          </cell>
          <cell r="B53" t="str">
            <v>Waitara</v>
          </cell>
          <cell r="C53">
            <v>66</v>
          </cell>
        </row>
        <row r="54">
          <cell r="A54" t="str">
            <v>W12</v>
          </cell>
          <cell r="B54" t="str">
            <v>Waitara</v>
          </cell>
          <cell r="C54">
            <v>65</v>
          </cell>
        </row>
        <row r="55">
          <cell r="A55" t="str">
            <v>W14</v>
          </cell>
          <cell r="B55" t="str">
            <v>Waitara</v>
          </cell>
          <cell r="C55">
            <v>58</v>
          </cell>
        </row>
        <row r="56">
          <cell r="A56" t="str">
            <v>W15</v>
          </cell>
          <cell r="B56" t="str">
            <v>Waitara</v>
          </cell>
          <cell r="C56">
            <v>72</v>
          </cell>
        </row>
        <row r="57">
          <cell r="A57" t="str">
            <v>W17</v>
          </cell>
          <cell r="B57" t="str">
            <v>Waitara</v>
          </cell>
          <cell r="C57">
            <v>71</v>
          </cell>
        </row>
        <row r="58">
          <cell r="A58" t="str">
            <v>XX8</v>
          </cell>
          <cell r="B58" t="str">
            <v>Waitara</v>
          </cell>
          <cell r="C58" t="str">
            <v>N/C</v>
          </cell>
        </row>
        <row r="59">
          <cell r="A59" t="str">
            <v>KWOS_A</v>
          </cell>
          <cell r="B59" t="str">
            <v>Kensington</v>
          </cell>
          <cell r="C59" t="str">
            <v>Whole Site - Phase A</v>
          </cell>
        </row>
        <row r="60">
          <cell r="A60" t="str">
            <v>KWOS_B</v>
          </cell>
          <cell r="B60" t="str">
            <v>Kensington</v>
          </cell>
          <cell r="C60" t="str">
            <v>Whole Site - Phase B</v>
          </cell>
        </row>
        <row r="61">
          <cell r="A61" t="str">
            <v>KWOS_C</v>
          </cell>
          <cell r="B61" t="str">
            <v>Kensington</v>
          </cell>
          <cell r="C61" t="str">
            <v>Whole Site - Phase C</v>
          </cell>
        </row>
        <row r="62">
          <cell r="A62" t="str">
            <v>K3</v>
          </cell>
          <cell r="B62" t="str">
            <v>Kensington</v>
          </cell>
          <cell r="C62">
            <v>3</v>
          </cell>
        </row>
        <row r="63">
          <cell r="A63" t="str">
            <v>K7</v>
          </cell>
          <cell r="B63" t="str">
            <v>Kensington</v>
          </cell>
          <cell r="C63">
            <v>8</v>
          </cell>
        </row>
        <row r="64">
          <cell r="A64" t="str">
            <v>KCP</v>
          </cell>
          <cell r="B64" t="str">
            <v>Kensington</v>
          </cell>
          <cell r="C64" t="str">
            <v>House</v>
          </cell>
        </row>
        <row r="65">
          <cell r="A65" t="str">
            <v>K8</v>
          </cell>
          <cell r="B65" t="str">
            <v>Kensington</v>
          </cell>
          <cell r="C65">
            <v>9</v>
          </cell>
        </row>
        <row r="66">
          <cell r="A66" t="str">
            <v>K9</v>
          </cell>
          <cell r="B66" t="str">
            <v>Kensington</v>
          </cell>
          <cell r="C66">
            <v>11</v>
          </cell>
        </row>
        <row r="67">
          <cell r="A67" t="str">
            <v>K6</v>
          </cell>
          <cell r="B67" t="str">
            <v>Kensington</v>
          </cell>
          <cell r="C67">
            <v>4</v>
          </cell>
        </row>
        <row r="68">
          <cell r="A68" t="str">
            <v>K5</v>
          </cell>
          <cell r="B68" t="str">
            <v>Kensington</v>
          </cell>
          <cell r="C68">
            <v>12</v>
          </cell>
        </row>
        <row r="69">
          <cell r="A69" t="str">
            <v>K1</v>
          </cell>
          <cell r="B69" t="str">
            <v>Kensington</v>
          </cell>
          <cell r="C69">
            <v>14</v>
          </cell>
        </row>
        <row r="70">
          <cell r="A70" t="str">
            <v>K13</v>
          </cell>
          <cell r="B70" t="str">
            <v>Kensington</v>
          </cell>
          <cell r="C70">
            <v>7</v>
          </cell>
        </row>
        <row r="71">
          <cell r="A71" t="str">
            <v>K10</v>
          </cell>
          <cell r="B71" t="str">
            <v>Kensington</v>
          </cell>
          <cell r="C71">
            <v>15</v>
          </cell>
        </row>
        <row r="72">
          <cell r="A72" t="str">
            <v>K11</v>
          </cell>
          <cell r="B72" t="str">
            <v>Kensington</v>
          </cell>
          <cell r="C72">
            <v>16</v>
          </cell>
        </row>
        <row r="73">
          <cell r="A73" t="str">
            <v>K4</v>
          </cell>
          <cell r="B73" t="str">
            <v>Kensington</v>
          </cell>
          <cell r="C73">
            <v>10</v>
          </cell>
        </row>
        <row r="74">
          <cell r="A74" t="str">
            <v>K12</v>
          </cell>
          <cell r="B74" t="str">
            <v>Kensington</v>
          </cell>
          <cell r="C74">
            <v>18</v>
          </cell>
        </row>
        <row r="75">
          <cell r="A75" t="str">
            <v>K2</v>
          </cell>
          <cell r="B75" t="str">
            <v>Kensington</v>
          </cell>
          <cell r="C75">
            <v>17</v>
          </cell>
        </row>
        <row r="76">
          <cell r="A76" t="str">
            <v>XX9</v>
          </cell>
          <cell r="B76" t="str">
            <v>Kensington</v>
          </cell>
          <cell r="C76" t="str">
            <v>N/C</v>
          </cell>
        </row>
        <row r="77">
          <cell r="A77" t="str">
            <v>XX10</v>
          </cell>
          <cell r="B77" t="str">
            <v>Kensington</v>
          </cell>
          <cell r="C77" t="str">
            <v>N/C</v>
          </cell>
        </row>
        <row r="78">
          <cell r="A78" t="str">
            <v>XX11</v>
          </cell>
          <cell r="B78" t="str">
            <v>Kensington</v>
          </cell>
          <cell r="C78" t="str">
            <v>N/C</v>
          </cell>
        </row>
        <row r="79">
          <cell r="A79" t="str">
            <v>XX12</v>
          </cell>
          <cell r="B79" t="str">
            <v>Kensington</v>
          </cell>
          <cell r="C79" t="str">
            <v>N/C</v>
          </cell>
        </row>
        <row r="80">
          <cell r="A80" t="str">
            <v>CWOS_A</v>
          </cell>
          <cell r="B80" t="str">
            <v>Chippendale</v>
          </cell>
          <cell r="C80" t="str">
            <v>Whole Site - Phase A</v>
          </cell>
        </row>
        <row r="81">
          <cell r="A81" t="str">
            <v>CWOS_B</v>
          </cell>
          <cell r="B81" t="str">
            <v>Chippendale</v>
          </cell>
          <cell r="C81" t="str">
            <v>Whole Site - Phase B</v>
          </cell>
        </row>
        <row r="82">
          <cell r="A82" t="str">
            <v>CWOS_C</v>
          </cell>
          <cell r="B82" t="str">
            <v>Chippendale</v>
          </cell>
          <cell r="C82" t="str">
            <v>Whole Site - Phase C</v>
          </cell>
        </row>
        <row r="83">
          <cell r="A83" t="str">
            <v>CCP_A</v>
          </cell>
          <cell r="B83" t="str">
            <v>Chippendale</v>
          </cell>
          <cell r="C83" t="str">
            <v>House - Phase A</v>
          </cell>
        </row>
        <row r="84">
          <cell r="A84" t="str">
            <v>CCP_B</v>
          </cell>
          <cell r="B84" t="str">
            <v>Chippendale</v>
          </cell>
          <cell r="C84" t="str">
            <v>House - Phase B</v>
          </cell>
        </row>
        <row r="85">
          <cell r="A85" t="str">
            <v>CCP_C</v>
          </cell>
          <cell r="B85" t="str">
            <v>Chippendale</v>
          </cell>
          <cell r="C85" t="str">
            <v>House - Phase C</v>
          </cell>
        </row>
        <row r="86">
          <cell r="A86" t="str">
            <v>C12</v>
          </cell>
          <cell r="B86" t="str">
            <v>Chippendale</v>
          </cell>
          <cell r="C86">
            <v>3</v>
          </cell>
        </row>
        <row r="87">
          <cell r="A87" t="str">
            <v>C11</v>
          </cell>
          <cell r="B87" t="str">
            <v>Chippendale</v>
          </cell>
          <cell r="C87">
            <v>1</v>
          </cell>
        </row>
        <row r="88">
          <cell r="A88" t="str">
            <v>C10</v>
          </cell>
          <cell r="B88" t="str">
            <v>Chippendale</v>
          </cell>
          <cell r="C88">
            <v>2</v>
          </cell>
        </row>
        <row r="89">
          <cell r="A89" t="str">
            <v>C9</v>
          </cell>
          <cell r="B89" t="str">
            <v>Chippendale</v>
          </cell>
          <cell r="C89">
            <v>6</v>
          </cell>
        </row>
        <row r="90">
          <cell r="A90" t="str">
            <v>C8</v>
          </cell>
          <cell r="B90" t="str">
            <v>Chippendale</v>
          </cell>
          <cell r="C90">
            <v>4</v>
          </cell>
        </row>
        <row r="91">
          <cell r="A91" t="str">
            <v>C7</v>
          </cell>
          <cell r="B91" t="str">
            <v>Chippendale</v>
          </cell>
          <cell r="C91">
            <v>5</v>
          </cell>
        </row>
        <row r="92">
          <cell r="A92" t="str">
            <v>C6</v>
          </cell>
          <cell r="B92" t="str">
            <v>Chippendale</v>
          </cell>
          <cell r="C92">
            <v>9</v>
          </cell>
        </row>
        <row r="93">
          <cell r="A93" t="str">
            <v>C5</v>
          </cell>
          <cell r="B93" t="str">
            <v>Chippendale</v>
          </cell>
          <cell r="C93">
            <v>7</v>
          </cell>
        </row>
        <row r="94">
          <cell r="A94" t="str">
            <v>C4</v>
          </cell>
          <cell r="B94" t="str">
            <v>Chippendale</v>
          </cell>
          <cell r="C94">
            <v>8</v>
          </cell>
        </row>
        <row r="95">
          <cell r="A95" t="str">
            <v>C3</v>
          </cell>
          <cell r="B95" t="str">
            <v>Chippendale</v>
          </cell>
          <cell r="C95">
            <v>12</v>
          </cell>
        </row>
        <row r="96">
          <cell r="A96" t="str">
            <v>C2</v>
          </cell>
          <cell r="B96" t="str">
            <v>Chippendale</v>
          </cell>
          <cell r="C96">
            <v>10</v>
          </cell>
        </row>
        <row r="97">
          <cell r="A97" t="str">
            <v>C1</v>
          </cell>
          <cell r="B97" t="str">
            <v>Chippendale</v>
          </cell>
          <cell r="C97">
            <v>11</v>
          </cell>
        </row>
        <row r="98">
          <cell r="A98" t="str">
            <v>B1</v>
          </cell>
          <cell r="B98" t="str">
            <v>Bondi</v>
          </cell>
          <cell r="C98">
            <v>5</v>
          </cell>
        </row>
        <row r="99">
          <cell r="A99" t="str">
            <v>B2</v>
          </cell>
          <cell r="B99" t="str">
            <v>Bondi</v>
          </cell>
          <cell r="C99">
            <v>4</v>
          </cell>
        </row>
        <row r="100">
          <cell r="A100" t="str">
            <v>B3</v>
          </cell>
          <cell r="B100" t="str">
            <v>Bondi</v>
          </cell>
          <cell r="C100">
            <v>3</v>
          </cell>
        </row>
        <row r="101">
          <cell r="A101" t="str">
            <v>B4</v>
          </cell>
          <cell r="B101" t="str">
            <v>Bondi</v>
          </cell>
          <cell r="C101">
            <v>2</v>
          </cell>
        </row>
        <row r="102">
          <cell r="A102" t="str">
            <v>B5</v>
          </cell>
          <cell r="B102" t="str">
            <v>Bondi</v>
          </cell>
          <cell r="C102">
            <v>1</v>
          </cell>
        </row>
        <row r="103">
          <cell r="A103" t="str">
            <v>BCP</v>
          </cell>
          <cell r="B103" t="str">
            <v>Bondi</v>
          </cell>
          <cell r="C103" t="str">
            <v>CP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lords"/>
      <sheetName val="Owner Occupiers"/>
    </sheetNames>
    <sheetDataSet>
      <sheetData sheetId="0">
        <row r="1">
          <cell r="A1" t="str">
            <v>Lot</v>
          </cell>
          <cell r="B1" t="str">
            <v>Unit</v>
          </cell>
          <cell r="C1" t="str">
            <v>Building</v>
          </cell>
          <cell r="D1" t="str">
            <v>Floor</v>
          </cell>
          <cell r="E1" t="str">
            <v>Lot Size</v>
          </cell>
          <cell r="F1" t="str">
            <v>Orientation(s)</v>
          </cell>
          <cell r="G1" t="str">
            <v>Internal Size (vwx)</v>
          </cell>
        </row>
        <row r="2">
          <cell r="A2">
            <v>1</v>
          </cell>
          <cell r="B2">
            <v>1</v>
          </cell>
          <cell r="D2" t="str">
            <v>G</v>
          </cell>
          <cell r="E2">
            <v>253</v>
          </cell>
          <cell r="F2" t="str">
            <v>E(S)</v>
          </cell>
          <cell r="G2">
            <v>90</v>
          </cell>
        </row>
        <row r="3">
          <cell r="A3">
            <v>4</v>
          </cell>
          <cell r="B3">
            <v>4</v>
          </cell>
          <cell r="D3">
            <v>1</v>
          </cell>
          <cell r="E3">
            <v>98</v>
          </cell>
          <cell r="F3" t="str">
            <v>E(S)</v>
          </cell>
          <cell r="G3">
            <v>92</v>
          </cell>
        </row>
        <row r="4">
          <cell r="A4">
            <v>5</v>
          </cell>
          <cell r="B4">
            <v>5</v>
          </cell>
          <cell r="D4">
            <v>1</v>
          </cell>
          <cell r="E4">
            <v>122</v>
          </cell>
          <cell r="F4" t="str">
            <v>N(E,W)</v>
          </cell>
          <cell r="G4">
            <v>99</v>
          </cell>
        </row>
        <row r="5">
          <cell r="A5">
            <v>7</v>
          </cell>
          <cell r="B5">
            <v>7</v>
          </cell>
          <cell r="D5">
            <v>2</v>
          </cell>
          <cell r="E5">
            <v>98</v>
          </cell>
          <cell r="F5" t="str">
            <v>E(S)</v>
          </cell>
          <cell r="G5">
            <v>88</v>
          </cell>
        </row>
        <row r="6">
          <cell r="A6">
            <v>13</v>
          </cell>
          <cell r="B6">
            <v>13</v>
          </cell>
          <cell r="D6">
            <v>1</v>
          </cell>
          <cell r="E6">
            <v>124</v>
          </cell>
          <cell r="F6" t="str">
            <v>E(S,W)</v>
          </cell>
          <cell r="G6">
            <v>114</v>
          </cell>
        </row>
        <row r="7">
          <cell r="A7">
            <v>20</v>
          </cell>
          <cell r="B7">
            <v>19</v>
          </cell>
          <cell r="D7" t="str">
            <v>G</v>
          </cell>
          <cell r="E7">
            <v>198</v>
          </cell>
          <cell r="F7" t="str">
            <v>W(S)</v>
          </cell>
          <cell r="G7">
            <v>92</v>
          </cell>
        </row>
        <row r="8">
          <cell r="A8">
            <v>23</v>
          </cell>
          <cell r="B8">
            <v>22</v>
          </cell>
          <cell r="D8">
            <v>1</v>
          </cell>
          <cell r="E8">
            <v>115</v>
          </cell>
          <cell r="F8" t="str">
            <v>N(W)</v>
          </cell>
        </row>
        <row r="9">
          <cell r="A9">
            <v>24</v>
          </cell>
          <cell r="B9">
            <v>23</v>
          </cell>
          <cell r="D9">
            <v>1</v>
          </cell>
          <cell r="E9">
            <v>98</v>
          </cell>
          <cell r="F9" t="str">
            <v>W(S)</v>
          </cell>
        </row>
        <row r="10">
          <cell r="A10">
            <v>25</v>
          </cell>
          <cell r="B10">
            <v>24</v>
          </cell>
          <cell r="D10">
            <v>2</v>
          </cell>
          <cell r="E10">
            <v>98</v>
          </cell>
          <cell r="F10" t="str">
            <v>S(E )</v>
          </cell>
        </row>
        <row r="11">
          <cell r="A11">
            <v>26</v>
          </cell>
          <cell r="B11">
            <v>25</v>
          </cell>
          <cell r="D11">
            <v>2</v>
          </cell>
          <cell r="E11">
            <v>115</v>
          </cell>
          <cell r="F11" t="str">
            <v>N€</v>
          </cell>
        </row>
        <row r="12">
          <cell r="A12">
            <v>28</v>
          </cell>
          <cell r="B12">
            <v>27</v>
          </cell>
          <cell r="D12">
            <v>2</v>
          </cell>
          <cell r="E12">
            <v>98</v>
          </cell>
          <cell r="F12" t="str">
            <v>W(S)</v>
          </cell>
        </row>
        <row r="13">
          <cell r="A13">
            <v>32</v>
          </cell>
          <cell r="B13">
            <v>31</v>
          </cell>
          <cell r="D13">
            <v>1</v>
          </cell>
          <cell r="E13">
            <v>122</v>
          </cell>
          <cell r="F13" t="str">
            <v>W(S,E)</v>
          </cell>
        </row>
        <row r="14">
          <cell r="A14">
            <v>37</v>
          </cell>
          <cell r="B14">
            <v>35</v>
          </cell>
          <cell r="C14" t="str">
            <v>F</v>
          </cell>
          <cell r="D14" t="str">
            <v>G</v>
          </cell>
          <cell r="E14">
            <v>178</v>
          </cell>
          <cell r="F14" t="str">
            <v>S€</v>
          </cell>
          <cell r="G14">
            <v>103</v>
          </cell>
        </row>
        <row r="15">
          <cell r="A15">
            <v>38</v>
          </cell>
          <cell r="B15">
            <v>36</v>
          </cell>
          <cell r="C15" t="str">
            <v>F</v>
          </cell>
          <cell r="D15" t="str">
            <v>G</v>
          </cell>
          <cell r="E15">
            <v>317</v>
          </cell>
          <cell r="F15" t="str">
            <v>N€</v>
          </cell>
          <cell r="G15">
            <v>103</v>
          </cell>
        </row>
        <row r="16">
          <cell r="A16">
            <v>39</v>
          </cell>
          <cell r="B16">
            <v>37</v>
          </cell>
          <cell r="C16" t="str">
            <v>F</v>
          </cell>
          <cell r="D16" t="str">
            <v>G</v>
          </cell>
          <cell r="E16">
            <v>114</v>
          </cell>
          <cell r="F16" t="str">
            <v>N(W)</v>
          </cell>
          <cell r="G16">
            <v>91</v>
          </cell>
        </row>
        <row r="17">
          <cell r="A17">
            <v>40</v>
          </cell>
          <cell r="B17">
            <v>38</v>
          </cell>
          <cell r="C17" t="str">
            <v>F</v>
          </cell>
          <cell r="D17">
            <v>1</v>
          </cell>
          <cell r="E17">
            <v>100</v>
          </cell>
          <cell r="F17" t="str">
            <v>S(W)</v>
          </cell>
          <cell r="G17">
            <v>89</v>
          </cell>
        </row>
        <row r="18">
          <cell r="A18">
            <v>42</v>
          </cell>
          <cell r="B18">
            <v>40</v>
          </cell>
          <cell r="C18" t="str">
            <v>F</v>
          </cell>
          <cell r="D18">
            <v>1</v>
          </cell>
          <cell r="E18">
            <v>110</v>
          </cell>
          <cell r="F18" t="str">
            <v>E(N)</v>
          </cell>
          <cell r="G18">
            <v>96</v>
          </cell>
        </row>
        <row r="19">
          <cell r="A19">
            <v>44</v>
          </cell>
          <cell r="B19">
            <v>46</v>
          </cell>
          <cell r="C19" t="str">
            <v>F</v>
          </cell>
          <cell r="D19">
            <v>2</v>
          </cell>
          <cell r="E19">
            <v>100</v>
          </cell>
          <cell r="F19" t="str">
            <v>S(W)</v>
          </cell>
          <cell r="G19">
            <v>90</v>
          </cell>
        </row>
        <row r="20">
          <cell r="A20">
            <v>45</v>
          </cell>
          <cell r="B20">
            <v>43</v>
          </cell>
          <cell r="C20" t="str">
            <v>F</v>
          </cell>
          <cell r="D20">
            <v>2</v>
          </cell>
          <cell r="E20">
            <v>110</v>
          </cell>
          <cell r="F20" t="str">
            <v>E(S)</v>
          </cell>
          <cell r="G20">
            <v>95</v>
          </cell>
        </row>
        <row r="21">
          <cell r="A21">
            <v>46</v>
          </cell>
          <cell r="B21">
            <v>44</v>
          </cell>
          <cell r="C21" t="str">
            <v>F</v>
          </cell>
          <cell r="D21">
            <v>2</v>
          </cell>
          <cell r="E21">
            <v>110</v>
          </cell>
          <cell r="F21" t="str">
            <v>E(N)</v>
          </cell>
          <cell r="G21">
            <v>95</v>
          </cell>
        </row>
        <row r="22">
          <cell r="A22">
            <v>47</v>
          </cell>
          <cell r="B22">
            <v>45</v>
          </cell>
          <cell r="C22" t="str">
            <v>F</v>
          </cell>
          <cell r="D22">
            <v>2</v>
          </cell>
          <cell r="E22">
            <v>100</v>
          </cell>
          <cell r="F22" t="str">
            <v>N(W)</v>
          </cell>
          <cell r="G22">
            <v>90</v>
          </cell>
        </row>
        <row r="23">
          <cell r="A23">
            <v>49</v>
          </cell>
          <cell r="B23">
            <v>55</v>
          </cell>
          <cell r="C23" t="str">
            <v>E</v>
          </cell>
          <cell r="D23">
            <v>2</v>
          </cell>
          <cell r="E23">
            <v>111</v>
          </cell>
          <cell r="F23" t="str">
            <v>W(N)</v>
          </cell>
          <cell r="G23">
            <v>95</v>
          </cell>
        </row>
        <row r="24">
          <cell r="A24">
            <v>51</v>
          </cell>
          <cell r="B24">
            <v>49</v>
          </cell>
          <cell r="C24" t="str">
            <v>E</v>
          </cell>
          <cell r="D24" t="str">
            <v>G</v>
          </cell>
          <cell r="E24">
            <v>99</v>
          </cell>
          <cell r="F24" t="str">
            <v>S€</v>
          </cell>
          <cell r="G24">
            <v>95</v>
          </cell>
        </row>
        <row r="25">
          <cell r="A25">
            <v>52</v>
          </cell>
          <cell r="B25">
            <v>50</v>
          </cell>
          <cell r="C25" t="str">
            <v>E</v>
          </cell>
          <cell r="D25">
            <v>1</v>
          </cell>
          <cell r="E25">
            <v>100</v>
          </cell>
          <cell r="F25" t="str">
            <v>N€</v>
          </cell>
          <cell r="G25">
            <v>86</v>
          </cell>
        </row>
        <row r="26">
          <cell r="A26">
            <v>53</v>
          </cell>
          <cell r="B26">
            <v>51</v>
          </cell>
          <cell r="C26" t="str">
            <v>E</v>
          </cell>
          <cell r="D26">
            <v>1</v>
          </cell>
          <cell r="E26">
            <v>111</v>
          </cell>
          <cell r="F26" t="str">
            <v>W(N)</v>
          </cell>
          <cell r="G26">
            <v>95</v>
          </cell>
        </row>
        <row r="27">
          <cell r="A27">
            <v>55</v>
          </cell>
          <cell r="B27">
            <v>53</v>
          </cell>
          <cell r="C27" t="str">
            <v>E</v>
          </cell>
          <cell r="D27">
            <v>1</v>
          </cell>
          <cell r="E27">
            <v>100</v>
          </cell>
          <cell r="F27" t="str">
            <v>S€</v>
          </cell>
          <cell r="G27">
            <v>86</v>
          </cell>
        </row>
        <row r="28">
          <cell r="A28">
            <v>57</v>
          </cell>
          <cell r="B28">
            <v>47</v>
          </cell>
          <cell r="C28" t="str">
            <v>E</v>
          </cell>
          <cell r="D28" t="str">
            <v>G</v>
          </cell>
          <cell r="E28">
            <v>120</v>
          </cell>
          <cell r="F28" t="str">
            <v>W(N)</v>
          </cell>
          <cell r="G28">
            <v>96</v>
          </cell>
        </row>
        <row r="29">
          <cell r="A29">
            <v>58</v>
          </cell>
          <cell r="B29">
            <v>48</v>
          </cell>
          <cell r="C29" t="str">
            <v>E</v>
          </cell>
          <cell r="D29" t="str">
            <v>G</v>
          </cell>
          <cell r="E29">
            <v>150</v>
          </cell>
          <cell r="F29" t="str">
            <v>W(S)</v>
          </cell>
          <cell r="G29">
            <v>96</v>
          </cell>
        </row>
        <row r="30">
          <cell r="A30">
            <v>59</v>
          </cell>
          <cell r="B30">
            <v>57</v>
          </cell>
          <cell r="C30" t="str">
            <v>E</v>
          </cell>
          <cell r="D30">
            <v>2</v>
          </cell>
          <cell r="E30">
            <v>100</v>
          </cell>
          <cell r="F30" t="str">
            <v>S(E )</v>
          </cell>
          <cell r="G30">
            <v>91</v>
          </cell>
        </row>
        <row r="31">
          <cell r="A31">
            <v>66</v>
          </cell>
          <cell r="B31">
            <v>64</v>
          </cell>
          <cell r="C31" t="str">
            <v>G</v>
          </cell>
          <cell r="D31">
            <v>2</v>
          </cell>
          <cell r="E31">
            <v>130</v>
          </cell>
          <cell r="F31" t="str">
            <v>S(W)</v>
          </cell>
          <cell r="G31">
            <v>111</v>
          </cell>
        </row>
        <row r="32">
          <cell r="A32">
            <v>71</v>
          </cell>
          <cell r="B32">
            <v>69</v>
          </cell>
          <cell r="C32" t="str">
            <v>F</v>
          </cell>
          <cell r="D32">
            <v>1</v>
          </cell>
          <cell r="E32">
            <v>121</v>
          </cell>
          <cell r="F32" t="str">
            <v>W€</v>
          </cell>
          <cell r="G32">
            <v>112</v>
          </cell>
        </row>
        <row r="33">
          <cell r="A33">
            <v>74</v>
          </cell>
          <cell r="B33">
            <v>72</v>
          </cell>
          <cell r="C33" t="str">
            <v>G</v>
          </cell>
          <cell r="D33">
            <v>2</v>
          </cell>
          <cell r="E33">
            <v>121</v>
          </cell>
          <cell r="F33" t="str">
            <v>W(N,E)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5"/>
  <sheetViews>
    <sheetView tabSelected="1" zoomScale="109" zoomScaleNormal="85" workbookViewId="0">
      <pane xSplit="1" ySplit="1" topLeftCell="B2" activePane="bottomRight" state="frozen"/>
      <selection activeCell="A108" sqref="A108"/>
      <selection pane="topRight" activeCell="B1" sqref="B1"/>
      <selection pane="bottomLeft" activeCell="A2" sqref="A2"/>
      <selection pane="bottomRight" activeCell="H17" sqref="H17"/>
    </sheetView>
  </sheetViews>
  <sheetFormatPr defaultColWidth="8.85546875" defaultRowHeight="15" x14ac:dyDescent="0.25"/>
  <cols>
    <col min="1" max="1" width="25.5703125" bestFit="1" customWidth="1"/>
    <col min="2" max="2" width="19.5703125" bestFit="1" customWidth="1"/>
    <col min="3" max="3" width="13.42578125" bestFit="1" customWidth="1"/>
    <col min="4" max="4" width="11.140625" bestFit="1" customWidth="1"/>
    <col min="5" max="5" width="11.42578125" bestFit="1" customWidth="1"/>
    <col min="6" max="6" width="20.85546875" bestFit="1" customWidth="1"/>
    <col min="7" max="7" width="12.28515625" bestFit="1" customWidth="1"/>
    <col min="8" max="8" width="23.140625" style="13" bestFit="1" customWidth="1"/>
    <col min="9" max="9" width="25.7109375" style="14" bestFit="1" customWidth="1"/>
    <col min="10" max="10" width="15.28515625" bestFit="1" customWidth="1"/>
    <col min="11" max="11" width="13.85546875" bestFit="1" customWidth="1"/>
    <col min="12" max="12" width="15.28515625" bestFit="1" customWidth="1"/>
    <col min="13" max="13" width="14.42578125" bestFit="1" customWidth="1"/>
    <col min="14" max="14" width="12.140625" bestFit="1" customWidth="1"/>
    <col min="15" max="15" width="20.85546875" bestFit="1" customWidth="1"/>
    <col min="16" max="16" width="18.85546875" bestFit="1" customWidth="1"/>
    <col min="17" max="17" width="18" bestFit="1" customWidth="1"/>
    <col min="18" max="18" width="20.85546875" bestFit="1" customWidth="1"/>
    <col min="19" max="19" width="21.85546875" bestFit="1" customWidth="1"/>
    <col min="20" max="20" width="26.7109375" bestFit="1" customWidth="1"/>
    <col min="21" max="21" width="29.85546875" bestFit="1" customWidth="1"/>
    <col min="22" max="22" width="18.7109375" style="13" bestFit="1" customWidth="1"/>
    <col min="23" max="23" width="61.85546875" bestFit="1" customWidth="1"/>
    <col min="24" max="24" width="56.7109375" bestFit="1" customWidth="1"/>
    <col min="25" max="25" width="18.140625" style="14" bestFit="1" customWidth="1"/>
    <col min="26" max="26" width="15.28515625" bestFit="1" customWidth="1"/>
    <col min="27" max="27" width="42.28515625" style="15" bestFit="1" customWidth="1"/>
    <col min="28" max="28" width="23.5703125" bestFit="1" customWidth="1"/>
    <col min="29" max="29" width="8" bestFit="1" customWidth="1"/>
    <col min="30" max="30" width="43.85546875" bestFit="1" customWidth="1"/>
    <col min="31" max="31" width="12.5703125" bestFit="1" customWidth="1"/>
    <col min="32" max="32" width="22.140625" bestFit="1" customWidth="1"/>
    <col min="33" max="33" width="31" bestFit="1" customWidth="1"/>
    <col min="34" max="34" width="9.28515625" bestFit="1" customWidth="1"/>
    <col min="35" max="35" width="47.5703125" bestFit="1" customWidth="1"/>
    <col min="36" max="36" width="18.5703125" bestFit="1" customWidth="1"/>
    <col min="37" max="37" width="23" bestFit="1" customWidth="1"/>
    <col min="38" max="38" width="20.85546875" bestFit="1" customWidth="1"/>
    <col min="39" max="39" width="15.7109375" bestFit="1" customWidth="1"/>
    <col min="40" max="40" width="28.140625" bestFit="1" customWidth="1"/>
    <col min="41" max="41" width="18" bestFit="1" customWidth="1"/>
    <col min="42" max="42" width="21.42578125" bestFit="1" customWidth="1"/>
    <col min="43" max="43" width="24.5703125" bestFit="1" customWidth="1"/>
    <col min="44" max="44" width="11.42578125" bestFit="1" customWidth="1"/>
    <col min="45" max="48" width="32.42578125" bestFit="1" customWidth="1"/>
    <col min="49" max="49" width="23.85546875" bestFit="1" customWidth="1"/>
    <col min="50" max="51" width="32.42578125" bestFit="1" customWidth="1"/>
    <col min="52" max="52" width="25.140625" bestFit="1" customWidth="1"/>
    <col min="53" max="53" width="21.28515625" bestFit="1" customWidth="1"/>
    <col min="54" max="54" width="16.28515625" bestFit="1" customWidth="1"/>
    <col min="55" max="55" width="19.7109375" bestFit="1" customWidth="1"/>
    <col min="56" max="56" width="19.42578125" bestFit="1" customWidth="1"/>
    <col min="57" max="57" width="21.140625" bestFit="1" customWidth="1"/>
    <col min="58" max="58" width="19" bestFit="1" customWidth="1"/>
    <col min="59" max="59" width="18.28515625" bestFit="1" customWidth="1"/>
    <col min="60" max="60" width="24.85546875" bestFit="1" customWidth="1"/>
    <col min="61" max="61" width="149.85546875" bestFit="1" customWidth="1"/>
    <col min="62" max="62" width="17.5703125" bestFit="1" customWidth="1"/>
    <col min="63" max="63" width="19" bestFit="1" customWidth="1"/>
    <col min="64" max="64" width="18.42578125" bestFit="1" customWidth="1"/>
    <col min="65" max="65" width="23.140625" bestFit="1" customWidth="1"/>
    <col min="66" max="66" width="29.7109375" bestFit="1" customWidth="1"/>
    <col min="67" max="67" width="20.42578125" bestFit="1" customWidth="1"/>
    <col min="68" max="68" width="20.28515625" bestFit="1" customWidth="1"/>
    <col min="69" max="69" width="17.5703125" bestFit="1" customWidth="1"/>
    <col min="70" max="70" width="58.140625" bestFit="1" customWidth="1"/>
  </cols>
  <sheetData>
    <row r="1" spans="1:72" s="25" customFormat="1" x14ac:dyDescent="0.25">
      <c r="A1" s="25" t="s">
        <v>141</v>
      </c>
      <c r="B1" s="26" t="s">
        <v>143</v>
      </c>
      <c r="C1" s="26"/>
      <c r="D1" s="25" t="s">
        <v>144</v>
      </c>
      <c r="E1" s="25" t="s">
        <v>145</v>
      </c>
      <c r="F1" s="25" t="s">
        <v>146</v>
      </c>
      <c r="G1" s="25" t="s">
        <v>147</v>
      </c>
      <c r="H1" s="27" t="s">
        <v>212</v>
      </c>
      <c r="I1" s="28" t="s">
        <v>213</v>
      </c>
      <c r="J1" s="25" t="s">
        <v>137</v>
      </c>
      <c r="K1" s="25" t="s">
        <v>139</v>
      </c>
      <c r="L1" s="25" t="s">
        <v>138</v>
      </c>
      <c r="M1" s="25" t="s">
        <v>140</v>
      </c>
      <c r="N1" s="25" t="s">
        <v>207</v>
      </c>
      <c r="O1" s="25" t="s">
        <v>148</v>
      </c>
      <c r="P1" s="25" t="s">
        <v>149</v>
      </c>
      <c r="Q1" s="25" t="s">
        <v>150</v>
      </c>
      <c r="R1" s="25" t="s">
        <v>151</v>
      </c>
      <c r="S1" s="25" t="s">
        <v>152</v>
      </c>
      <c r="T1" s="25" t="s">
        <v>153</v>
      </c>
      <c r="U1" s="25" t="s">
        <v>154</v>
      </c>
      <c r="V1" s="27" t="s">
        <v>197</v>
      </c>
      <c r="W1" s="29" t="s">
        <v>206</v>
      </c>
      <c r="X1" s="29" t="s">
        <v>155</v>
      </c>
      <c r="Y1" s="28" t="s">
        <v>198</v>
      </c>
      <c r="Z1" s="25" t="s">
        <v>211</v>
      </c>
      <c r="AA1" s="30" t="s">
        <v>210</v>
      </c>
      <c r="AB1" s="25" t="s">
        <v>199</v>
      </c>
      <c r="AC1" s="25" t="s">
        <v>156</v>
      </c>
      <c r="AD1" s="25" t="s">
        <v>157</v>
      </c>
      <c r="AE1" s="25" t="s">
        <v>158</v>
      </c>
      <c r="AF1" s="25" t="s">
        <v>159</v>
      </c>
      <c r="AG1" s="25" t="s">
        <v>160</v>
      </c>
      <c r="AH1" s="25" t="s">
        <v>161</v>
      </c>
      <c r="AI1" s="25" t="s">
        <v>162</v>
      </c>
      <c r="AJ1" s="25" t="s">
        <v>163</v>
      </c>
      <c r="AK1" s="25" t="s">
        <v>164</v>
      </c>
      <c r="AL1" s="25" t="s">
        <v>166</v>
      </c>
      <c r="AM1" s="25" t="s">
        <v>167</v>
      </c>
      <c r="AN1" s="25" t="s">
        <v>168</v>
      </c>
      <c r="AO1" s="25" t="s">
        <v>169</v>
      </c>
      <c r="AP1" s="25" t="s">
        <v>170</v>
      </c>
      <c r="AQ1" s="25" t="s">
        <v>171</v>
      </c>
      <c r="AR1" s="25" t="s">
        <v>172</v>
      </c>
      <c r="AS1" s="25" t="s">
        <v>173</v>
      </c>
      <c r="AT1" s="25" t="s">
        <v>174</v>
      </c>
      <c r="AU1" s="25" t="s">
        <v>175</v>
      </c>
      <c r="AV1" s="25" t="s">
        <v>208</v>
      </c>
      <c r="AW1" s="25" t="s">
        <v>209</v>
      </c>
      <c r="AX1" s="25" t="s">
        <v>176</v>
      </c>
      <c r="AY1" s="25" t="s">
        <v>177</v>
      </c>
      <c r="AZ1" s="25" t="s">
        <v>178</v>
      </c>
      <c r="BA1" s="25" t="s">
        <v>179</v>
      </c>
      <c r="BB1" s="25" t="s">
        <v>180</v>
      </c>
      <c r="BC1" s="25" t="s">
        <v>181</v>
      </c>
      <c r="BD1" s="25" t="s">
        <v>187</v>
      </c>
      <c r="BE1" s="25" t="s">
        <v>182</v>
      </c>
      <c r="BF1" s="25" t="s">
        <v>183</v>
      </c>
      <c r="BG1" s="25" t="s">
        <v>184</v>
      </c>
      <c r="BH1" s="25" t="s">
        <v>185</v>
      </c>
      <c r="BI1" s="25" t="s">
        <v>186</v>
      </c>
      <c r="BJ1" s="25" t="s">
        <v>188</v>
      </c>
      <c r="BK1" s="25" t="s">
        <v>189</v>
      </c>
      <c r="BL1" s="25" t="s">
        <v>190</v>
      </c>
      <c r="BM1" s="25" t="s">
        <v>192</v>
      </c>
      <c r="BN1" s="25" t="s">
        <v>193</v>
      </c>
      <c r="BO1" s="25" t="s">
        <v>191</v>
      </c>
      <c r="BP1" s="25" t="s">
        <v>194</v>
      </c>
      <c r="BQ1" s="25" t="s">
        <v>195</v>
      </c>
      <c r="BR1" s="25" t="s">
        <v>196</v>
      </c>
      <c r="BS1" s="25" t="s">
        <v>142</v>
      </c>
      <c r="BT1" s="25" t="s">
        <v>142</v>
      </c>
    </row>
    <row r="2" spans="1:72" s="17" customFormat="1" x14ac:dyDescent="0.25">
      <c r="A2" s="17" t="s">
        <v>247</v>
      </c>
      <c r="H2" s="18"/>
      <c r="I2" s="19"/>
      <c r="V2" s="18" t="s">
        <v>26</v>
      </c>
      <c r="W2" s="17" t="s">
        <v>124</v>
      </c>
      <c r="Y2" s="17" t="s">
        <v>283</v>
      </c>
      <c r="Z2" s="17" t="s">
        <v>254</v>
      </c>
      <c r="AA2" s="20"/>
    </row>
    <row r="3" spans="1:72" s="17" customFormat="1" x14ac:dyDescent="0.25">
      <c r="A3" s="17" t="s">
        <v>248</v>
      </c>
      <c r="H3" s="18"/>
      <c r="I3" s="19"/>
      <c r="V3" s="18" t="s">
        <v>63</v>
      </c>
      <c r="W3" s="17" t="s">
        <v>124</v>
      </c>
      <c r="Y3" s="17" t="s">
        <v>284</v>
      </c>
      <c r="Z3" s="17" t="s">
        <v>254</v>
      </c>
      <c r="AA3" s="20"/>
    </row>
    <row r="4" spans="1:72" s="17" customFormat="1" x14ac:dyDescent="0.25">
      <c r="A4" s="17" t="s">
        <v>249</v>
      </c>
      <c r="H4" s="18"/>
      <c r="I4" s="19"/>
      <c r="V4" s="18" t="s">
        <v>32</v>
      </c>
      <c r="W4" s="17" t="s">
        <v>59</v>
      </c>
      <c r="Y4" s="17" t="s">
        <v>285</v>
      </c>
      <c r="Z4" s="17" t="s">
        <v>256</v>
      </c>
      <c r="AA4" s="20" t="s">
        <v>276</v>
      </c>
    </row>
    <row r="5" spans="1:72" s="17" customFormat="1" x14ac:dyDescent="0.25">
      <c r="A5" s="17" t="s">
        <v>250</v>
      </c>
      <c r="H5" s="18"/>
      <c r="I5" s="19"/>
      <c r="V5" s="18" t="s">
        <v>26</v>
      </c>
      <c r="W5" s="17" t="s">
        <v>59</v>
      </c>
      <c r="Y5" s="17" t="s">
        <v>286</v>
      </c>
      <c r="Z5" s="17" t="s">
        <v>256</v>
      </c>
      <c r="AA5" s="20" t="s">
        <v>276</v>
      </c>
    </row>
    <row r="6" spans="1:72" s="17" customFormat="1" x14ac:dyDescent="0.25">
      <c r="A6" s="17" t="s">
        <v>251</v>
      </c>
      <c r="H6" s="18"/>
      <c r="I6" s="19"/>
      <c r="V6" s="18" t="s">
        <v>63</v>
      </c>
      <c r="W6" s="17" t="s">
        <v>59</v>
      </c>
      <c r="Y6" s="17" t="s">
        <v>287</v>
      </c>
      <c r="Z6" s="17" t="s">
        <v>256</v>
      </c>
      <c r="AA6" s="20" t="s">
        <v>276</v>
      </c>
    </row>
    <row r="7" spans="1:72" s="17" customFormat="1" x14ac:dyDescent="0.25">
      <c r="A7" s="17" t="s">
        <v>252</v>
      </c>
      <c r="B7" s="17" t="str">
        <f>IFERROR(VLOOKUP(A7,[1]Sheet1!$A$1:$C$103, 3, FALSE), "")</f>
        <v>CP</v>
      </c>
      <c r="H7" s="18"/>
      <c r="I7" s="19"/>
      <c r="V7" s="18" t="s">
        <v>26</v>
      </c>
      <c r="W7" s="17" t="s">
        <v>59</v>
      </c>
      <c r="Y7" s="17" t="s">
        <v>286</v>
      </c>
      <c r="Z7" s="17" t="s">
        <v>256</v>
      </c>
      <c r="AA7" s="20" t="s">
        <v>276</v>
      </c>
    </row>
    <row r="8" spans="1:72" s="1" customFormat="1" x14ac:dyDescent="0.25">
      <c r="A8" s="1" t="s">
        <v>53</v>
      </c>
      <c r="D8" s="1">
        <v>1</v>
      </c>
      <c r="E8" s="1">
        <v>1</v>
      </c>
      <c r="F8" s="1">
        <v>2</v>
      </c>
      <c r="G8" s="1" t="s">
        <v>6</v>
      </c>
      <c r="H8" s="4"/>
      <c r="I8" s="5"/>
      <c r="J8" s="1" t="s">
        <v>1</v>
      </c>
      <c r="Q8" s="1">
        <v>1</v>
      </c>
      <c r="R8" s="1">
        <v>0</v>
      </c>
      <c r="S8" s="1">
        <v>0</v>
      </c>
      <c r="T8" s="1">
        <v>0</v>
      </c>
      <c r="U8" s="1" t="s">
        <v>7</v>
      </c>
      <c r="V8" s="4" t="s">
        <v>47</v>
      </c>
      <c r="W8" s="1" t="s">
        <v>124</v>
      </c>
      <c r="Y8" s="1" t="s">
        <v>283</v>
      </c>
      <c r="Z8" s="1" t="s">
        <v>254</v>
      </c>
      <c r="AA8" s="10"/>
      <c r="AB8" s="1" t="s">
        <v>200</v>
      </c>
      <c r="AC8" s="1" t="s">
        <v>70</v>
      </c>
      <c r="AD8" s="1" t="s">
        <v>77</v>
      </c>
      <c r="AE8" s="1" t="s">
        <v>11</v>
      </c>
      <c r="AH8" s="1" t="s">
        <v>12</v>
      </c>
      <c r="AI8" s="1" t="s">
        <v>13</v>
      </c>
      <c r="AL8" s="1">
        <v>3</v>
      </c>
      <c r="AM8" s="1" t="s">
        <v>29</v>
      </c>
      <c r="AO8" s="1" t="s">
        <v>11</v>
      </c>
      <c r="AP8" s="1">
        <v>1</v>
      </c>
      <c r="AQ8" s="1" t="s">
        <v>11</v>
      </c>
      <c r="AR8" s="1" t="s">
        <v>11</v>
      </c>
      <c r="AS8" s="1" t="s">
        <v>15</v>
      </c>
      <c r="AT8" s="1" t="s">
        <v>15</v>
      </c>
      <c r="AU8" s="1" t="s">
        <v>30</v>
      </c>
      <c r="AV8" s="1" t="s">
        <v>34</v>
      </c>
      <c r="AW8" s="1" t="s">
        <v>15</v>
      </c>
      <c r="AX8" s="1" t="s">
        <v>15</v>
      </c>
      <c r="AY8" s="1" t="s">
        <v>15</v>
      </c>
      <c r="AZ8" s="1" t="s">
        <v>18</v>
      </c>
      <c r="BA8" s="1" t="s">
        <v>20</v>
      </c>
      <c r="BB8" s="1" t="s">
        <v>20</v>
      </c>
      <c r="BC8" s="1" t="s">
        <v>15</v>
      </c>
      <c r="BD8" s="1" t="s">
        <v>20</v>
      </c>
      <c r="BE8" s="1" t="s">
        <v>18</v>
      </c>
      <c r="BF8" s="1" t="s">
        <v>15</v>
      </c>
      <c r="BG8" s="1" t="s">
        <v>20</v>
      </c>
      <c r="BH8" s="1" t="s">
        <v>15</v>
      </c>
      <c r="BJ8" s="1" t="s">
        <v>21</v>
      </c>
      <c r="BK8" s="1" t="s">
        <v>22</v>
      </c>
      <c r="BL8" s="1" t="s">
        <v>22</v>
      </c>
      <c r="BM8" s="1" t="s">
        <v>41</v>
      </c>
      <c r="BN8" s="1" t="s">
        <v>23</v>
      </c>
      <c r="BO8" s="1" t="s">
        <v>22</v>
      </c>
      <c r="BP8" s="1" t="s">
        <v>22</v>
      </c>
      <c r="BQ8" s="1" t="s">
        <v>21</v>
      </c>
    </row>
    <row r="9" spans="1:72" s="1" customFormat="1" x14ac:dyDescent="0.25">
      <c r="A9" s="1" t="s">
        <v>56</v>
      </c>
      <c r="D9" s="1">
        <v>1</v>
      </c>
      <c r="E9" s="1">
        <v>1</v>
      </c>
      <c r="F9" s="1">
        <v>2</v>
      </c>
      <c r="G9" s="1" t="s">
        <v>6</v>
      </c>
      <c r="H9" s="4"/>
      <c r="I9" s="5"/>
      <c r="J9" s="1" t="s">
        <v>1</v>
      </c>
      <c r="L9" s="1" t="s">
        <v>3</v>
      </c>
      <c r="Q9" s="1">
        <v>1</v>
      </c>
      <c r="R9" s="1">
        <v>0</v>
      </c>
      <c r="S9" s="1">
        <v>0</v>
      </c>
      <c r="T9" s="1">
        <v>0</v>
      </c>
      <c r="U9" s="1" t="s">
        <v>7</v>
      </c>
      <c r="V9" s="4" t="s">
        <v>47</v>
      </c>
      <c r="W9" s="1" t="s">
        <v>59</v>
      </c>
      <c r="Y9" s="1" t="s">
        <v>288</v>
      </c>
      <c r="Z9" s="1" t="s">
        <v>256</v>
      </c>
      <c r="AA9" s="10" t="s">
        <v>276</v>
      </c>
      <c r="AB9" s="1" t="s">
        <v>200</v>
      </c>
      <c r="AC9" s="1" t="s">
        <v>70</v>
      </c>
      <c r="AD9" s="1" t="s">
        <v>77</v>
      </c>
      <c r="AE9" s="1" t="s">
        <v>11</v>
      </c>
      <c r="AH9" s="1" t="s">
        <v>12</v>
      </c>
      <c r="AI9" s="1" t="s">
        <v>27</v>
      </c>
      <c r="AL9" s="1" t="s">
        <v>28</v>
      </c>
      <c r="AM9" s="1" t="s">
        <v>29</v>
      </c>
      <c r="AO9" s="1" t="s">
        <v>11</v>
      </c>
      <c r="AP9" s="1">
        <v>1</v>
      </c>
      <c r="AQ9" s="1" t="s">
        <v>11</v>
      </c>
      <c r="AR9" s="1" t="s">
        <v>11</v>
      </c>
      <c r="AS9" s="1" t="s">
        <v>15</v>
      </c>
      <c r="AT9" s="1" t="s">
        <v>15</v>
      </c>
      <c r="AU9" s="1" t="s">
        <v>15</v>
      </c>
      <c r="AV9" s="1" t="s">
        <v>34</v>
      </c>
      <c r="AW9" s="1" t="s">
        <v>15</v>
      </c>
      <c r="AX9" s="1" t="s">
        <v>15</v>
      </c>
      <c r="AY9" s="1" t="s">
        <v>15</v>
      </c>
      <c r="AZ9" s="1" t="s">
        <v>45</v>
      </c>
      <c r="BA9" s="1" t="s">
        <v>20</v>
      </c>
      <c r="BB9" s="1" t="s">
        <v>20</v>
      </c>
      <c r="BC9" s="1" t="s">
        <v>45</v>
      </c>
      <c r="BD9" s="1" t="s">
        <v>20</v>
      </c>
      <c r="BE9" s="1" t="s">
        <v>18</v>
      </c>
      <c r="BF9" s="1" t="s">
        <v>15</v>
      </c>
      <c r="BG9" s="1" t="s">
        <v>20</v>
      </c>
      <c r="BH9" s="1" t="s">
        <v>15</v>
      </c>
      <c r="BI9" s="1" t="s">
        <v>57</v>
      </c>
      <c r="BJ9" s="1" t="s">
        <v>21</v>
      </c>
      <c r="BK9" s="1" t="s">
        <v>22</v>
      </c>
      <c r="BL9" s="1" t="s">
        <v>22</v>
      </c>
      <c r="BM9" s="1" t="s">
        <v>21</v>
      </c>
      <c r="BN9" s="1" t="s">
        <v>23</v>
      </c>
      <c r="BO9" s="1" t="s">
        <v>21</v>
      </c>
      <c r="BP9" s="1" t="s">
        <v>41</v>
      </c>
      <c r="BQ9" s="1" t="s">
        <v>78</v>
      </c>
      <c r="BR9" s="1" t="s">
        <v>58</v>
      </c>
    </row>
    <row r="10" spans="1:72" s="1" customFormat="1" x14ac:dyDescent="0.25">
      <c r="A10" s="1" t="s">
        <v>263</v>
      </c>
      <c r="H10" s="4"/>
      <c r="I10" s="5"/>
      <c r="V10" s="4"/>
      <c r="Y10" s="1" t="s">
        <v>283</v>
      </c>
      <c r="Z10" s="1" t="s">
        <v>256</v>
      </c>
      <c r="AA10" s="10" t="s">
        <v>277</v>
      </c>
    </row>
    <row r="11" spans="1:72" s="1" customFormat="1" x14ac:dyDescent="0.25">
      <c r="A11" s="1" t="s">
        <v>264</v>
      </c>
      <c r="H11" s="4"/>
      <c r="I11" s="5"/>
      <c r="V11" s="4"/>
      <c r="Y11" s="1" t="s">
        <v>283</v>
      </c>
      <c r="Z11" s="1" t="s">
        <v>256</v>
      </c>
      <c r="AA11" s="10" t="s">
        <v>277</v>
      </c>
    </row>
    <row r="12" spans="1:72" s="1" customFormat="1" x14ac:dyDescent="0.25">
      <c r="A12" s="1" t="s">
        <v>52</v>
      </c>
      <c r="D12" s="1">
        <v>1</v>
      </c>
      <c r="E12" s="1">
        <v>1</v>
      </c>
      <c r="F12" s="1">
        <v>1</v>
      </c>
      <c r="G12" s="1" t="s">
        <v>24</v>
      </c>
      <c r="H12" s="4"/>
      <c r="I12" s="5"/>
      <c r="J12" s="1" t="s">
        <v>1</v>
      </c>
      <c r="Q12" s="1">
        <v>1</v>
      </c>
      <c r="R12" s="1">
        <v>0</v>
      </c>
      <c r="S12" s="1">
        <v>0</v>
      </c>
      <c r="T12" s="1">
        <v>0</v>
      </c>
      <c r="U12" s="1" t="s">
        <v>31</v>
      </c>
      <c r="V12" s="4" t="s">
        <v>32</v>
      </c>
      <c r="W12" s="1" t="s">
        <v>9</v>
      </c>
      <c r="X12" s="1" t="s">
        <v>42</v>
      </c>
      <c r="Y12" s="1" t="s">
        <v>289</v>
      </c>
      <c r="Z12" s="1" t="s">
        <v>254</v>
      </c>
      <c r="AA12" s="10"/>
      <c r="AB12" s="1" t="s">
        <v>201</v>
      </c>
      <c r="AC12" s="1" t="s">
        <v>70</v>
      </c>
      <c r="AD12" s="1" t="s">
        <v>77</v>
      </c>
      <c r="AE12" s="1" t="s">
        <v>11</v>
      </c>
      <c r="AH12" s="1" t="s">
        <v>12</v>
      </c>
      <c r="AI12" s="1" t="s">
        <v>43</v>
      </c>
      <c r="AL12" s="1">
        <v>2</v>
      </c>
      <c r="AM12" s="1" t="s">
        <v>29</v>
      </c>
      <c r="AO12" s="1" t="s">
        <v>11</v>
      </c>
      <c r="AP12" s="1">
        <v>1</v>
      </c>
      <c r="AQ12" s="1" t="s">
        <v>11</v>
      </c>
      <c r="AR12" s="1" t="s">
        <v>11</v>
      </c>
      <c r="AS12" s="1" t="s">
        <v>15</v>
      </c>
      <c r="AT12" s="1" t="s">
        <v>15</v>
      </c>
      <c r="AU12" s="1" t="s">
        <v>44</v>
      </c>
      <c r="AV12" s="1" t="s">
        <v>30</v>
      </c>
      <c r="AW12" s="1" t="s">
        <v>15</v>
      </c>
      <c r="AX12" s="1" t="s">
        <v>15</v>
      </c>
      <c r="AY12" s="1" t="s">
        <v>15</v>
      </c>
      <c r="AZ12" s="1" t="s">
        <v>45</v>
      </c>
      <c r="BA12" s="1" t="s">
        <v>18</v>
      </c>
      <c r="BB12" s="1" t="s">
        <v>18</v>
      </c>
      <c r="BC12" s="1" t="s">
        <v>17</v>
      </c>
      <c r="BD12" s="1" t="s">
        <v>15</v>
      </c>
      <c r="BE12" s="1" t="s">
        <v>15</v>
      </c>
      <c r="BF12" s="1" t="s">
        <v>15</v>
      </c>
      <c r="BG12" s="1" t="s">
        <v>15</v>
      </c>
      <c r="BH12" s="1" t="s">
        <v>15</v>
      </c>
      <c r="BJ12" s="1" t="s">
        <v>21</v>
      </c>
      <c r="BK12" s="1" t="s">
        <v>21</v>
      </c>
      <c r="BL12" s="1" t="s">
        <v>22</v>
      </c>
      <c r="BM12" s="1" t="s">
        <v>21</v>
      </c>
      <c r="BN12" s="1" t="s">
        <v>22</v>
      </c>
      <c r="BO12" s="1" t="s">
        <v>22</v>
      </c>
      <c r="BP12" s="1" t="s">
        <v>41</v>
      </c>
      <c r="BQ12" s="1" t="s">
        <v>21</v>
      </c>
    </row>
    <row r="13" spans="1:72" s="1" customFormat="1" x14ac:dyDescent="0.25">
      <c r="A13" s="1" t="s">
        <v>55</v>
      </c>
      <c r="D13" s="1">
        <v>1</v>
      </c>
      <c r="E13" s="1">
        <v>1</v>
      </c>
      <c r="F13" s="1">
        <v>1</v>
      </c>
      <c r="G13" s="1" t="s">
        <v>6</v>
      </c>
      <c r="H13" s="4"/>
      <c r="I13" s="5"/>
      <c r="J13" s="1" t="s">
        <v>1</v>
      </c>
      <c r="L13" s="1" t="s">
        <v>3</v>
      </c>
      <c r="O13" s="1">
        <v>65</v>
      </c>
      <c r="Q13" s="1">
        <v>1</v>
      </c>
      <c r="R13" s="1">
        <v>0</v>
      </c>
      <c r="S13" s="1">
        <v>0</v>
      </c>
      <c r="T13" s="1">
        <v>0</v>
      </c>
      <c r="U13" s="1" t="s">
        <v>7</v>
      </c>
      <c r="V13" s="4" t="s">
        <v>8</v>
      </c>
      <c r="W13" s="1" t="s">
        <v>9</v>
      </c>
      <c r="X13" s="1" t="s">
        <v>10</v>
      </c>
      <c r="Y13" s="1" t="s">
        <v>290</v>
      </c>
      <c r="Z13" s="1" t="s">
        <v>254</v>
      </c>
      <c r="AA13" s="10"/>
      <c r="AB13" s="1" t="s">
        <v>200</v>
      </c>
      <c r="AC13" s="1" t="s">
        <v>70</v>
      </c>
      <c r="AD13" s="1" t="s">
        <v>77</v>
      </c>
      <c r="AE13" s="1" t="s">
        <v>11</v>
      </c>
      <c r="AH13" s="1" t="s">
        <v>12</v>
      </c>
      <c r="AI13" s="1" t="s">
        <v>13</v>
      </c>
      <c r="AL13" s="1">
        <v>1</v>
      </c>
      <c r="AM13" s="1" t="s">
        <v>14</v>
      </c>
      <c r="AO13" s="1" t="s">
        <v>11</v>
      </c>
      <c r="AP13" s="1">
        <v>1</v>
      </c>
      <c r="AQ13" s="1" t="s">
        <v>11</v>
      </c>
      <c r="AR13" s="1" t="s">
        <v>11</v>
      </c>
      <c r="AS13" s="1" t="s">
        <v>15</v>
      </c>
      <c r="AT13" s="1" t="s">
        <v>15</v>
      </c>
      <c r="AU13" s="1" t="s">
        <v>16</v>
      </c>
      <c r="AV13" s="1" t="s">
        <v>15</v>
      </c>
      <c r="AW13" s="1" t="s">
        <v>15</v>
      </c>
      <c r="AX13" s="1" t="s">
        <v>15</v>
      </c>
      <c r="AY13" s="1" t="s">
        <v>15</v>
      </c>
      <c r="AZ13" s="1" t="s">
        <v>17</v>
      </c>
      <c r="BA13" s="1" t="s">
        <v>18</v>
      </c>
      <c r="BB13" s="1" t="s">
        <v>19</v>
      </c>
      <c r="BC13" s="1" t="s">
        <v>17</v>
      </c>
      <c r="BD13" s="1" t="s">
        <v>20</v>
      </c>
      <c r="BE13" s="1" t="s">
        <v>15</v>
      </c>
      <c r="BF13" s="1" t="s">
        <v>15</v>
      </c>
      <c r="BG13" s="1" t="s">
        <v>15</v>
      </c>
      <c r="BH13" s="1" t="s">
        <v>15</v>
      </c>
      <c r="BJ13" s="1" t="s">
        <v>21</v>
      </c>
      <c r="BK13" s="1" t="s">
        <v>22</v>
      </c>
      <c r="BL13" s="1" t="s">
        <v>22</v>
      </c>
      <c r="BM13" s="1" t="s">
        <v>22</v>
      </c>
      <c r="BN13" s="1" t="s">
        <v>23</v>
      </c>
      <c r="BO13" s="1" t="s">
        <v>22</v>
      </c>
      <c r="BP13" s="1" t="s">
        <v>22</v>
      </c>
      <c r="BQ13" s="1" t="s">
        <v>22</v>
      </c>
    </row>
    <row r="14" spans="1:72" s="1" customFormat="1" x14ac:dyDescent="0.25">
      <c r="A14" s="1" t="s">
        <v>265</v>
      </c>
      <c r="H14" s="4"/>
      <c r="I14" s="5"/>
      <c r="V14" s="4"/>
      <c r="Y14" s="1" t="s">
        <v>283</v>
      </c>
      <c r="Z14" s="1" t="s">
        <v>256</v>
      </c>
      <c r="AA14" s="10" t="s">
        <v>277</v>
      </c>
    </row>
    <row r="15" spans="1:72" s="1" customFormat="1" x14ac:dyDescent="0.25">
      <c r="A15" s="1" t="s">
        <v>50</v>
      </c>
      <c r="D15" s="1">
        <v>1</v>
      </c>
      <c r="E15" s="1">
        <v>1</v>
      </c>
      <c r="F15" s="1">
        <v>2</v>
      </c>
      <c r="G15" s="1" t="s">
        <v>24</v>
      </c>
      <c r="H15" s="4"/>
      <c r="I15" s="5"/>
      <c r="J15" s="1" t="s">
        <v>1</v>
      </c>
      <c r="N15" s="1" t="s">
        <v>5</v>
      </c>
      <c r="Q15" s="1">
        <v>1</v>
      </c>
      <c r="R15" s="1">
        <v>0</v>
      </c>
      <c r="S15" s="1">
        <v>0</v>
      </c>
      <c r="T15" s="1">
        <v>0</v>
      </c>
      <c r="U15" s="1" t="s">
        <v>25</v>
      </c>
      <c r="V15" s="4" t="s">
        <v>26</v>
      </c>
      <c r="W15" s="1" t="s">
        <v>9</v>
      </c>
      <c r="Y15" s="1" t="s">
        <v>283</v>
      </c>
      <c r="Z15" s="1" t="s">
        <v>256</v>
      </c>
      <c r="AA15" s="10" t="s">
        <v>276</v>
      </c>
      <c r="AB15" s="1" t="s">
        <v>202</v>
      </c>
      <c r="AC15" s="1" t="s">
        <v>70</v>
      </c>
      <c r="AD15" s="1" t="s">
        <v>77</v>
      </c>
      <c r="AE15" s="1" t="s">
        <v>11</v>
      </c>
      <c r="AH15" s="1" t="s">
        <v>12</v>
      </c>
      <c r="AI15" s="1" t="s">
        <v>27</v>
      </c>
      <c r="AL15" s="1" t="s">
        <v>28</v>
      </c>
      <c r="AM15" s="1" t="s">
        <v>29</v>
      </c>
      <c r="AO15" s="1" t="s">
        <v>11</v>
      </c>
      <c r="AP15" s="1">
        <v>1</v>
      </c>
      <c r="AQ15" s="1" t="s">
        <v>11</v>
      </c>
      <c r="AR15" s="1" t="s">
        <v>11</v>
      </c>
      <c r="AS15" s="1" t="s">
        <v>15</v>
      </c>
      <c r="AT15" s="1" t="s">
        <v>15</v>
      </c>
      <c r="AU15" s="1" t="s">
        <v>16</v>
      </c>
      <c r="AV15" s="1" t="s">
        <v>30</v>
      </c>
      <c r="AW15" s="1" t="s">
        <v>15</v>
      </c>
      <c r="AX15" s="1" t="s">
        <v>15</v>
      </c>
      <c r="AY15" s="1" t="s">
        <v>15</v>
      </c>
      <c r="AZ15" s="1" t="s">
        <v>18</v>
      </c>
      <c r="BA15" s="1" t="s">
        <v>20</v>
      </c>
      <c r="BB15" s="1" t="s">
        <v>20</v>
      </c>
      <c r="BC15" s="1" t="s">
        <v>17</v>
      </c>
      <c r="BD15" s="1" t="s">
        <v>20</v>
      </c>
      <c r="BE15" s="1" t="s">
        <v>18</v>
      </c>
      <c r="BF15" s="1" t="s">
        <v>15</v>
      </c>
      <c r="BG15" s="1" t="s">
        <v>20</v>
      </c>
      <c r="BH15" s="1" t="s">
        <v>5</v>
      </c>
      <c r="BJ15" s="1" t="s">
        <v>21</v>
      </c>
      <c r="BK15" s="1" t="s">
        <v>22</v>
      </c>
      <c r="BL15" s="1" t="s">
        <v>22</v>
      </c>
      <c r="BM15" s="1" t="s">
        <v>21</v>
      </c>
      <c r="BN15" s="1" t="s">
        <v>22</v>
      </c>
      <c r="BO15" s="1" t="s">
        <v>22</v>
      </c>
      <c r="BP15" s="1" t="s">
        <v>22</v>
      </c>
      <c r="BQ15" s="1" t="s">
        <v>21</v>
      </c>
    </row>
    <row r="16" spans="1:72" s="1" customFormat="1" x14ac:dyDescent="0.25">
      <c r="A16" s="1" t="s">
        <v>54</v>
      </c>
      <c r="D16" s="1">
        <v>1</v>
      </c>
      <c r="E16" s="1">
        <v>1</v>
      </c>
      <c r="F16" s="1">
        <v>1</v>
      </c>
      <c r="G16" s="1" t="s">
        <v>38</v>
      </c>
      <c r="H16" s="4"/>
      <c r="I16" s="5"/>
      <c r="J16" s="1" t="s">
        <v>1</v>
      </c>
      <c r="K16" s="1" t="s">
        <v>2</v>
      </c>
      <c r="Q16" s="1">
        <v>1</v>
      </c>
      <c r="R16" s="1">
        <v>0</v>
      </c>
      <c r="S16" s="1">
        <v>0</v>
      </c>
      <c r="T16" s="1">
        <v>0</v>
      </c>
      <c r="U16" s="1" t="s">
        <v>7</v>
      </c>
      <c r="V16" s="4" t="s">
        <v>47</v>
      </c>
      <c r="W16" s="1" t="s">
        <v>9</v>
      </c>
      <c r="Y16" s="1" t="s">
        <v>288</v>
      </c>
      <c r="Z16" s="1" t="s">
        <v>256</v>
      </c>
      <c r="AA16" s="10" t="s">
        <v>276</v>
      </c>
      <c r="AB16" s="1" t="s">
        <v>200</v>
      </c>
      <c r="AC16" s="1" t="s">
        <v>70</v>
      </c>
      <c r="AD16" s="1" t="s">
        <v>77</v>
      </c>
      <c r="AE16" s="1" t="s">
        <v>11</v>
      </c>
      <c r="AH16" s="1" t="s">
        <v>12</v>
      </c>
      <c r="AI16" s="1" t="s">
        <v>13</v>
      </c>
      <c r="AL16" s="1">
        <v>1</v>
      </c>
      <c r="AM16" s="1" t="s">
        <v>29</v>
      </c>
      <c r="AO16" s="1" t="s">
        <v>11</v>
      </c>
      <c r="AP16" s="1">
        <v>1</v>
      </c>
      <c r="AQ16" s="1" t="s">
        <v>11</v>
      </c>
      <c r="AR16" s="1" t="s">
        <v>11</v>
      </c>
      <c r="AS16" s="1" t="s">
        <v>15</v>
      </c>
      <c r="AT16" s="1" t="s">
        <v>15</v>
      </c>
      <c r="AU16" s="1" t="s">
        <v>44</v>
      </c>
      <c r="AV16" s="1" t="s">
        <v>34</v>
      </c>
      <c r="AW16" s="1" t="s">
        <v>15</v>
      </c>
      <c r="AX16" s="1" t="s">
        <v>15</v>
      </c>
      <c r="AY16" s="1" t="s">
        <v>15</v>
      </c>
      <c r="AZ16" s="1" t="s">
        <v>19</v>
      </c>
      <c r="BA16" s="1" t="s">
        <v>20</v>
      </c>
      <c r="BB16" s="1" t="s">
        <v>18</v>
      </c>
      <c r="BC16" s="1" t="s">
        <v>18</v>
      </c>
      <c r="BD16" s="1" t="s">
        <v>20</v>
      </c>
      <c r="BE16" s="1" t="s">
        <v>20</v>
      </c>
      <c r="BF16" s="1" t="s">
        <v>15</v>
      </c>
      <c r="BG16" s="1" t="s">
        <v>20</v>
      </c>
      <c r="BH16" s="1" t="s">
        <v>15</v>
      </c>
      <c r="BJ16" s="1" t="s">
        <v>22</v>
      </c>
      <c r="BK16" s="1" t="s">
        <v>22</v>
      </c>
      <c r="BL16" s="1" t="s">
        <v>22</v>
      </c>
      <c r="BM16" s="1" t="s">
        <v>22</v>
      </c>
      <c r="BN16" s="1" t="s">
        <v>22</v>
      </c>
      <c r="BO16" s="1" t="s">
        <v>22</v>
      </c>
      <c r="BP16" s="1" t="s">
        <v>22</v>
      </c>
      <c r="BQ16" s="1" t="s">
        <v>23</v>
      </c>
    </row>
    <row r="17" spans="1:70" s="1" customFormat="1" x14ac:dyDescent="0.25">
      <c r="A17" s="1" t="s">
        <v>51</v>
      </c>
      <c r="D17" s="1">
        <v>1</v>
      </c>
      <c r="E17" s="1">
        <v>1</v>
      </c>
      <c r="F17" s="1">
        <v>1</v>
      </c>
      <c r="G17" s="1" t="s">
        <v>6</v>
      </c>
      <c r="H17" s="4"/>
      <c r="I17" s="5"/>
      <c r="J17" s="1" t="s">
        <v>1</v>
      </c>
      <c r="Q17" s="1">
        <v>1</v>
      </c>
      <c r="R17" s="1">
        <v>0</v>
      </c>
      <c r="S17" s="1">
        <v>0</v>
      </c>
      <c r="T17" s="1">
        <v>0</v>
      </c>
      <c r="U17" s="1" t="s">
        <v>31</v>
      </c>
      <c r="V17" s="4" t="s">
        <v>32</v>
      </c>
      <c r="W17" s="1" t="s">
        <v>9</v>
      </c>
      <c r="X17" s="1" t="s">
        <v>33</v>
      </c>
      <c r="Y17" s="1" t="s">
        <v>289</v>
      </c>
      <c r="Z17" s="1" t="s">
        <v>254</v>
      </c>
      <c r="AA17" s="10"/>
      <c r="AB17" s="1" t="s">
        <v>200</v>
      </c>
      <c r="AC17" s="1" t="s">
        <v>70</v>
      </c>
      <c r="AD17" s="1" t="s">
        <v>77</v>
      </c>
      <c r="AE17" s="1" t="s">
        <v>11</v>
      </c>
      <c r="AH17" s="1" t="s">
        <v>12</v>
      </c>
      <c r="AI17" s="1" t="s">
        <v>27</v>
      </c>
      <c r="AL17" s="1" t="s">
        <v>28</v>
      </c>
      <c r="AM17" s="1" t="s">
        <v>29</v>
      </c>
      <c r="AO17" s="1" t="s">
        <v>11</v>
      </c>
      <c r="AP17" s="1">
        <v>1</v>
      </c>
      <c r="AQ17" s="1" t="s">
        <v>11</v>
      </c>
      <c r="AR17" s="1" t="s">
        <v>11</v>
      </c>
      <c r="AS17" s="1" t="s">
        <v>17</v>
      </c>
      <c r="AT17" s="1" t="s">
        <v>34</v>
      </c>
      <c r="AU17" s="1" t="s">
        <v>34</v>
      </c>
      <c r="AV17" s="1" t="s">
        <v>30</v>
      </c>
      <c r="AW17" s="1" t="s">
        <v>17</v>
      </c>
      <c r="AX17" s="1" t="s">
        <v>17</v>
      </c>
      <c r="AY17" s="1" t="s">
        <v>17</v>
      </c>
      <c r="AZ17" s="1" t="s">
        <v>18</v>
      </c>
      <c r="BA17" s="1" t="s">
        <v>20</v>
      </c>
      <c r="BB17" s="1" t="s">
        <v>20</v>
      </c>
      <c r="BC17" s="1" t="s">
        <v>20</v>
      </c>
      <c r="BD17" s="1" t="s">
        <v>15</v>
      </c>
      <c r="BE17" s="1" t="s">
        <v>17</v>
      </c>
      <c r="BF17" s="1" t="s">
        <v>15</v>
      </c>
      <c r="BG17" s="1" t="s">
        <v>20</v>
      </c>
      <c r="BH17" s="1" t="s">
        <v>15</v>
      </c>
      <c r="BI17" s="1" t="s">
        <v>35</v>
      </c>
      <c r="BJ17" s="1" t="s">
        <v>21</v>
      </c>
      <c r="BK17" s="1" t="s">
        <v>22</v>
      </c>
      <c r="BL17" s="1" t="s">
        <v>22</v>
      </c>
      <c r="BM17" s="1" t="s">
        <v>21</v>
      </c>
      <c r="BN17" s="1" t="s">
        <v>22</v>
      </c>
      <c r="BO17" s="1" t="s">
        <v>22</v>
      </c>
      <c r="BP17" s="1" t="s">
        <v>22</v>
      </c>
      <c r="BQ17" s="1" t="s">
        <v>22</v>
      </c>
    </row>
    <row r="18" spans="1:70" s="1" customFormat="1" x14ac:dyDescent="0.25">
      <c r="A18" s="1" t="s">
        <v>46</v>
      </c>
      <c r="D18" s="1">
        <v>1</v>
      </c>
      <c r="E18" s="1">
        <v>1</v>
      </c>
      <c r="F18" s="1">
        <v>1</v>
      </c>
      <c r="G18" s="1" t="s">
        <v>38</v>
      </c>
      <c r="H18" s="4"/>
      <c r="I18" s="5"/>
      <c r="K18" s="1" t="s">
        <v>2</v>
      </c>
      <c r="Q18" s="1">
        <v>1</v>
      </c>
      <c r="R18" s="1">
        <v>0</v>
      </c>
      <c r="S18" s="1">
        <v>0</v>
      </c>
      <c r="T18" s="1">
        <v>0</v>
      </c>
      <c r="U18" s="1" t="s">
        <v>7</v>
      </c>
      <c r="V18" s="4" t="s">
        <v>47</v>
      </c>
      <c r="W18" s="1" t="s">
        <v>9</v>
      </c>
      <c r="X18" s="1" t="s">
        <v>48</v>
      </c>
      <c r="Y18" s="1" t="s">
        <v>288</v>
      </c>
      <c r="Z18" s="1" t="s">
        <v>256</v>
      </c>
      <c r="AA18" s="10" t="s">
        <v>266</v>
      </c>
      <c r="AB18" s="1" t="s">
        <v>200</v>
      </c>
      <c r="AC18" s="1" t="s">
        <v>70</v>
      </c>
      <c r="AD18" s="1" t="s">
        <v>77</v>
      </c>
      <c r="AE18" s="1" t="s">
        <v>11</v>
      </c>
      <c r="AH18" s="1" t="s">
        <v>12</v>
      </c>
      <c r="AI18" s="1" t="s">
        <v>13</v>
      </c>
      <c r="AL18" s="1">
        <v>1</v>
      </c>
      <c r="AM18" s="1" t="s">
        <v>29</v>
      </c>
      <c r="AO18" s="1" t="s">
        <v>11</v>
      </c>
      <c r="AP18" s="1">
        <v>1</v>
      </c>
      <c r="AQ18" s="1" t="s">
        <v>11</v>
      </c>
      <c r="AR18" s="1" t="s">
        <v>11</v>
      </c>
      <c r="AS18" s="1" t="s">
        <v>15</v>
      </c>
      <c r="AT18" s="1" t="s">
        <v>15</v>
      </c>
      <c r="AU18" s="1" t="s">
        <v>44</v>
      </c>
      <c r="AV18" s="1" t="s">
        <v>30</v>
      </c>
      <c r="AW18" s="1" t="s">
        <v>15</v>
      </c>
      <c r="AX18" s="1" t="s">
        <v>15</v>
      </c>
      <c r="AY18" s="1" t="s">
        <v>15</v>
      </c>
      <c r="AZ18" s="1" t="s">
        <v>18</v>
      </c>
      <c r="BA18" s="1" t="s">
        <v>18</v>
      </c>
      <c r="BB18" s="1" t="s">
        <v>18</v>
      </c>
      <c r="BC18" s="1" t="s">
        <v>18</v>
      </c>
      <c r="BD18" s="1" t="s">
        <v>18</v>
      </c>
      <c r="BE18" s="1" t="s">
        <v>18</v>
      </c>
      <c r="BF18" s="1" t="s">
        <v>15</v>
      </c>
      <c r="BG18" s="1" t="s">
        <v>18</v>
      </c>
      <c r="BH18" s="1" t="s">
        <v>18</v>
      </c>
      <c r="BJ18" s="1" t="s">
        <v>21</v>
      </c>
      <c r="BK18" s="1" t="s">
        <v>21</v>
      </c>
      <c r="BL18" s="1" t="s">
        <v>21</v>
      </c>
      <c r="BM18" s="1" t="s">
        <v>21</v>
      </c>
      <c r="BN18" s="1" t="s">
        <v>21</v>
      </c>
      <c r="BO18" s="1" t="s">
        <v>41</v>
      </c>
      <c r="BP18" s="1" t="s">
        <v>41</v>
      </c>
      <c r="BQ18" s="1" t="s">
        <v>41</v>
      </c>
    </row>
    <row r="19" spans="1:70" s="1" customFormat="1" x14ac:dyDescent="0.25">
      <c r="A19" s="1" t="s">
        <v>36</v>
      </c>
      <c r="H19" s="4"/>
      <c r="I19" s="5"/>
      <c r="V19" s="4" t="s">
        <v>26</v>
      </c>
      <c r="Y19" s="1" t="s">
        <v>283</v>
      </c>
      <c r="Z19" s="1" t="s">
        <v>256</v>
      </c>
      <c r="AA19" s="10" t="s">
        <v>278</v>
      </c>
      <c r="AC19" s="1" t="s">
        <v>70</v>
      </c>
      <c r="AD19" s="1" t="s">
        <v>77</v>
      </c>
    </row>
    <row r="20" spans="1:70" s="1" customFormat="1" x14ac:dyDescent="0.25">
      <c r="A20" s="1" t="s">
        <v>37</v>
      </c>
      <c r="D20" s="1">
        <v>1</v>
      </c>
      <c r="E20" s="1">
        <v>1</v>
      </c>
      <c r="F20" s="1">
        <v>1</v>
      </c>
      <c r="G20" s="1" t="s">
        <v>38</v>
      </c>
      <c r="H20" s="4"/>
      <c r="I20" s="5"/>
      <c r="J20" s="1" t="s">
        <v>1</v>
      </c>
      <c r="L20" s="1" t="s">
        <v>3</v>
      </c>
      <c r="O20" s="1">
        <v>35</v>
      </c>
      <c r="Q20" s="1">
        <v>1</v>
      </c>
      <c r="R20" s="1">
        <v>0</v>
      </c>
      <c r="S20" s="1">
        <v>0</v>
      </c>
      <c r="T20" s="1">
        <v>0</v>
      </c>
      <c r="U20" s="1" t="s">
        <v>31</v>
      </c>
      <c r="V20" s="4" t="s">
        <v>32</v>
      </c>
      <c r="W20" s="1" t="s">
        <v>9</v>
      </c>
      <c r="X20" s="1" t="s">
        <v>39</v>
      </c>
      <c r="Y20" s="1" t="s">
        <v>289</v>
      </c>
      <c r="Z20" s="16" t="s">
        <v>254</v>
      </c>
      <c r="AA20" s="10" t="s">
        <v>267</v>
      </c>
      <c r="AB20" s="1" t="s">
        <v>201</v>
      </c>
      <c r="AC20" s="1" t="s">
        <v>70</v>
      </c>
      <c r="AD20" s="1" t="s">
        <v>77</v>
      </c>
      <c r="AE20" s="1" t="s">
        <v>11</v>
      </c>
      <c r="AH20" s="1" t="s">
        <v>12</v>
      </c>
      <c r="AI20" s="1" t="s">
        <v>27</v>
      </c>
      <c r="AL20" s="1" t="s">
        <v>28</v>
      </c>
      <c r="AM20" s="1" t="s">
        <v>29</v>
      </c>
      <c r="AO20" s="1" t="s">
        <v>12</v>
      </c>
      <c r="AP20" s="1">
        <v>1</v>
      </c>
      <c r="AQ20" s="1" t="s">
        <v>11</v>
      </c>
      <c r="AR20" s="1" t="s">
        <v>11</v>
      </c>
      <c r="AS20" s="1" t="s">
        <v>30</v>
      </c>
      <c r="AT20" s="1" t="s">
        <v>15</v>
      </c>
      <c r="AU20" s="1" t="s">
        <v>15</v>
      </c>
      <c r="AV20" s="1" t="s">
        <v>30</v>
      </c>
      <c r="AW20" s="1" t="s">
        <v>15</v>
      </c>
      <c r="AX20" s="1" t="s">
        <v>15</v>
      </c>
      <c r="AY20" s="1" t="s">
        <v>15</v>
      </c>
      <c r="AZ20" s="1" t="s">
        <v>19</v>
      </c>
      <c r="BA20" s="1" t="s">
        <v>18</v>
      </c>
      <c r="BB20" s="1" t="s">
        <v>20</v>
      </c>
      <c r="BC20" s="1" t="s">
        <v>20</v>
      </c>
      <c r="BD20" s="1" t="s">
        <v>20</v>
      </c>
      <c r="BE20" s="1" t="s">
        <v>20</v>
      </c>
      <c r="BF20" s="1" t="s">
        <v>20</v>
      </c>
      <c r="BG20" s="1" t="s">
        <v>20</v>
      </c>
      <c r="BH20" s="1" t="s">
        <v>15</v>
      </c>
      <c r="BI20" s="1" t="s">
        <v>40</v>
      </c>
      <c r="BJ20" s="1" t="s">
        <v>22</v>
      </c>
      <c r="BK20" s="1" t="s">
        <v>23</v>
      </c>
      <c r="BL20" s="1" t="s">
        <v>21</v>
      </c>
      <c r="BM20" s="1" t="s">
        <v>21</v>
      </c>
      <c r="BN20" s="1" t="s">
        <v>22</v>
      </c>
      <c r="BO20" s="1" t="s">
        <v>41</v>
      </c>
      <c r="BP20" s="1" t="s">
        <v>41</v>
      </c>
      <c r="BQ20" s="1" t="s">
        <v>21</v>
      </c>
    </row>
    <row r="21" spans="1:70" s="1" customFormat="1" x14ac:dyDescent="0.25">
      <c r="A21" s="1" t="s">
        <v>244</v>
      </c>
      <c r="B21" s="1" t="str">
        <f>IFERROR(VLOOKUP(A21,[1]Sheet1!$A$1:$C$103, 3, FALSE), "")</f>
        <v>House - Phase A</v>
      </c>
      <c r="H21" s="4"/>
      <c r="I21" s="5"/>
      <c r="V21" s="4"/>
      <c r="Y21" s="1" t="s">
        <v>283</v>
      </c>
      <c r="Z21" s="1" t="s">
        <v>256</v>
      </c>
      <c r="AA21" s="10" t="s">
        <v>277</v>
      </c>
    </row>
    <row r="22" spans="1:70" s="1" customFormat="1" x14ac:dyDescent="0.25">
      <c r="A22" s="1" t="s">
        <v>245</v>
      </c>
      <c r="B22" s="1" t="str">
        <f>IFERROR(VLOOKUP(A22,[1]Sheet1!$A$1:$C$103, 3, FALSE), "")</f>
        <v>House - Phase B</v>
      </c>
      <c r="H22" s="4"/>
      <c r="I22" s="5"/>
      <c r="V22" s="4"/>
      <c r="Y22" s="1" t="s">
        <v>283</v>
      </c>
      <c r="Z22" s="1" t="s">
        <v>256</v>
      </c>
      <c r="AA22" s="10" t="s">
        <v>277</v>
      </c>
    </row>
    <row r="23" spans="1:70" s="1" customFormat="1" x14ac:dyDescent="0.25">
      <c r="A23" s="1" t="s">
        <v>246</v>
      </c>
      <c r="B23" s="1" t="str">
        <f>IFERROR(VLOOKUP(A23,[1]Sheet1!$A$1:$C$103, 3, FALSE), "")</f>
        <v>House - Phase C</v>
      </c>
      <c r="H23" s="4"/>
      <c r="I23" s="5"/>
      <c r="V23" s="4"/>
      <c r="Y23" s="1" t="s">
        <v>283</v>
      </c>
      <c r="Z23" s="1" t="s">
        <v>256</v>
      </c>
      <c r="AA23" s="10" t="s">
        <v>277</v>
      </c>
    </row>
    <row r="24" spans="1:70" s="1" customFormat="1" x14ac:dyDescent="0.25">
      <c r="A24" s="1" t="s">
        <v>241</v>
      </c>
      <c r="B24" s="1" t="str">
        <f>IFERROR(VLOOKUP(A24,[1]Sheet1!$A$1:$C$103, 3, FALSE), "")</f>
        <v>Whole Site - Phase A</v>
      </c>
      <c r="H24" s="4"/>
      <c r="I24" s="5"/>
      <c r="V24" s="4"/>
      <c r="Y24" s="1" t="s">
        <v>283</v>
      </c>
      <c r="AA24" s="10"/>
    </row>
    <row r="25" spans="1:70" s="1" customFormat="1" x14ac:dyDescent="0.25">
      <c r="A25" s="1" t="s">
        <v>242</v>
      </c>
      <c r="B25" s="1" t="str">
        <f>IFERROR(VLOOKUP(A25,[1]Sheet1!$A$1:$C$103, 3, FALSE), "")</f>
        <v>Whole Site - Phase B</v>
      </c>
      <c r="H25" s="4"/>
      <c r="I25" s="5"/>
      <c r="V25" s="4"/>
      <c r="Y25" s="1" t="s">
        <v>283</v>
      </c>
      <c r="AA25" s="10"/>
    </row>
    <row r="26" spans="1:70" s="1" customFormat="1" x14ac:dyDescent="0.25">
      <c r="A26" s="1" t="s">
        <v>243</v>
      </c>
      <c r="B26" s="1" t="str">
        <f>IFERROR(VLOOKUP(A26,[1]Sheet1!$A$1:$C$103, 3, FALSE), "")</f>
        <v>Whole Site - Phase C</v>
      </c>
      <c r="H26" s="4"/>
      <c r="I26" s="5"/>
      <c r="V26" s="4"/>
      <c r="Y26" s="1" t="s">
        <v>283</v>
      </c>
      <c r="AA26" s="10"/>
    </row>
    <row r="27" spans="1:70" s="2" customFormat="1" x14ac:dyDescent="0.25">
      <c r="A27" s="2" t="s">
        <v>258</v>
      </c>
      <c r="H27" s="6"/>
      <c r="I27" s="7"/>
      <c r="V27" s="6"/>
      <c r="Y27" s="2" t="s">
        <v>283</v>
      </c>
      <c r="Z27" s="2" t="s">
        <v>256</v>
      </c>
      <c r="AA27" s="11" t="s">
        <v>277</v>
      </c>
    </row>
    <row r="28" spans="1:70" s="2" customFormat="1" x14ac:dyDescent="0.25">
      <c r="A28" s="2" t="s">
        <v>259</v>
      </c>
      <c r="H28" s="6"/>
      <c r="I28" s="7"/>
      <c r="V28" s="6"/>
      <c r="Y28" s="2" t="s">
        <v>283</v>
      </c>
      <c r="Z28" s="2" t="s">
        <v>256</v>
      </c>
      <c r="AA28" s="11" t="s">
        <v>277</v>
      </c>
    </row>
    <row r="29" spans="1:70" s="2" customFormat="1" x14ac:dyDescent="0.25">
      <c r="A29" s="2" t="s">
        <v>60</v>
      </c>
      <c r="D29" s="2">
        <v>2</v>
      </c>
      <c r="E29" s="2">
        <v>1</v>
      </c>
      <c r="F29" s="2">
        <v>2</v>
      </c>
      <c r="G29" s="2" t="s">
        <v>38</v>
      </c>
      <c r="H29" s="6"/>
      <c r="I29" s="7"/>
      <c r="N29" s="2" t="s">
        <v>5</v>
      </c>
      <c r="O29" s="2">
        <v>53</v>
      </c>
      <c r="Q29" s="2">
        <v>3</v>
      </c>
      <c r="R29" s="2">
        <v>0</v>
      </c>
      <c r="S29" s="2">
        <v>0</v>
      </c>
      <c r="T29" s="2">
        <v>0</v>
      </c>
      <c r="U29" s="2" t="s">
        <v>25</v>
      </c>
      <c r="V29" s="6" t="s">
        <v>63</v>
      </c>
      <c r="W29" s="2" t="s">
        <v>9</v>
      </c>
      <c r="X29" s="2" t="s">
        <v>64</v>
      </c>
      <c r="Y29" s="2" t="s">
        <v>284</v>
      </c>
      <c r="Z29" s="2" t="s">
        <v>254</v>
      </c>
      <c r="AA29" s="11"/>
      <c r="AB29" s="2" t="s">
        <v>205</v>
      </c>
      <c r="AC29" s="2" t="s">
        <v>61</v>
      </c>
      <c r="AE29" s="2" t="s">
        <v>11</v>
      </c>
      <c r="AH29" s="2" t="s">
        <v>11</v>
      </c>
      <c r="AI29" s="2" t="s">
        <v>13</v>
      </c>
      <c r="AL29" s="2" t="s">
        <v>28</v>
      </c>
      <c r="AN29" s="2" t="s">
        <v>62</v>
      </c>
      <c r="AO29" s="2" t="s">
        <v>11</v>
      </c>
      <c r="AP29" s="2">
        <v>0</v>
      </c>
      <c r="AQ29" s="2" t="s">
        <v>12</v>
      </c>
      <c r="AR29" s="2" t="s">
        <v>12</v>
      </c>
      <c r="AS29" s="2" t="s">
        <v>15</v>
      </c>
      <c r="AT29" s="2" t="s">
        <v>15</v>
      </c>
      <c r="AU29" s="2" t="s">
        <v>16</v>
      </c>
      <c r="AX29" s="2" t="s">
        <v>44</v>
      </c>
      <c r="AY29" s="2" t="s">
        <v>34</v>
      </c>
      <c r="AZ29" s="2" t="s">
        <v>18</v>
      </c>
      <c r="BA29" s="2" t="s">
        <v>18</v>
      </c>
      <c r="BB29" s="2" t="s">
        <v>19</v>
      </c>
      <c r="BC29" s="2" t="s">
        <v>20</v>
      </c>
      <c r="BD29" s="2" t="s">
        <v>20</v>
      </c>
      <c r="BE29" s="2" t="s">
        <v>19</v>
      </c>
      <c r="BF29" s="2" t="s">
        <v>15</v>
      </c>
      <c r="BG29" s="2" t="s">
        <v>18</v>
      </c>
      <c r="BH29" s="2" t="s">
        <v>17</v>
      </c>
      <c r="BJ29" s="2" t="s">
        <v>21</v>
      </c>
      <c r="BK29" s="2" t="s">
        <v>22</v>
      </c>
      <c r="BL29" s="2" t="s">
        <v>22</v>
      </c>
      <c r="BM29" s="2" t="s">
        <v>22</v>
      </c>
      <c r="BN29" s="2" t="s">
        <v>22</v>
      </c>
      <c r="BO29" s="2" t="s">
        <v>22</v>
      </c>
      <c r="BP29" s="2" t="s">
        <v>41</v>
      </c>
      <c r="BQ29" s="2" t="s">
        <v>41</v>
      </c>
    </row>
    <row r="30" spans="1:70" s="2" customFormat="1" x14ac:dyDescent="0.25">
      <c r="A30" s="2" t="s">
        <v>260</v>
      </c>
      <c r="H30" s="6"/>
      <c r="I30" s="7"/>
      <c r="V30" s="6"/>
      <c r="Y30" s="2" t="s">
        <v>283</v>
      </c>
      <c r="Z30" s="2" t="s">
        <v>256</v>
      </c>
      <c r="AA30" s="11" t="s">
        <v>277</v>
      </c>
    </row>
    <row r="31" spans="1:70" s="2" customFormat="1" x14ac:dyDescent="0.25">
      <c r="A31" s="2" t="s">
        <v>65</v>
      </c>
      <c r="D31" s="2">
        <v>2</v>
      </c>
      <c r="E31" s="2">
        <v>1</v>
      </c>
      <c r="F31" s="2">
        <v>2</v>
      </c>
      <c r="G31" s="2" t="s">
        <v>24</v>
      </c>
      <c r="H31" s="6"/>
      <c r="I31" s="7"/>
      <c r="J31" s="2" t="s">
        <v>1</v>
      </c>
      <c r="K31" s="2" t="s">
        <v>2</v>
      </c>
      <c r="L31" s="2" t="s">
        <v>3</v>
      </c>
      <c r="O31" s="2">
        <v>60</v>
      </c>
      <c r="Q31" s="2">
        <v>1</v>
      </c>
      <c r="R31" s="2">
        <v>0</v>
      </c>
      <c r="S31" s="2">
        <v>0</v>
      </c>
      <c r="T31" s="2">
        <v>0</v>
      </c>
      <c r="U31" s="2" t="s">
        <v>17</v>
      </c>
      <c r="V31" s="6" t="s">
        <v>26</v>
      </c>
      <c r="W31" s="2" t="s">
        <v>257</v>
      </c>
      <c r="Y31" s="2" t="s">
        <v>283</v>
      </c>
      <c r="Z31" s="2" t="s">
        <v>254</v>
      </c>
      <c r="AA31" s="11"/>
      <c r="AB31" s="2" t="s">
        <v>202</v>
      </c>
      <c r="AC31" s="2" t="s">
        <v>61</v>
      </c>
      <c r="AE31" s="2" t="s">
        <v>11</v>
      </c>
      <c r="AH31" s="2" t="s">
        <v>11</v>
      </c>
      <c r="AI31" s="2" t="s">
        <v>13</v>
      </c>
      <c r="AN31" s="2" t="s">
        <v>62</v>
      </c>
      <c r="AO31" s="2" t="s">
        <v>12</v>
      </c>
      <c r="AP31" s="2">
        <v>1</v>
      </c>
      <c r="AQ31" s="2" t="s">
        <v>12</v>
      </c>
      <c r="AR31" s="2" t="s">
        <v>11</v>
      </c>
      <c r="AS31" s="2" t="s">
        <v>34</v>
      </c>
      <c r="AT31" s="2" t="s">
        <v>17</v>
      </c>
      <c r="AU31" s="2" t="s">
        <v>44</v>
      </c>
      <c r="AX31" s="2" t="s">
        <v>30</v>
      </c>
      <c r="AY31" s="2" t="s">
        <v>17</v>
      </c>
      <c r="AZ31" s="2" t="s">
        <v>19</v>
      </c>
      <c r="BA31" s="2" t="s">
        <v>20</v>
      </c>
      <c r="BB31" s="2" t="s">
        <v>18</v>
      </c>
      <c r="BC31" s="2" t="s">
        <v>20</v>
      </c>
      <c r="BD31" s="2" t="s">
        <v>18</v>
      </c>
      <c r="BE31" s="2" t="s">
        <v>18</v>
      </c>
      <c r="BF31" s="2" t="s">
        <v>20</v>
      </c>
      <c r="BG31" s="2" t="s">
        <v>20</v>
      </c>
      <c r="BH31" s="2" t="s">
        <v>18</v>
      </c>
      <c r="BJ31" s="2" t="s">
        <v>22</v>
      </c>
      <c r="BK31" s="2" t="s">
        <v>22</v>
      </c>
      <c r="BL31" s="2" t="s">
        <v>22</v>
      </c>
      <c r="BM31" s="2" t="s">
        <v>22</v>
      </c>
      <c r="BN31" s="2" t="s">
        <v>22</v>
      </c>
      <c r="BO31" s="2" t="s">
        <v>22</v>
      </c>
      <c r="BP31" s="2" t="s">
        <v>22</v>
      </c>
      <c r="BQ31" s="2" t="s">
        <v>23</v>
      </c>
    </row>
    <row r="32" spans="1:70" s="2" customFormat="1" x14ac:dyDescent="0.25">
      <c r="A32" s="2" t="s">
        <v>66</v>
      </c>
      <c r="D32" s="2">
        <v>2</v>
      </c>
      <c r="E32" s="2">
        <v>1</v>
      </c>
      <c r="F32" s="2">
        <v>2</v>
      </c>
      <c r="G32" s="2" t="s">
        <v>6</v>
      </c>
      <c r="H32" s="6"/>
      <c r="I32" s="7"/>
      <c r="M32" s="2" t="s">
        <v>4</v>
      </c>
      <c r="O32" s="2">
        <v>82</v>
      </c>
      <c r="Q32" s="2">
        <v>2</v>
      </c>
      <c r="R32" s="2">
        <v>0</v>
      </c>
      <c r="S32" s="2">
        <v>0</v>
      </c>
      <c r="T32" s="2">
        <v>2</v>
      </c>
      <c r="U32" s="2" t="s">
        <v>7</v>
      </c>
      <c r="V32" s="6" t="s">
        <v>67</v>
      </c>
      <c r="W32" s="2" t="s">
        <v>9</v>
      </c>
      <c r="Y32" s="2" t="s">
        <v>291</v>
      </c>
      <c r="Z32" s="2" t="s">
        <v>256</v>
      </c>
      <c r="AA32" s="11" t="s">
        <v>276</v>
      </c>
      <c r="AB32" s="2" t="s">
        <v>205</v>
      </c>
      <c r="AC32" s="2" t="s">
        <v>61</v>
      </c>
      <c r="AE32" s="2" t="s">
        <v>11</v>
      </c>
      <c r="AH32" s="2" t="s">
        <v>11</v>
      </c>
      <c r="AI32" s="2" t="s">
        <v>27</v>
      </c>
      <c r="AL32" s="2" t="s">
        <v>28</v>
      </c>
      <c r="AN32" s="2" t="s">
        <v>0</v>
      </c>
      <c r="AO32" s="2" t="s">
        <v>11</v>
      </c>
      <c r="AP32" s="2">
        <v>1</v>
      </c>
      <c r="AQ32" s="2" t="s">
        <v>12</v>
      </c>
      <c r="AR32" s="2" t="s">
        <v>12</v>
      </c>
      <c r="AS32" s="2" t="s">
        <v>17</v>
      </c>
      <c r="AT32" s="2" t="s">
        <v>17</v>
      </c>
      <c r="AU32" s="2" t="s">
        <v>17</v>
      </c>
      <c r="AX32" s="2" t="s">
        <v>30</v>
      </c>
      <c r="AY32" s="2" t="s">
        <v>34</v>
      </c>
      <c r="AZ32" s="2" t="s">
        <v>20</v>
      </c>
      <c r="BA32" s="2" t="s">
        <v>18</v>
      </c>
      <c r="BB32" s="2" t="s">
        <v>20</v>
      </c>
      <c r="BC32" s="2" t="s">
        <v>18</v>
      </c>
      <c r="BD32" s="2" t="s">
        <v>18</v>
      </c>
      <c r="BE32" s="2" t="s">
        <v>18</v>
      </c>
      <c r="BF32" s="2" t="s">
        <v>18</v>
      </c>
      <c r="BG32" s="2" t="s">
        <v>20</v>
      </c>
      <c r="BH32" s="2" t="s">
        <v>20</v>
      </c>
      <c r="BJ32" s="2" t="s">
        <v>21</v>
      </c>
      <c r="BK32" s="2" t="s">
        <v>21</v>
      </c>
      <c r="BL32" s="2" t="s">
        <v>23</v>
      </c>
      <c r="BM32" s="2" t="s">
        <v>21</v>
      </c>
      <c r="BN32" s="2" t="s">
        <v>21</v>
      </c>
      <c r="BO32" s="2" t="s">
        <v>21</v>
      </c>
      <c r="BP32" s="2" t="s">
        <v>21</v>
      </c>
      <c r="BQ32" s="2" t="s">
        <v>21</v>
      </c>
      <c r="BR32" s="2" t="s">
        <v>68</v>
      </c>
    </row>
    <row r="33" spans="1:69" s="2" customFormat="1" x14ac:dyDescent="0.25">
      <c r="A33" s="2" t="s">
        <v>69</v>
      </c>
      <c r="D33" s="2">
        <v>2</v>
      </c>
      <c r="E33" s="2">
        <v>1</v>
      </c>
      <c r="F33" s="2">
        <v>1</v>
      </c>
      <c r="G33" s="2" t="s">
        <v>6</v>
      </c>
      <c r="H33" s="6"/>
      <c r="I33" s="7"/>
      <c r="J33" s="2" t="s">
        <v>1</v>
      </c>
      <c r="K33" s="2" t="s">
        <v>2</v>
      </c>
      <c r="M33" s="2" t="s">
        <v>4</v>
      </c>
      <c r="Q33" s="2">
        <v>3</v>
      </c>
      <c r="R33" s="2">
        <v>0</v>
      </c>
      <c r="S33" s="2">
        <v>0</v>
      </c>
      <c r="T33" s="2">
        <v>0</v>
      </c>
      <c r="U33" s="2" t="s">
        <v>31</v>
      </c>
      <c r="V33" s="6" t="s">
        <v>26</v>
      </c>
      <c r="W33" s="2" t="s">
        <v>72</v>
      </c>
      <c r="X33" s="2" t="s">
        <v>73</v>
      </c>
      <c r="Y33" s="2" t="s">
        <v>286</v>
      </c>
      <c r="Z33" s="2" t="s">
        <v>256</v>
      </c>
      <c r="AA33" s="11" t="s">
        <v>276</v>
      </c>
      <c r="AB33" s="2" t="s">
        <v>205</v>
      </c>
      <c r="AC33" s="2" t="s">
        <v>70</v>
      </c>
      <c r="AD33" s="2" t="s">
        <v>71</v>
      </c>
      <c r="AE33" s="2" t="s">
        <v>11</v>
      </c>
      <c r="AH33" s="2" t="s">
        <v>11</v>
      </c>
      <c r="AI33" s="2" t="s">
        <v>13</v>
      </c>
      <c r="AN33" s="2" t="s">
        <v>62</v>
      </c>
      <c r="AO33" s="2" t="s">
        <v>12</v>
      </c>
      <c r="AP33" s="2">
        <v>1</v>
      </c>
      <c r="AQ33" s="2" t="s">
        <v>12</v>
      </c>
      <c r="AR33" s="2" t="s">
        <v>11</v>
      </c>
      <c r="AS33" s="2" t="s">
        <v>17</v>
      </c>
      <c r="AT33" s="2" t="s">
        <v>15</v>
      </c>
      <c r="AU33" s="2" t="s">
        <v>44</v>
      </c>
      <c r="AX33" s="2" t="s">
        <v>44</v>
      </c>
      <c r="AY33" s="2" t="s">
        <v>15</v>
      </c>
      <c r="AZ33" s="2" t="s">
        <v>19</v>
      </c>
      <c r="BA33" s="2" t="s">
        <v>18</v>
      </c>
      <c r="BB33" s="2" t="s">
        <v>20</v>
      </c>
      <c r="BC33" s="2" t="s">
        <v>45</v>
      </c>
      <c r="BD33" s="2" t="s">
        <v>15</v>
      </c>
      <c r="BE33" s="2" t="s">
        <v>15</v>
      </c>
      <c r="BF33" s="2" t="s">
        <v>15</v>
      </c>
      <c r="BG33" s="2" t="s">
        <v>20</v>
      </c>
      <c r="BH33" s="2" t="s">
        <v>15</v>
      </c>
      <c r="BJ33" s="2" t="s">
        <v>21</v>
      </c>
      <c r="BK33" s="2" t="s">
        <v>22</v>
      </c>
      <c r="BL33" s="2" t="s">
        <v>5</v>
      </c>
      <c r="BM33" s="2" t="s">
        <v>21</v>
      </c>
      <c r="BN33" s="2" t="s">
        <v>23</v>
      </c>
      <c r="BO33" s="2" t="s">
        <v>41</v>
      </c>
      <c r="BP33" s="2" t="s">
        <v>23</v>
      </c>
      <c r="BQ33" s="2" t="s">
        <v>22</v>
      </c>
    </row>
    <row r="34" spans="1:69" s="2" customFormat="1" x14ac:dyDescent="0.25">
      <c r="A34" s="2" t="s">
        <v>261</v>
      </c>
      <c r="H34" s="6"/>
      <c r="I34" s="7"/>
      <c r="V34" s="6"/>
      <c r="Y34" s="2" t="s">
        <v>283</v>
      </c>
      <c r="Z34" s="2" t="s">
        <v>256</v>
      </c>
      <c r="AA34" s="11" t="s">
        <v>277</v>
      </c>
    </row>
    <row r="35" spans="1:69" s="2" customFormat="1" x14ac:dyDescent="0.25">
      <c r="A35" s="2" t="s">
        <v>262</v>
      </c>
      <c r="H35" s="6"/>
      <c r="I35" s="7"/>
      <c r="V35" s="6"/>
      <c r="Y35" s="2" t="s">
        <v>283</v>
      </c>
      <c r="Z35" s="2" t="s">
        <v>256</v>
      </c>
      <c r="AA35" s="11" t="s">
        <v>277</v>
      </c>
    </row>
    <row r="36" spans="1:69" s="2" customFormat="1" x14ac:dyDescent="0.25">
      <c r="A36" s="2" t="s">
        <v>74</v>
      </c>
      <c r="H36" s="6"/>
      <c r="I36" s="7"/>
      <c r="V36" s="6"/>
      <c r="Y36" s="2" t="s">
        <v>283</v>
      </c>
      <c r="Z36" s="2" t="s">
        <v>256</v>
      </c>
      <c r="AA36" s="11" t="s">
        <v>277</v>
      </c>
    </row>
    <row r="37" spans="1:69" s="2" customFormat="1" x14ac:dyDescent="0.25">
      <c r="A37" s="2" t="s">
        <v>75</v>
      </c>
      <c r="D37" s="2">
        <v>1</v>
      </c>
      <c r="E37" s="2">
        <v>1</v>
      </c>
      <c r="F37" s="2">
        <v>1</v>
      </c>
      <c r="G37" s="2" t="s">
        <v>6</v>
      </c>
      <c r="H37" s="6"/>
      <c r="I37" s="7"/>
      <c r="J37" s="2" t="s">
        <v>1</v>
      </c>
      <c r="L37" s="2" t="s">
        <v>3</v>
      </c>
      <c r="Q37" s="2">
        <v>2</v>
      </c>
      <c r="R37" s="2">
        <v>0</v>
      </c>
      <c r="S37" s="2">
        <v>0</v>
      </c>
      <c r="T37" s="2">
        <v>0</v>
      </c>
      <c r="U37" s="2" t="s">
        <v>31</v>
      </c>
      <c r="V37" s="6" t="s">
        <v>47</v>
      </c>
      <c r="W37" s="2" t="s">
        <v>9</v>
      </c>
      <c r="Y37" s="2" t="s">
        <v>288</v>
      </c>
      <c r="Z37" s="2" t="s">
        <v>254</v>
      </c>
      <c r="AA37" s="11"/>
      <c r="AB37" s="2" t="s">
        <v>201</v>
      </c>
      <c r="AC37" s="2" t="s">
        <v>61</v>
      </c>
      <c r="AE37" s="2" t="s">
        <v>11</v>
      </c>
      <c r="AH37" s="2" t="s">
        <v>11</v>
      </c>
      <c r="AI37" s="2" t="s">
        <v>13</v>
      </c>
      <c r="AN37" s="2" t="s">
        <v>62</v>
      </c>
      <c r="AO37" s="2" t="s">
        <v>11</v>
      </c>
      <c r="AP37" s="2">
        <v>1</v>
      </c>
      <c r="AQ37" s="2" t="s">
        <v>12</v>
      </c>
      <c r="AR37" s="2" t="s">
        <v>11</v>
      </c>
      <c r="AS37" s="2" t="s">
        <v>15</v>
      </c>
      <c r="AT37" s="2" t="s">
        <v>15</v>
      </c>
      <c r="AU37" s="2" t="s">
        <v>44</v>
      </c>
      <c r="AX37" s="2" t="s">
        <v>30</v>
      </c>
      <c r="AY37" s="2" t="s">
        <v>15</v>
      </c>
      <c r="AZ37" s="2" t="s">
        <v>17</v>
      </c>
      <c r="BA37" s="2" t="s">
        <v>20</v>
      </c>
      <c r="BB37" s="2" t="s">
        <v>18</v>
      </c>
      <c r="BC37" s="2" t="s">
        <v>20</v>
      </c>
      <c r="BD37" s="2" t="s">
        <v>15</v>
      </c>
      <c r="BE37" s="2" t="s">
        <v>18</v>
      </c>
      <c r="BF37" s="2" t="s">
        <v>15</v>
      </c>
      <c r="BG37" s="2" t="s">
        <v>20</v>
      </c>
      <c r="BH37" s="2" t="s">
        <v>19</v>
      </c>
      <c r="BJ37" s="2" t="s">
        <v>41</v>
      </c>
      <c r="BK37" s="2" t="s">
        <v>21</v>
      </c>
      <c r="BL37" s="2" t="s">
        <v>22</v>
      </c>
      <c r="BM37" s="2" t="s">
        <v>5</v>
      </c>
      <c r="BN37" s="2" t="s">
        <v>23</v>
      </c>
      <c r="BO37" s="2" t="s">
        <v>23</v>
      </c>
      <c r="BP37" s="2" t="s">
        <v>23</v>
      </c>
      <c r="BQ37" s="2" t="s">
        <v>22</v>
      </c>
    </row>
    <row r="38" spans="1:69" s="2" customFormat="1" x14ac:dyDescent="0.25">
      <c r="A38" s="2" t="s">
        <v>76</v>
      </c>
      <c r="H38" s="6"/>
      <c r="I38" s="7"/>
      <c r="V38" s="6"/>
      <c r="Y38" s="2" t="s">
        <v>283</v>
      </c>
      <c r="Z38" s="2" t="s">
        <v>256</v>
      </c>
      <c r="AA38" s="11" t="s">
        <v>277</v>
      </c>
    </row>
    <row r="39" spans="1:69" s="2" customFormat="1" x14ac:dyDescent="0.25">
      <c r="A39" s="31" t="s">
        <v>240</v>
      </c>
      <c r="H39" s="6"/>
      <c r="I39" s="7"/>
      <c r="V39" s="6"/>
      <c r="Y39" s="2" t="s">
        <v>283</v>
      </c>
      <c r="Z39" s="2" t="s">
        <v>256</v>
      </c>
      <c r="AA39" s="11" t="s">
        <v>277</v>
      </c>
    </row>
    <row r="40" spans="1:69" s="2" customFormat="1" x14ac:dyDescent="0.25">
      <c r="A40" s="2" t="s">
        <v>239</v>
      </c>
      <c r="B40" s="2" t="str">
        <f>IFERROR(VLOOKUP(A40,[1]Sheet1!$A$1:$C$103, 3, FALSE), "")</f>
        <v>House</v>
      </c>
      <c r="H40" s="6"/>
      <c r="I40" s="7"/>
      <c r="V40" s="6"/>
      <c r="Y40" s="2" t="s">
        <v>283</v>
      </c>
      <c r="Z40" s="2" t="s">
        <v>256</v>
      </c>
      <c r="AA40" s="11" t="s">
        <v>277</v>
      </c>
    </row>
    <row r="41" spans="1:69" s="2" customFormat="1" x14ac:dyDescent="0.25">
      <c r="A41" s="2" t="s">
        <v>236</v>
      </c>
      <c r="B41" s="2" t="str">
        <f>IFERROR(VLOOKUP(A41,[1]Sheet1!$A$1:$C$103, 3, FALSE), "")</f>
        <v>Whole Site - Phase A</v>
      </c>
      <c r="H41" s="6"/>
      <c r="I41" s="7"/>
      <c r="V41" s="6"/>
      <c r="Y41" s="2" t="s">
        <v>283</v>
      </c>
      <c r="Z41" s="2" t="s">
        <v>256</v>
      </c>
      <c r="AA41" s="11" t="s">
        <v>277</v>
      </c>
    </row>
    <row r="42" spans="1:69" s="2" customFormat="1" x14ac:dyDescent="0.25">
      <c r="A42" s="2" t="s">
        <v>237</v>
      </c>
      <c r="B42" s="2" t="str">
        <f>IFERROR(VLOOKUP(A42,[1]Sheet1!$A$1:$C$103, 3, FALSE), "")</f>
        <v>Whole Site - Phase B</v>
      </c>
      <c r="H42" s="6"/>
      <c r="I42" s="7"/>
      <c r="V42" s="6"/>
      <c r="Y42" s="2" t="s">
        <v>283</v>
      </c>
      <c r="Z42" s="2" t="s">
        <v>256</v>
      </c>
      <c r="AA42" s="11" t="s">
        <v>277</v>
      </c>
    </row>
    <row r="43" spans="1:69" s="2" customFormat="1" x14ac:dyDescent="0.25">
      <c r="A43" s="2" t="s">
        <v>238</v>
      </c>
      <c r="B43" s="2" t="str">
        <f>IFERROR(VLOOKUP(A43,[1]Sheet1!$A$1:$C$103, 3, FALSE), "")</f>
        <v>Whole Site - Phase C</v>
      </c>
      <c r="H43" s="6"/>
      <c r="I43" s="7"/>
      <c r="V43" s="6"/>
      <c r="Y43" s="2" t="s">
        <v>283</v>
      </c>
      <c r="Z43" s="2" t="s">
        <v>256</v>
      </c>
      <c r="AA43" s="11" t="s">
        <v>277</v>
      </c>
    </row>
    <row r="44" spans="1:69" s="3" customFormat="1" x14ac:dyDescent="0.25">
      <c r="A44" s="3" t="s">
        <v>79</v>
      </c>
      <c r="D44" s="3">
        <v>2</v>
      </c>
      <c r="E44" s="3">
        <v>1</v>
      </c>
      <c r="F44" s="3">
        <v>2</v>
      </c>
      <c r="G44" s="3" t="s">
        <v>38</v>
      </c>
      <c r="H44" s="8"/>
      <c r="I44" s="9"/>
      <c r="J44" s="3" t="s">
        <v>1</v>
      </c>
      <c r="K44" s="3" t="s">
        <v>2</v>
      </c>
      <c r="L44" s="3" t="s">
        <v>3</v>
      </c>
      <c r="O44" s="3">
        <v>88</v>
      </c>
      <c r="Q44" s="3">
        <v>2</v>
      </c>
      <c r="R44" s="3">
        <v>0</v>
      </c>
      <c r="S44" s="3">
        <v>0</v>
      </c>
      <c r="T44" s="3">
        <v>0</v>
      </c>
      <c r="U44" s="3" t="s">
        <v>31</v>
      </c>
      <c r="V44" s="8" t="s">
        <v>32</v>
      </c>
      <c r="W44" s="3" t="s">
        <v>49</v>
      </c>
      <c r="Y44" s="37" t="s">
        <v>289</v>
      </c>
      <c r="Z44" s="3" t="s">
        <v>256</v>
      </c>
      <c r="AA44" s="12" t="s">
        <v>276</v>
      </c>
      <c r="AB44" s="3" t="s">
        <v>203</v>
      </c>
      <c r="AC44" s="3" t="s">
        <v>61</v>
      </c>
      <c r="AE44" s="3" t="s">
        <v>11</v>
      </c>
      <c r="AH44" s="3" t="s">
        <v>11</v>
      </c>
      <c r="AI44" s="3" t="s">
        <v>13</v>
      </c>
      <c r="AN44" s="3" t="s">
        <v>62</v>
      </c>
      <c r="AO44" s="3" t="s">
        <v>12</v>
      </c>
      <c r="AP44" s="3">
        <v>1</v>
      </c>
      <c r="AQ44" s="3" t="s">
        <v>12</v>
      </c>
      <c r="AR44" s="3" t="s">
        <v>12</v>
      </c>
      <c r="AS44" s="3" t="s">
        <v>30</v>
      </c>
      <c r="AT44" s="3" t="s">
        <v>15</v>
      </c>
      <c r="AU44" s="3" t="s">
        <v>16</v>
      </c>
      <c r="AX44" s="3" t="s">
        <v>44</v>
      </c>
      <c r="AY44" s="3" t="s">
        <v>30</v>
      </c>
      <c r="AZ44" s="3" t="s">
        <v>45</v>
      </c>
      <c r="BA44" s="3" t="s">
        <v>18</v>
      </c>
      <c r="BB44" s="3" t="s">
        <v>18</v>
      </c>
      <c r="BC44" s="3" t="s">
        <v>18</v>
      </c>
      <c r="BD44" s="3" t="s">
        <v>20</v>
      </c>
      <c r="BE44" s="3" t="s">
        <v>20</v>
      </c>
      <c r="BF44" s="3" t="s">
        <v>20</v>
      </c>
      <c r="BG44" s="3" t="s">
        <v>18</v>
      </c>
      <c r="BH44" s="3" t="s">
        <v>15</v>
      </c>
      <c r="BJ44" s="3" t="s">
        <v>21</v>
      </c>
      <c r="BK44" s="3" t="s">
        <v>21</v>
      </c>
      <c r="BL44" s="3" t="s">
        <v>21</v>
      </c>
      <c r="BM44" s="3" t="s">
        <v>41</v>
      </c>
      <c r="BN44" s="3" t="s">
        <v>22</v>
      </c>
      <c r="BO44" s="3" t="s">
        <v>22</v>
      </c>
      <c r="BP44" s="3" t="s">
        <v>22</v>
      </c>
      <c r="BQ44" s="3" t="s">
        <v>41</v>
      </c>
    </row>
    <row r="45" spans="1:69" s="3" customFormat="1" x14ac:dyDescent="0.25">
      <c r="A45" s="3" t="s">
        <v>80</v>
      </c>
      <c r="D45" s="3">
        <v>2</v>
      </c>
      <c r="E45" s="3">
        <v>1</v>
      </c>
      <c r="F45" s="3">
        <v>3</v>
      </c>
      <c r="G45" s="3" t="s">
        <v>38</v>
      </c>
      <c r="H45" s="8"/>
      <c r="I45" s="9"/>
      <c r="J45" s="3" t="s">
        <v>1</v>
      </c>
      <c r="L45" s="3" t="s">
        <v>3</v>
      </c>
      <c r="M45" s="3" t="s">
        <v>4</v>
      </c>
      <c r="O45" s="3">
        <v>60</v>
      </c>
      <c r="Q45" s="3">
        <v>2</v>
      </c>
      <c r="R45" s="3">
        <v>0</v>
      </c>
      <c r="S45" s="3">
        <v>0</v>
      </c>
      <c r="T45" s="3">
        <v>0</v>
      </c>
      <c r="U45" s="3" t="s">
        <v>7</v>
      </c>
      <c r="V45" s="8" t="s">
        <v>26</v>
      </c>
      <c r="W45" s="3" t="s">
        <v>9</v>
      </c>
      <c r="Y45" s="37" t="s">
        <v>283</v>
      </c>
      <c r="Z45" s="3" t="s">
        <v>256</v>
      </c>
      <c r="AA45" s="12" t="s">
        <v>276</v>
      </c>
      <c r="AB45" s="3" t="s">
        <v>205</v>
      </c>
      <c r="AC45" s="3" t="s">
        <v>61</v>
      </c>
      <c r="AE45" s="3" t="s">
        <v>11</v>
      </c>
      <c r="AH45" s="3" t="s">
        <v>11</v>
      </c>
      <c r="AI45" s="3" t="s">
        <v>13</v>
      </c>
      <c r="AN45" s="3" t="s">
        <v>62</v>
      </c>
      <c r="AO45" s="3" t="s">
        <v>12</v>
      </c>
      <c r="AP45" s="3">
        <v>1</v>
      </c>
      <c r="AQ45" s="3" t="s">
        <v>12</v>
      </c>
      <c r="AR45" s="3" t="s">
        <v>12</v>
      </c>
      <c r="AS45" s="3" t="s">
        <v>30</v>
      </c>
      <c r="AT45" s="3" t="s">
        <v>15</v>
      </c>
      <c r="AU45" s="3" t="s">
        <v>44</v>
      </c>
      <c r="AX45" s="3" t="s">
        <v>30</v>
      </c>
      <c r="AY45" s="3" t="s">
        <v>34</v>
      </c>
      <c r="AZ45" s="3" t="s">
        <v>17</v>
      </c>
      <c r="BA45" s="3" t="s">
        <v>18</v>
      </c>
      <c r="BB45" s="3" t="s">
        <v>19</v>
      </c>
      <c r="BC45" s="3" t="s">
        <v>18</v>
      </c>
      <c r="BD45" s="3" t="s">
        <v>20</v>
      </c>
      <c r="BE45" s="3" t="s">
        <v>20</v>
      </c>
      <c r="BF45" s="3" t="s">
        <v>20</v>
      </c>
      <c r="BG45" s="3" t="s">
        <v>18</v>
      </c>
      <c r="BH45" s="3" t="s">
        <v>5</v>
      </c>
      <c r="BJ45" s="3" t="s">
        <v>21</v>
      </c>
      <c r="BK45" s="3" t="s">
        <v>22</v>
      </c>
      <c r="BL45" s="3" t="s">
        <v>22</v>
      </c>
      <c r="BM45" s="3" t="s">
        <v>41</v>
      </c>
      <c r="BN45" s="3" t="s">
        <v>22</v>
      </c>
      <c r="BO45" s="3" t="s">
        <v>22</v>
      </c>
      <c r="BP45" s="3" t="s">
        <v>22</v>
      </c>
      <c r="BQ45" s="3" t="s">
        <v>41</v>
      </c>
    </row>
    <row r="46" spans="1:69" s="3" customFormat="1" x14ac:dyDescent="0.25">
      <c r="A46" s="3" t="s">
        <v>81</v>
      </c>
      <c r="D46" s="3">
        <v>2</v>
      </c>
      <c r="E46" s="3">
        <v>1</v>
      </c>
      <c r="F46" s="3">
        <v>1</v>
      </c>
      <c r="G46" s="3" t="s">
        <v>24</v>
      </c>
      <c r="H46" s="8"/>
      <c r="I46" s="9"/>
      <c r="L46" s="3" t="s">
        <v>3</v>
      </c>
      <c r="O46" s="3">
        <v>80</v>
      </c>
      <c r="Q46" s="3">
        <v>2</v>
      </c>
      <c r="R46" s="3">
        <v>0</v>
      </c>
      <c r="S46" s="3">
        <v>0</v>
      </c>
      <c r="T46" s="3">
        <v>0</v>
      </c>
      <c r="U46" s="3" t="s">
        <v>7</v>
      </c>
      <c r="V46" s="8" t="s">
        <v>47</v>
      </c>
      <c r="W46" s="3" t="s">
        <v>59</v>
      </c>
      <c r="X46" s="3" t="s">
        <v>83</v>
      </c>
      <c r="Y46" s="37" t="s">
        <v>288</v>
      </c>
      <c r="Z46" s="3" t="s">
        <v>255</v>
      </c>
      <c r="AA46" s="12"/>
      <c r="AB46" s="3" t="s">
        <v>203</v>
      </c>
      <c r="AC46" s="3" t="s">
        <v>70</v>
      </c>
      <c r="AD46" s="3" t="s">
        <v>82</v>
      </c>
      <c r="AE46" s="3" t="s">
        <v>11</v>
      </c>
      <c r="AH46" s="3" t="s">
        <v>11</v>
      </c>
      <c r="AI46" s="3" t="s">
        <v>13</v>
      </c>
      <c r="AN46" s="3" t="s">
        <v>62</v>
      </c>
      <c r="AO46" s="3" t="s">
        <v>11</v>
      </c>
      <c r="AP46" s="3">
        <v>1</v>
      </c>
      <c r="AQ46" s="3" t="s">
        <v>12</v>
      </c>
      <c r="AR46" s="3" t="s">
        <v>12</v>
      </c>
      <c r="AS46" s="3" t="s">
        <v>44</v>
      </c>
      <c r="AT46" s="3" t="s">
        <v>15</v>
      </c>
      <c r="AU46" s="3" t="s">
        <v>30</v>
      </c>
      <c r="AX46" s="3" t="s">
        <v>44</v>
      </c>
      <c r="AY46" s="3" t="s">
        <v>44</v>
      </c>
      <c r="AZ46" s="3" t="s">
        <v>45</v>
      </c>
      <c r="BA46" s="3" t="s">
        <v>18</v>
      </c>
      <c r="BB46" s="3" t="s">
        <v>18</v>
      </c>
      <c r="BC46" s="3" t="s">
        <v>19</v>
      </c>
      <c r="BD46" s="3" t="s">
        <v>15</v>
      </c>
      <c r="BE46" s="3" t="s">
        <v>45</v>
      </c>
      <c r="BF46" s="3" t="s">
        <v>20</v>
      </c>
      <c r="BG46" s="3" t="s">
        <v>19</v>
      </c>
      <c r="BH46" s="3" t="s">
        <v>15</v>
      </c>
      <c r="BJ46" s="3" t="s">
        <v>41</v>
      </c>
      <c r="BK46" s="3" t="s">
        <v>22</v>
      </c>
      <c r="BL46" s="3" t="s">
        <v>22</v>
      </c>
      <c r="BM46" s="3" t="s">
        <v>41</v>
      </c>
      <c r="BN46" s="3" t="s">
        <v>22</v>
      </c>
      <c r="BO46" s="3" t="s">
        <v>22</v>
      </c>
      <c r="BP46" s="3" t="s">
        <v>41</v>
      </c>
      <c r="BQ46" s="3" t="s">
        <v>23</v>
      </c>
    </row>
    <row r="47" spans="1:69" s="3" customFormat="1" x14ac:dyDescent="0.25">
      <c r="A47" s="3" t="s">
        <v>84</v>
      </c>
      <c r="D47" s="3">
        <v>2</v>
      </c>
      <c r="E47" s="3">
        <v>1</v>
      </c>
      <c r="F47" s="3">
        <v>2</v>
      </c>
      <c r="G47" s="3" t="s">
        <v>38</v>
      </c>
      <c r="H47" s="8"/>
      <c r="I47" s="9"/>
      <c r="J47" s="3" t="s">
        <v>1</v>
      </c>
      <c r="K47" s="3" t="s">
        <v>2</v>
      </c>
      <c r="M47" s="3" t="s">
        <v>4</v>
      </c>
      <c r="Q47" s="3">
        <v>2</v>
      </c>
      <c r="R47" s="3">
        <v>0</v>
      </c>
      <c r="S47" s="3">
        <v>0</v>
      </c>
      <c r="T47" s="3">
        <v>0</v>
      </c>
      <c r="U47" s="3" t="s">
        <v>25</v>
      </c>
      <c r="V47" s="8" t="s">
        <v>26</v>
      </c>
      <c r="W47" s="3" t="s">
        <v>9</v>
      </c>
      <c r="Y47" s="37" t="s">
        <v>283</v>
      </c>
      <c r="Z47" s="3" t="s">
        <v>256</v>
      </c>
      <c r="AA47" s="12" t="s">
        <v>276</v>
      </c>
      <c r="AB47" s="3" t="s">
        <v>203</v>
      </c>
      <c r="AC47" s="3" t="s">
        <v>70</v>
      </c>
      <c r="AD47" s="3" t="s">
        <v>71</v>
      </c>
      <c r="AE47" s="3" t="s">
        <v>11</v>
      </c>
      <c r="AH47" s="3" t="s">
        <v>11</v>
      </c>
      <c r="AI47" s="3" t="s">
        <v>27</v>
      </c>
      <c r="AL47" s="3" t="s">
        <v>28</v>
      </c>
      <c r="AN47" s="3" t="s">
        <v>85</v>
      </c>
      <c r="AO47" s="3" t="s">
        <v>12</v>
      </c>
      <c r="AP47" s="3">
        <v>1</v>
      </c>
      <c r="AQ47" s="3" t="s">
        <v>12</v>
      </c>
      <c r="AR47" s="3" t="s">
        <v>12</v>
      </c>
      <c r="AS47" s="3" t="s">
        <v>34</v>
      </c>
      <c r="AT47" s="3" t="s">
        <v>15</v>
      </c>
      <c r="AU47" s="3" t="s">
        <v>15</v>
      </c>
      <c r="AX47" s="3" t="s">
        <v>30</v>
      </c>
      <c r="AY47" s="3" t="s">
        <v>30</v>
      </c>
      <c r="AZ47" s="3" t="s">
        <v>19</v>
      </c>
      <c r="BA47" s="3" t="s">
        <v>20</v>
      </c>
      <c r="BB47" s="3" t="s">
        <v>18</v>
      </c>
      <c r="BC47" s="3" t="s">
        <v>17</v>
      </c>
      <c r="BD47" s="3" t="s">
        <v>20</v>
      </c>
      <c r="BE47" s="3" t="s">
        <v>45</v>
      </c>
      <c r="BF47" s="3" t="s">
        <v>18</v>
      </c>
      <c r="BG47" s="3" t="s">
        <v>19</v>
      </c>
      <c r="BH47" s="3" t="s">
        <v>19</v>
      </c>
      <c r="BJ47" s="3" t="s">
        <v>21</v>
      </c>
      <c r="BK47" s="3" t="s">
        <v>21</v>
      </c>
      <c r="BL47" s="3" t="s">
        <v>21</v>
      </c>
      <c r="BM47" s="3" t="s">
        <v>41</v>
      </c>
      <c r="BN47" s="3" t="s">
        <v>23</v>
      </c>
      <c r="BO47" s="3" t="s">
        <v>22</v>
      </c>
      <c r="BP47" s="3" t="s">
        <v>22</v>
      </c>
      <c r="BQ47" s="3" t="s">
        <v>23</v>
      </c>
    </row>
    <row r="48" spans="1:69" s="3" customFormat="1" x14ac:dyDescent="0.25">
      <c r="A48" s="3" t="s">
        <v>220</v>
      </c>
      <c r="H48" s="8"/>
      <c r="I48" s="9"/>
      <c r="V48" s="8"/>
      <c r="Y48" s="37" t="s">
        <v>283</v>
      </c>
      <c r="Z48" s="3" t="s">
        <v>256</v>
      </c>
      <c r="AA48" s="12" t="s">
        <v>277</v>
      </c>
    </row>
    <row r="49" spans="1:69" s="3" customFormat="1" x14ac:dyDescent="0.25">
      <c r="A49" s="3" t="s">
        <v>223</v>
      </c>
      <c r="H49" s="8"/>
      <c r="I49" s="9"/>
      <c r="V49" s="8"/>
      <c r="Y49" s="37" t="s">
        <v>283</v>
      </c>
      <c r="Z49" s="3" t="s">
        <v>256</v>
      </c>
      <c r="AA49" s="12" t="s">
        <v>277</v>
      </c>
    </row>
    <row r="50" spans="1:69" s="3" customFormat="1" x14ac:dyDescent="0.25">
      <c r="A50" s="3" t="s">
        <v>219</v>
      </c>
      <c r="H50" s="8"/>
      <c r="I50" s="9"/>
      <c r="V50" s="8"/>
      <c r="Y50" s="37" t="s">
        <v>283</v>
      </c>
      <c r="Z50" s="3" t="s">
        <v>256</v>
      </c>
      <c r="AA50" s="12" t="s">
        <v>277</v>
      </c>
    </row>
    <row r="51" spans="1:69" s="3" customFormat="1" x14ac:dyDescent="0.25">
      <c r="A51" s="3" t="s">
        <v>221</v>
      </c>
      <c r="H51" s="8"/>
      <c r="I51" s="9"/>
      <c r="V51" s="8"/>
      <c r="Y51" s="37" t="s">
        <v>283</v>
      </c>
      <c r="Z51" s="3" t="s">
        <v>256</v>
      </c>
      <c r="AA51" s="12" t="s">
        <v>277</v>
      </c>
    </row>
    <row r="52" spans="1:69" s="3" customFormat="1" x14ac:dyDescent="0.25">
      <c r="A52" s="3" t="s">
        <v>222</v>
      </c>
      <c r="H52" s="8"/>
      <c r="I52" s="9"/>
      <c r="V52" s="8"/>
      <c r="Y52" s="37" t="s">
        <v>283</v>
      </c>
      <c r="Z52" s="3" t="s">
        <v>256</v>
      </c>
      <c r="AA52" s="12" t="s">
        <v>277</v>
      </c>
    </row>
    <row r="53" spans="1:69" s="3" customFormat="1" x14ac:dyDescent="0.25">
      <c r="A53" s="3" t="s">
        <v>86</v>
      </c>
      <c r="D53" s="3">
        <v>2</v>
      </c>
      <c r="E53" s="3">
        <v>1</v>
      </c>
      <c r="F53" s="3">
        <v>2</v>
      </c>
      <c r="G53" s="3" t="s">
        <v>136</v>
      </c>
      <c r="H53" s="8"/>
      <c r="I53" s="9"/>
      <c r="J53" s="3" t="s">
        <v>1</v>
      </c>
      <c r="K53" s="3" t="s">
        <v>2</v>
      </c>
      <c r="M53" s="3" t="s">
        <v>4</v>
      </c>
      <c r="O53" s="3">
        <v>80</v>
      </c>
      <c r="Q53" s="3">
        <v>1</v>
      </c>
      <c r="R53" s="3">
        <v>0</v>
      </c>
      <c r="S53" s="3">
        <v>0</v>
      </c>
      <c r="T53" s="3">
        <v>0</v>
      </c>
      <c r="U53" s="3" t="s">
        <v>25</v>
      </c>
      <c r="V53" s="8" t="s">
        <v>26</v>
      </c>
      <c r="W53" s="3" t="s">
        <v>49</v>
      </c>
      <c r="X53" s="3" t="s">
        <v>87</v>
      </c>
      <c r="Y53" s="37" t="s">
        <v>283</v>
      </c>
      <c r="Z53" s="3" t="s">
        <v>254</v>
      </c>
      <c r="AA53" s="12"/>
      <c r="AB53" s="3" t="s">
        <v>205</v>
      </c>
      <c r="AC53" s="3" t="s">
        <v>61</v>
      </c>
      <c r="AE53" s="3" t="s">
        <v>11</v>
      </c>
      <c r="AH53" s="3" t="s">
        <v>11</v>
      </c>
      <c r="AI53" s="3" t="s">
        <v>13</v>
      </c>
      <c r="AN53" s="3" t="s">
        <v>62</v>
      </c>
      <c r="AO53" s="3" t="s">
        <v>12</v>
      </c>
      <c r="AP53" s="3">
        <v>1</v>
      </c>
      <c r="AQ53" s="3" t="s">
        <v>12</v>
      </c>
      <c r="AR53" s="3" t="s">
        <v>11</v>
      </c>
      <c r="AS53" s="3" t="s">
        <v>30</v>
      </c>
      <c r="AT53" s="3" t="s">
        <v>15</v>
      </c>
      <c r="AU53" s="3" t="s">
        <v>30</v>
      </c>
      <c r="AX53" s="3" t="s">
        <v>30</v>
      </c>
      <c r="AY53" s="3" t="s">
        <v>15</v>
      </c>
      <c r="AZ53" s="3" t="s">
        <v>45</v>
      </c>
      <c r="BA53" s="3" t="s">
        <v>20</v>
      </c>
      <c r="BB53" s="3" t="s">
        <v>18</v>
      </c>
      <c r="BC53" s="3" t="s">
        <v>20</v>
      </c>
      <c r="BD53" s="3" t="s">
        <v>20</v>
      </c>
      <c r="BE53" s="3" t="s">
        <v>20</v>
      </c>
      <c r="BF53" s="3" t="s">
        <v>20</v>
      </c>
      <c r="BG53" s="3" t="s">
        <v>20</v>
      </c>
      <c r="BH53" s="3" t="s">
        <v>15</v>
      </c>
      <c r="BJ53" s="3" t="s">
        <v>21</v>
      </c>
      <c r="BK53" s="3" t="s">
        <v>22</v>
      </c>
      <c r="BL53" s="3" t="s">
        <v>21</v>
      </c>
      <c r="BM53" s="3" t="s">
        <v>41</v>
      </c>
      <c r="BN53" s="3" t="s">
        <v>22</v>
      </c>
      <c r="BO53" s="3" t="s">
        <v>22</v>
      </c>
      <c r="BP53" s="3" t="s">
        <v>22</v>
      </c>
      <c r="BQ53" s="3" t="s">
        <v>22</v>
      </c>
    </row>
    <row r="54" spans="1:69" s="3" customFormat="1" x14ac:dyDescent="0.25">
      <c r="A54" s="3" t="s">
        <v>88</v>
      </c>
      <c r="D54" s="3">
        <v>2</v>
      </c>
      <c r="E54" s="3">
        <v>1</v>
      </c>
      <c r="F54" s="3">
        <v>2</v>
      </c>
      <c r="G54" s="3" t="s">
        <v>6</v>
      </c>
      <c r="H54" s="8"/>
      <c r="I54" s="9"/>
      <c r="L54" s="3" t="s">
        <v>3</v>
      </c>
      <c r="M54" s="3" t="s">
        <v>4</v>
      </c>
      <c r="O54" s="3">
        <v>59</v>
      </c>
      <c r="Q54" s="3">
        <v>2</v>
      </c>
      <c r="R54" s="3">
        <v>0</v>
      </c>
      <c r="S54" s="3">
        <v>0</v>
      </c>
      <c r="T54" s="3">
        <v>0</v>
      </c>
      <c r="U54" s="3" t="s">
        <v>31</v>
      </c>
      <c r="V54" s="8" t="s">
        <v>9</v>
      </c>
      <c r="W54" s="3" t="s">
        <v>9</v>
      </c>
      <c r="Y54" s="37" t="s">
        <v>283</v>
      </c>
      <c r="Z54" s="3" t="s">
        <v>256</v>
      </c>
      <c r="AA54" s="12" t="s">
        <v>277</v>
      </c>
      <c r="AB54" s="3" t="s">
        <v>203</v>
      </c>
      <c r="AC54" s="3" t="s">
        <v>61</v>
      </c>
      <c r="AE54" s="3" t="s">
        <v>11</v>
      </c>
      <c r="AH54" s="3" t="s">
        <v>12</v>
      </c>
      <c r="AI54" s="3" t="s">
        <v>13</v>
      </c>
      <c r="AL54" s="3">
        <v>2</v>
      </c>
      <c r="AM54" s="3" t="s">
        <v>89</v>
      </c>
      <c r="AN54" s="3" t="s">
        <v>90</v>
      </c>
      <c r="AO54" s="3" t="s">
        <v>11</v>
      </c>
      <c r="AP54" s="3">
        <v>1</v>
      </c>
      <c r="AQ54" s="3" t="s">
        <v>12</v>
      </c>
      <c r="AR54" s="3" t="s">
        <v>12</v>
      </c>
      <c r="AS54" s="3" t="s">
        <v>15</v>
      </c>
      <c r="AT54" s="3" t="s">
        <v>15</v>
      </c>
      <c r="AU54" s="3" t="s">
        <v>44</v>
      </c>
      <c r="AX54" s="3" t="s">
        <v>44</v>
      </c>
      <c r="AY54" s="3" t="s">
        <v>17</v>
      </c>
      <c r="AZ54" s="3" t="s">
        <v>45</v>
      </c>
      <c r="BA54" s="3" t="s">
        <v>18</v>
      </c>
      <c r="BB54" s="3" t="s">
        <v>18</v>
      </c>
      <c r="BC54" s="3" t="s">
        <v>20</v>
      </c>
      <c r="BD54" s="3" t="s">
        <v>20</v>
      </c>
      <c r="BE54" s="3" t="s">
        <v>18</v>
      </c>
      <c r="BF54" s="3" t="s">
        <v>18</v>
      </c>
      <c r="BG54" s="3" t="s">
        <v>20</v>
      </c>
      <c r="BH54" s="3" t="s">
        <v>5</v>
      </c>
      <c r="BI54" s="3" t="s">
        <v>91</v>
      </c>
      <c r="BJ54" s="3" t="s">
        <v>41</v>
      </c>
      <c r="BK54" s="3" t="s">
        <v>41</v>
      </c>
      <c r="BL54" s="3" t="s">
        <v>41</v>
      </c>
      <c r="BM54" s="3" t="s">
        <v>41</v>
      </c>
      <c r="BN54" s="3" t="s">
        <v>22</v>
      </c>
      <c r="BO54" s="3" t="s">
        <v>21</v>
      </c>
      <c r="BP54" s="3" t="s">
        <v>41</v>
      </c>
      <c r="BQ54" s="3" t="s">
        <v>21</v>
      </c>
    </row>
    <row r="55" spans="1:69" s="3" customFormat="1" x14ac:dyDescent="0.25">
      <c r="A55" s="3" t="s">
        <v>224</v>
      </c>
      <c r="B55" s="3" t="str">
        <f>IFERROR(VLOOKUP(A55,[1]Sheet1!$A$1:$C$103, 3, FALSE), "")</f>
        <v xml:space="preserve">House </v>
      </c>
      <c r="H55" s="8"/>
      <c r="I55" s="9"/>
      <c r="V55" s="8"/>
      <c r="Y55" s="37" t="s">
        <v>283</v>
      </c>
      <c r="Z55" s="3" t="s">
        <v>256</v>
      </c>
      <c r="AA55" s="12" t="s">
        <v>277</v>
      </c>
    </row>
    <row r="56" spans="1:69" s="3" customFormat="1" x14ac:dyDescent="0.25">
      <c r="A56" s="3" t="s">
        <v>216</v>
      </c>
      <c r="B56" s="3" t="str">
        <f>IFERROR(VLOOKUP(A56,[1]Sheet1!$A$1:$C$103, 3, FALSE), "")</f>
        <v>Whole Site - Phase A</v>
      </c>
      <c r="H56" s="8"/>
      <c r="I56" s="9"/>
      <c r="V56" s="8"/>
      <c r="Y56" s="37" t="s">
        <v>283</v>
      </c>
      <c r="Z56" s="3" t="s">
        <v>256</v>
      </c>
      <c r="AA56" s="12" t="s">
        <v>277</v>
      </c>
    </row>
    <row r="57" spans="1:69" s="3" customFormat="1" x14ac:dyDescent="0.25">
      <c r="A57" s="3" t="s">
        <v>217</v>
      </c>
      <c r="B57" s="3" t="str">
        <f>IFERROR(VLOOKUP(A57,[1]Sheet1!$A$1:$C$103, 3, FALSE), "")</f>
        <v>Whole Site - Phase B</v>
      </c>
      <c r="H57" s="8"/>
      <c r="I57" s="9"/>
      <c r="V57" s="8"/>
      <c r="Y57" s="37" t="s">
        <v>283</v>
      </c>
      <c r="Z57" s="3" t="s">
        <v>256</v>
      </c>
      <c r="AA57" s="12" t="s">
        <v>277</v>
      </c>
    </row>
    <row r="58" spans="1:69" s="3" customFormat="1" x14ac:dyDescent="0.25">
      <c r="A58" s="3" t="s">
        <v>218</v>
      </c>
      <c r="B58" s="3" t="str">
        <f>IFERROR(VLOOKUP(A58,[1]Sheet1!$A$1:$C$103, 3, FALSE), "")</f>
        <v>Whole Site - Phase C</v>
      </c>
      <c r="H58" s="8"/>
      <c r="I58" s="9"/>
      <c r="V58" s="8"/>
      <c r="Y58" s="37" t="s">
        <v>283</v>
      </c>
      <c r="Z58" s="3" t="s">
        <v>256</v>
      </c>
      <c r="AA58" s="12" t="s">
        <v>277</v>
      </c>
    </row>
    <row r="59" spans="1:69" s="32" customFormat="1" x14ac:dyDescent="0.25">
      <c r="A59" s="32" t="s">
        <v>231</v>
      </c>
      <c r="G59" s="32" t="s">
        <v>24</v>
      </c>
      <c r="H59" s="33" t="s">
        <v>270</v>
      </c>
      <c r="I59" s="34" t="s">
        <v>271</v>
      </c>
      <c r="V59" s="33" t="s">
        <v>253</v>
      </c>
      <c r="Y59" s="32" t="s">
        <v>284</v>
      </c>
      <c r="Z59" s="32" t="s">
        <v>254</v>
      </c>
      <c r="AA59" s="35" t="s">
        <v>277</v>
      </c>
    </row>
    <row r="60" spans="1:69" s="32" customFormat="1" x14ac:dyDescent="0.25">
      <c r="A60" s="32" t="s">
        <v>92</v>
      </c>
      <c r="D60" s="32">
        <v>3</v>
      </c>
      <c r="E60" s="32">
        <v>2</v>
      </c>
      <c r="F60" s="32" t="s">
        <v>93</v>
      </c>
      <c r="G60" s="32" t="s">
        <v>38</v>
      </c>
      <c r="H60" s="33" t="s">
        <v>270</v>
      </c>
      <c r="I60" s="34" t="s">
        <v>215</v>
      </c>
      <c r="K60" s="32" t="s">
        <v>2</v>
      </c>
      <c r="L60" s="32" t="s">
        <v>3</v>
      </c>
      <c r="M60" s="32" t="s">
        <v>4</v>
      </c>
      <c r="P60" s="32">
        <v>192</v>
      </c>
      <c r="Q60" s="32">
        <v>3</v>
      </c>
      <c r="R60" s="32">
        <v>1</v>
      </c>
      <c r="S60" s="32">
        <v>1</v>
      </c>
      <c r="T60" s="32">
        <v>0</v>
      </c>
      <c r="U60" s="32" t="s">
        <v>31</v>
      </c>
      <c r="V60" s="33" t="s">
        <v>47</v>
      </c>
      <c r="W60" s="32" t="s">
        <v>59</v>
      </c>
      <c r="X60" s="32" t="s">
        <v>95</v>
      </c>
      <c r="Y60" s="32" t="s">
        <v>288</v>
      </c>
      <c r="Z60" s="32" t="s">
        <v>256</v>
      </c>
      <c r="AA60" s="35" t="s">
        <v>279</v>
      </c>
      <c r="AB60" s="32" t="s">
        <v>204</v>
      </c>
      <c r="AC60" s="32" t="s">
        <v>61</v>
      </c>
      <c r="AE60" s="32" t="s">
        <v>11</v>
      </c>
      <c r="AH60" s="32" t="s">
        <v>12</v>
      </c>
      <c r="AI60" s="32" t="s">
        <v>94</v>
      </c>
      <c r="AL60" s="32">
        <v>2</v>
      </c>
      <c r="AM60" s="32" t="s">
        <v>29</v>
      </c>
      <c r="AN60" s="32" t="s">
        <v>62</v>
      </c>
      <c r="AO60" s="32" t="s">
        <v>12</v>
      </c>
      <c r="AP60" s="32">
        <v>1</v>
      </c>
      <c r="AQ60" s="32" t="s">
        <v>12</v>
      </c>
      <c r="AR60" s="32" t="s">
        <v>12</v>
      </c>
      <c r="AS60" s="32" t="s">
        <v>34</v>
      </c>
      <c r="AT60" s="32" t="s">
        <v>15</v>
      </c>
      <c r="AU60" s="32" t="s">
        <v>16</v>
      </c>
      <c r="AX60" s="32" t="s">
        <v>44</v>
      </c>
      <c r="AY60" s="32" t="s">
        <v>34</v>
      </c>
      <c r="AZ60" s="32" t="s">
        <v>19</v>
      </c>
      <c r="BA60" s="32" t="s">
        <v>20</v>
      </c>
      <c r="BB60" s="32" t="s">
        <v>18</v>
      </c>
      <c r="BC60" s="32" t="s">
        <v>20</v>
      </c>
      <c r="BD60" s="32" t="s">
        <v>20</v>
      </c>
      <c r="BE60" s="32" t="s">
        <v>18</v>
      </c>
      <c r="BF60" s="32" t="s">
        <v>20</v>
      </c>
      <c r="BG60" s="32" t="s">
        <v>20</v>
      </c>
      <c r="BH60" s="32" t="s">
        <v>15</v>
      </c>
      <c r="BJ60" s="32" t="s">
        <v>22</v>
      </c>
      <c r="BK60" s="32" t="s">
        <v>22</v>
      </c>
      <c r="BL60" s="32" t="s">
        <v>22</v>
      </c>
      <c r="BM60" s="32" t="s">
        <v>41</v>
      </c>
      <c r="BN60" s="32" t="s">
        <v>22</v>
      </c>
      <c r="BO60" s="32" t="s">
        <v>21</v>
      </c>
      <c r="BP60" s="32" t="s">
        <v>41</v>
      </c>
      <c r="BQ60" s="32" t="s">
        <v>22</v>
      </c>
    </row>
    <row r="61" spans="1:69" s="32" customFormat="1" x14ac:dyDescent="0.25">
      <c r="A61" s="32" t="s">
        <v>96</v>
      </c>
      <c r="D61" s="32">
        <v>3</v>
      </c>
      <c r="E61" s="32">
        <v>2</v>
      </c>
      <c r="F61" s="32">
        <v>1</v>
      </c>
      <c r="G61" s="32" t="s">
        <v>6</v>
      </c>
      <c r="H61" s="33" t="s">
        <v>215</v>
      </c>
      <c r="I61" s="34" t="s">
        <v>271</v>
      </c>
      <c r="M61" s="32" t="s">
        <v>4</v>
      </c>
      <c r="P61" s="32">
        <v>122</v>
      </c>
      <c r="Q61" s="32">
        <v>2</v>
      </c>
      <c r="R61" s="32">
        <v>0</v>
      </c>
      <c r="S61" s="32">
        <v>0</v>
      </c>
      <c r="T61" s="32">
        <v>2</v>
      </c>
      <c r="U61" s="32" t="s">
        <v>7</v>
      </c>
      <c r="V61" s="33" t="s">
        <v>99</v>
      </c>
      <c r="W61" s="32" t="s">
        <v>59</v>
      </c>
      <c r="X61" s="32" t="s">
        <v>100</v>
      </c>
      <c r="Y61" s="32" t="s">
        <v>292</v>
      </c>
      <c r="Z61" s="32" t="s">
        <v>256</v>
      </c>
      <c r="AA61" s="35" t="s">
        <v>279</v>
      </c>
      <c r="AB61" s="32" t="s">
        <v>200</v>
      </c>
      <c r="AC61" s="32" t="s">
        <v>61</v>
      </c>
      <c r="AE61" s="32" t="s">
        <v>12</v>
      </c>
      <c r="AF61" s="32">
        <v>2</v>
      </c>
      <c r="AG61" s="32" t="s">
        <v>97</v>
      </c>
      <c r="AH61" s="32" t="s">
        <v>12</v>
      </c>
      <c r="AI61" s="32" t="s">
        <v>98</v>
      </c>
      <c r="AL61" s="32">
        <v>3</v>
      </c>
      <c r="AM61" s="32" t="s">
        <v>29</v>
      </c>
      <c r="AN61" s="32" t="s">
        <v>62</v>
      </c>
      <c r="AO61" s="32" t="s">
        <v>12</v>
      </c>
      <c r="AP61" s="32">
        <v>1</v>
      </c>
      <c r="AQ61" s="32" t="s">
        <v>12</v>
      </c>
      <c r="AR61" s="32" t="s">
        <v>12</v>
      </c>
      <c r="AS61" s="32" t="s">
        <v>34</v>
      </c>
      <c r="AT61" s="32" t="s">
        <v>34</v>
      </c>
      <c r="AU61" s="32" t="s">
        <v>44</v>
      </c>
      <c r="AX61" s="32" t="s">
        <v>30</v>
      </c>
      <c r="AY61" s="32" t="s">
        <v>30</v>
      </c>
      <c r="AZ61" s="32" t="s">
        <v>20</v>
      </c>
      <c r="BA61" s="32" t="s">
        <v>20</v>
      </c>
      <c r="BB61" s="32" t="s">
        <v>18</v>
      </c>
      <c r="BC61" s="32" t="s">
        <v>20</v>
      </c>
      <c r="BD61" s="32" t="s">
        <v>20</v>
      </c>
      <c r="BE61" s="32" t="s">
        <v>20</v>
      </c>
      <c r="BF61" s="32" t="s">
        <v>20</v>
      </c>
      <c r="BG61" s="32" t="s">
        <v>18</v>
      </c>
      <c r="BH61" s="32" t="s">
        <v>45</v>
      </c>
      <c r="BJ61" s="32" t="s">
        <v>21</v>
      </c>
      <c r="BK61" s="32" t="s">
        <v>21</v>
      </c>
      <c r="BL61" s="32" t="s">
        <v>21</v>
      </c>
      <c r="BM61" s="32" t="s">
        <v>21</v>
      </c>
      <c r="BN61" s="32" t="s">
        <v>21</v>
      </c>
      <c r="BO61" s="32" t="s">
        <v>21</v>
      </c>
      <c r="BP61" s="32" t="s">
        <v>21</v>
      </c>
      <c r="BQ61" s="32" t="s">
        <v>21</v>
      </c>
    </row>
    <row r="62" spans="1:69" s="32" customFormat="1" x14ac:dyDescent="0.25">
      <c r="A62" s="32" t="s">
        <v>101</v>
      </c>
      <c r="D62" s="32">
        <v>3</v>
      </c>
      <c r="E62" s="32">
        <v>2</v>
      </c>
      <c r="F62" s="32">
        <v>3</v>
      </c>
      <c r="G62" s="32" t="s">
        <v>6</v>
      </c>
      <c r="H62" s="33" t="s">
        <v>215</v>
      </c>
      <c r="I62" s="34" t="s">
        <v>271</v>
      </c>
      <c r="M62" s="32" t="s">
        <v>4</v>
      </c>
      <c r="P62" s="32">
        <v>122</v>
      </c>
      <c r="Q62" s="32">
        <v>2</v>
      </c>
      <c r="R62" s="32">
        <v>0</v>
      </c>
      <c r="S62" s="32">
        <v>0</v>
      </c>
      <c r="T62" s="32">
        <v>2</v>
      </c>
      <c r="U62" s="32" t="s">
        <v>7</v>
      </c>
      <c r="V62" s="33" t="s">
        <v>102</v>
      </c>
      <c r="W62" s="32" t="s">
        <v>59</v>
      </c>
      <c r="Y62" s="32" t="s">
        <v>293</v>
      </c>
      <c r="Z62" s="32" t="s">
        <v>256</v>
      </c>
      <c r="AA62" s="35" t="s">
        <v>276</v>
      </c>
      <c r="AB62" s="32" t="s">
        <v>205</v>
      </c>
      <c r="AC62" s="32" t="s">
        <v>61</v>
      </c>
      <c r="AE62" s="32" t="s">
        <v>12</v>
      </c>
      <c r="AF62" s="32">
        <v>3</v>
      </c>
      <c r="AG62" s="32" t="s">
        <v>97</v>
      </c>
      <c r="AH62" s="32" t="s">
        <v>12</v>
      </c>
      <c r="AI62" s="32" t="s">
        <v>98</v>
      </c>
      <c r="AL62" s="32">
        <v>3</v>
      </c>
      <c r="AM62" s="32" t="s">
        <v>29</v>
      </c>
      <c r="AN62" s="32" t="s">
        <v>62</v>
      </c>
      <c r="AO62" s="32" t="s">
        <v>12</v>
      </c>
      <c r="AP62" s="32">
        <v>1</v>
      </c>
      <c r="AQ62" s="32" t="s">
        <v>12</v>
      </c>
      <c r="AR62" s="32" t="s">
        <v>12</v>
      </c>
      <c r="AS62" s="32" t="s">
        <v>44</v>
      </c>
      <c r="AT62" s="32" t="s">
        <v>30</v>
      </c>
      <c r="AU62" s="32" t="s">
        <v>16</v>
      </c>
      <c r="AX62" s="32" t="s">
        <v>16</v>
      </c>
      <c r="AY62" s="32" t="s">
        <v>30</v>
      </c>
      <c r="AZ62" s="32" t="s">
        <v>17</v>
      </c>
      <c r="BA62" s="32" t="s">
        <v>20</v>
      </c>
      <c r="BB62" s="32" t="s">
        <v>20</v>
      </c>
      <c r="BC62" s="32" t="s">
        <v>20</v>
      </c>
      <c r="BD62" s="32" t="s">
        <v>20</v>
      </c>
      <c r="BE62" s="32" t="s">
        <v>20</v>
      </c>
      <c r="BF62" s="32" t="s">
        <v>20</v>
      </c>
      <c r="BG62" s="32" t="s">
        <v>20</v>
      </c>
      <c r="BH62" s="32" t="s">
        <v>20</v>
      </c>
      <c r="BJ62" s="32" t="s">
        <v>21</v>
      </c>
      <c r="BK62" s="32" t="s">
        <v>21</v>
      </c>
      <c r="BL62" s="32" t="s">
        <v>22</v>
      </c>
      <c r="BM62" s="32" t="s">
        <v>21</v>
      </c>
      <c r="BN62" s="32" t="s">
        <v>23</v>
      </c>
      <c r="BO62" s="32" t="s">
        <v>21</v>
      </c>
      <c r="BP62" s="32" t="s">
        <v>21</v>
      </c>
      <c r="BQ62" s="32" t="s">
        <v>21</v>
      </c>
    </row>
    <row r="63" spans="1:69" s="32" customFormat="1" x14ac:dyDescent="0.25">
      <c r="A63" s="32" t="s">
        <v>103</v>
      </c>
      <c r="D63" s="32">
        <v>2</v>
      </c>
      <c r="E63" s="32">
        <v>1</v>
      </c>
      <c r="F63" s="32">
        <v>2</v>
      </c>
      <c r="G63" s="32" t="s">
        <v>24</v>
      </c>
      <c r="H63" s="33" t="s">
        <v>215</v>
      </c>
      <c r="I63" s="34" t="s">
        <v>214</v>
      </c>
      <c r="J63" s="32" t="s">
        <v>1</v>
      </c>
      <c r="O63" s="32">
        <v>100</v>
      </c>
      <c r="P63" s="32">
        <v>115</v>
      </c>
      <c r="Q63" s="32">
        <v>2</v>
      </c>
      <c r="R63" s="32">
        <v>1</v>
      </c>
      <c r="S63" s="32">
        <v>0</v>
      </c>
      <c r="T63" s="32">
        <v>0</v>
      </c>
      <c r="U63" s="32" t="s">
        <v>31</v>
      </c>
      <c r="V63" s="36" t="s">
        <v>26</v>
      </c>
      <c r="W63" s="32" t="s">
        <v>59</v>
      </c>
      <c r="Y63" s="32" t="s">
        <v>286</v>
      </c>
      <c r="Z63" s="32" t="s">
        <v>254</v>
      </c>
      <c r="AA63" s="35"/>
      <c r="AB63" s="32" t="s">
        <v>202</v>
      </c>
      <c r="AC63" s="32" t="s">
        <v>61</v>
      </c>
      <c r="AE63" s="32" t="s">
        <v>12</v>
      </c>
      <c r="AF63" s="32" t="s">
        <v>28</v>
      </c>
      <c r="AG63" s="32" t="s">
        <v>97</v>
      </c>
      <c r="AH63" s="32" t="s">
        <v>12</v>
      </c>
      <c r="AI63" s="32" t="s">
        <v>94</v>
      </c>
      <c r="AL63" s="32">
        <v>2</v>
      </c>
      <c r="AM63" s="32" t="s">
        <v>29</v>
      </c>
      <c r="AN63" s="32" t="s">
        <v>62</v>
      </c>
      <c r="AO63" s="32" t="s">
        <v>12</v>
      </c>
      <c r="AP63" s="32">
        <v>1</v>
      </c>
      <c r="AQ63" s="32" t="s">
        <v>12</v>
      </c>
      <c r="AR63" s="32" t="s">
        <v>12</v>
      </c>
      <c r="AS63" s="32" t="s">
        <v>16</v>
      </c>
      <c r="AT63" s="32" t="s">
        <v>34</v>
      </c>
      <c r="AU63" s="32" t="s">
        <v>16</v>
      </c>
      <c r="AX63" s="32" t="s">
        <v>16</v>
      </c>
      <c r="AY63" s="32" t="s">
        <v>16</v>
      </c>
      <c r="AZ63" s="32" t="s">
        <v>19</v>
      </c>
      <c r="BA63" s="32" t="s">
        <v>18</v>
      </c>
      <c r="BB63" s="32" t="s">
        <v>19</v>
      </c>
      <c r="BC63" s="32" t="s">
        <v>20</v>
      </c>
      <c r="BD63" s="32" t="s">
        <v>20</v>
      </c>
      <c r="BE63" s="32" t="s">
        <v>20</v>
      </c>
      <c r="BF63" s="32" t="s">
        <v>20</v>
      </c>
      <c r="BG63" s="32" t="s">
        <v>19</v>
      </c>
      <c r="BH63" s="32" t="s">
        <v>20</v>
      </c>
      <c r="BJ63" s="32" t="s">
        <v>21</v>
      </c>
      <c r="BK63" s="32" t="s">
        <v>21</v>
      </c>
      <c r="BL63" s="32" t="s">
        <v>41</v>
      </c>
      <c r="BM63" s="32" t="s">
        <v>21</v>
      </c>
      <c r="BN63" s="32" t="s">
        <v>21</v>
      </c>
      <c r="BO63" s="32" t="s">
        <v>41</v>
      </c>
      <c r="BP63" s="32" t="s">
        <v>21</v>
      </c>
      <c r="BQ63" s="32" t="s">
        <v>22</v>
      </c>
    </row>
    <row r="64" spans="1:69" s="32" customFormat="1" x14ac:dyDescent="0.25">
      <c r="A64" s="32" t="s">
        <v>232</v>
      </c>
      <c r="G64" s="32" t="s">
        <v>24</v>
      </c>
      <c r="H64" s="33" t="s">
        <v>270</v>
      </c>
      <c r="I64" s="34" t="s">
        <v>271</v>
      </c>
      <c r="V64" s="33"/>
      <c r="Y64" s="32" t="s">
        <v>286</v>
      </c>
      <c r="Z64" s="32" t="s">
        <v>256</v>
      </c>
      <c r="AA64" s="35" t="s">
        <v>277</v>
      </c>
    </row>
    <row r="65" spans="1:69" s="32" customFormat="1" x14ac:dyDescent="0.25">
      <c r="A65" s="32" t="s">
        <v>104</v>
      </c>
      <c r="D65" s="32">
        <v>3</v>
      </c>
      <c r="E65" s="32">
        <v>2</v>
      </c>
      <c r="F65" s="32">
        <v>3</v>
      </c>
      <c r="G65" s="32" t="s">
        <v>24</v>
      </c>
      <c r="H65" s="33" t="e">
        <f>LEFT(VLOOKUP(C65,[2]Landlords!$A:$F,6,FALSE),1)</f>
        <v>#N/A</v>
      </c>
      <c r="I65" s="34" t="s">
        <v>215</v>
      </c>
      <c r="K65" s="32" t="s">
        <v>2</v>
      </c>
      <c r="M65" s="32" t="s">
        <v>4</v>
      </c>
      <c r="P65" s="32" t="e">
        <f>VLOOKUP(C65,[2]Landlords!$A:$G,7,FALSE)</f>
        <v>#N/A</v>
      </c>
      <c r="Q65" s="32">
        <v>3</v>
      </c>
      <c r="R65" s="32">
        <v>0</v>
      </c>
      <c r="S65" s="32">
        <v>2</v>
      </c>
      <c r="T65" s="32">
        <v>0</v>
      </c>
      <c r="U65" s="32" t="s">
        <v>25</v>
      </c>
      <c r="V65" s="33" t="s">
        <v>47</v>
      </c>
      <c r="W65" s="32" t="s">
        <v>9</v>
      </c>
      <c r="Y65" s="32" t="s">
        <v>288</v>
      </c>
      <c r="Z65" s="32" t="s">
        <v>256</v>
      </c>
      <c r="AA65" s="35" t="s">
        <v>276</v>
      </c>
      <c r="AB65" s="32" t="s">
        <v>205</v>
      </c>
      <c r="AC65" s="32" t="s">
        <v>70</v>
      </c>
      <c r="AD65" s="32" t="s">
        <v>71</v>
      </c>
      <c r="AE65" s="32" t="s">
        <v>12</v>
      </c>
      <c r="AF65" s="32">
        <v>2</v>
      </c>
      <c r="AG65" s="32" t="s">
        <v>97</v>
      </c>
      <c r="AH65" s="32" t="s">
        <v>12</v>
      </c>
      <c r="AI65" s="32" t="s">
        <v>98</v>
      </c>
      <c r="AL65" s="32">
        <v>2</v>
      </c>
      <c r="AM65" s="32" t="s">
        <v>29</v>
      </c>
      <c r="AN65" s="32" t="s">
        <v>62</v>
      </c>
      <c r="AO65" s="32" t="s">
        <v>12</v>
      </c>
      <c r="AP65" s="32">
        <v>1</v>
      </c>
      <c r="AQ65" s="32" t="s">
        <v>12</v>
      </c>
      <c r="AR65" s="32" t="s">
        <v>12</v>
      </c>
      <c r="AS65" s="32" t="s">
        <v>30</v>
      </c>
      <c r="AT65" s="32" t="s">
        <v>44</v>
      </c>
      <c r="AU65" s="32" t="s">
        <v>44</v>
      </c>
      <c r="AX65" s="32" t="s">
        <v>16</v>
      </c>
      <c r="AY65" s="32" t="s">
        <v>34</v>
      </c>
      <c r="AZ65" s="32" t="s">
        <v>19</v>
      </c>
      <c r="BA65" s="32" t="s">
        <v>18</v>
      </c>
      <c r="BB65" s="32" t="s">
        <v>18</v>
      </c>
      <c r="BC65" s="32" t="s">
        <v>18</v>
      </c>
      <c r="BD65" s="32" t="s">
        <v>18</v>
      </c>
      <c r="BE65" s="32" t="s">
        <v>20</v>
      </c>
      <c r="BF65" s="32" t="s">
        <v>20</v>
      </c>
      <c r="BG65" s="32" t="s">
        <v>18</v>
      </c>
      <c r="BH65" s="32" t="s">
        <v>18</v>
      </c>
      <c r="BJ65" s="32" t="s">
        <v>22</v>
      </c>
      <c r="BK65" s="32" t="s">
        <v>22</v>
      </c>
      <c r="BL65" s="32" t="s">
        <v>5</v>
      </c>
      <c r="BM65" s="32" t="s">
        <v>22</v>
      </c>
      <c r="BN65" s="32" t="s">
        <v>23</v>
      </c>
      <c r="BO65" s="32" t="s">
        <v>22</v>
      </c>
      <c r="BP65" s="32" t="s">
        <v>22</v>
      </c>
      <c r="BQ65" s="32" t="s">
        <v>22</v>
      </c>
    </row>
    <row r="66" spans="1:69" s="32" customFormat="1" x14ac:dyDescent="0.25">
      <c r="A66" s="32" t="s">
        <v>105</v>
      </c>
      <c r="D66" s="32">
        <v>2</v>
      </c>
      <c r="E66" s="32">
        <v>2</v>
      </c>
      <c r="F66" s="32">
        <v>1</v>
      </c>
      <c r="G66" s="32" t="s">
        <v>6</v>
      </c>
      <c r="H66" s="33" t="e">
        <f>LEFT(VLOOKUP(C66,[2]Landlords!$A:$F,6,FALSE),1)</f>
        <v>#N/A</v>
      </c>
      <c r="I66" s="34" t="s">
        <v>215</v>
      </c>
      <c r="J66" s="32" t="s">
        <v>1</v>
      </c>
      <c r="P66" s="32" t="e">
        <f>VLOOKUP(C66,[2]Landlords!$A:$G,7,FALSE)</f>
        <v>#N/A</v>
      </c>
      <c r="Q66" s="32">
        <v>2</v>
      </c>
      <c r="R66" s="32">
        <v>1</v>
      </c>
      <c r="S66" s="32">
        <v>0</v>
      </c>
      <c r="T66" s="32">
        <v>0</v>
      </c>
      <c r="U66" s="32" t="s">
        <v>7</v>
      </c>
      <c r="V66" s="33" t="s">
        <v>26</v>
      </c>
      <c r="W66" s="32" t="s">
        <v>9</v>
      </c>
      <c r="X66" s="32" t="s">
        <v>106</v>
      </c>
      <c r="Y66" s="32" t="s">
        <v>283</v>
      </c>
      <c r="Z66" s="32" t="s">
        <v>254</v>
      </c>
      <c r="AA66" s="35"/>
      <c r="AB66" s="32" t="s">
        <v>205</v>
      </c>
      <c r="AC66" s="32" t="s">
        <v>70</v>
      </c>
      <c r="AD66" s="32" t="s">
        <v>71</v>
      </c>
      <c r="AE66" s="32" t="s">
        <v>11</v>
      </c>
      <c r="AH66" s="32" t="s">
        <v>12</v>
      </c>
      <c r="AI66" s="32" t="s">
        <v>27</v>
      </c>
      <c r="AL66" s="32" t="s">
        <v>28</v>
      </c>
      <c r="AM66" s="32" t="s">
        <v>29</v>
      </c>
      <c r="AN66" s="32" t="s">
        <v>62</v>
      </c>
      <c r="AO66" s="32" t="s">
        <v>12</v>
      </c>
      <c r="AP66" s="32">
        <v>1</v>
      </c>
      <c r="AQ66" s="32" t="s">
        <v>12</v>
      </c>
      <c r="AR66" s="32" t="s">
        <v>12</v>
      </c>
      <c r="AS66" s="32" t="s">
        <v>17</v>
      </c>
      <c r="AT66" s="32" t="s">
        <v>15</v>
      </c>
      <c r="AU66" s="32" t="s">
        <v>15</v>
      </c>
      <c r="AX66" s="32" t="s">
        <v>44</v>
      </c>
      <c r="AY66" s="32" t="s">
        <v>34</v>
      </c>
      <c r="AZ66" s="32" t="s">
        <v>20</v>
      </c>
      <c r="BA66" s="32" t="s">
        <v>18</v>
      </c>
      <c r="BB66" s="32" t="s">
        <v>20</v>
      </c>
      <c r="BC66" s="32" t="s">
        <v>20</v>
      </c>
      <c r="BD66" s="32" t="s">
        <v>18</v>
      </c>
      <c r="BE66" s="32" t="s">
        <v>19</v>
      </c>
      <c r="BF66" s="32" t="s">
        <v>15</v>
      </c>
      <c r="BG66" s="32" t="s">
        <v>18</v>
      </c>
      <c r="BH66" s="32" t="s">
        <v>15</v>
      </c>
      <c r="BJ66" s="32" t="s">
        <v>22</v>
      </c>
      <c r="BK66" s="32" t="s">
        <v>23</v>
      </c>
      <c r="BL66" s="32" t="s">
        <v>5</v>
      </c>
      <c r="BM66" s="32" t="s">
        <v>41</v>
      </c>
      <c r="BN66" s="32" t="s">
        <v>23</v>
      </c>
      <c r="BO66" s="32" t="s">
        <v>5</v>
      </c>
      <c r="BP66" s="32" t="s">
        <v>5</v>
      </c>
      <c r="BQ66" s="32" t="s">
        <v>5</v>
      </c>
    </row>
    <row r="67" spans="1:69" s="32" customFormat="1" x14ac:dyDescent="0.25">
      <c r="A67" s="32" t="s">
        <v>107</v>
      </c>
      <c r="D67" s="32">
        <v>2</v>
      </c>
      <c r="E67" s="32">
        <v>1</v>
      </c>
      <c r="F67" s="32" t="s">
        <v>93</v>
      </c>
      <c r="G67" s="32" t="s">
        <v>38</v>
      </c>
      <c r="H67" s="33" t="e">
        <f>LEFT(VLOOKUP(C67,[2]Landlords!$A:$F,6,FALSE),1)</f>
        <v>#N/A</v>
      </c>
      <c r="I67" s="34" t="s">
        <v>270</v>
      </c>
      <c r="L67" s="32" t="s">
        <v>3</v>
      </c>
      <c r="M67" s="32" t="s">
        <v>4</v>
      </c>
      <c r="P67" s="32" t="e">
        <f>VLOOKUP(C67,[2]Landlords!$A:$G,7,FALSE)</f>
        <v>#N/A</v>
      </c>
      <c r="Q67" s="32">
        <v>2</v>
      </c>
      <c r="R67" s="32">
        <v>0</v>
      </c>
      <c r="S67" s="32">
        <v>0</v>
      </c>
      <c r="T67" s="32">
        <v>0</v>
      </c>
      <c r="U67" s="32" t="s">
        <v>7</v>
      </c>
      <c r="V67" s="33" t="s">
        <v>26</v>
      </c>
      <c r="W67" s="32" t="s">
        <v>9</v>
      </c>
      <c r="Y67" s="32" t="s">
        <v>283</v>
      </c>
      <c r="Z67" s="32" t="s">
        <v>254</v>
      </c>
      <c r="AA67" s="35"/>
      <c r="AB67" s="32" t="s">
        <v>202</v>
      </c>
      <c r="AC67" s="32" t="s">
        <v>70</v>
      </c>
      <c r="AD67" s="32" t="s">
        <v>71</v>
      </c>
      <c r="AE67" s="32" t="s">
        <v>11</v>
      </c>
      <c r="AH67" s="32" t="s">
        <v>12</v>
      </c>
      <c r="AI67" s="32" t="s">
        <v>27</v>
      </c>
      <c r="AL67" s="32" t="s">
        <v>28</v>
      </c>
      <c r="AM67" s="32" t="s">
        <v>14</v>
      </c>
      <c r="AN67" s="32" t="s">
        <v>62</v>
      </c>
      <c r="AO67" s="32" t="s">
        <v>12</v>
      </c>
      <c r="AP67" s="32">
        <v>1</v>
      </c>
      <c r="AQ67" s="32" t="s">
        <v>12</v>
      </c>
      <c r="AR67" s="32" t="s">
        <v>12</v>
      </c>
      <c r="AS67" s="32" t="s">
        <v>44</v>
      </c>
      <c r="AT67" s="32" t="s">
        <v>15</v>
      </c>
      <c r="AU67" s="32" t="s">
        <v>17</v>
      </c>
      <c r="AX67" s="32" t="s">
        <v>44</v>
      </c>
      <c r="AY67" s="32" t="s">
        <v>44</v>
      </c>
      <c r="AZ67" s="32" t="s">
        <v>19</v>
      </c>
      <c r="BA67" s="32" t="s">
        <v>19</v>
      </c>
      <c r="BB67" s="32" t="s">
        <v>20</v>
      </c>
      <c r="BC67" s="32" t="s">
        <v>18</v>
      </c>
      <c r="BD67" s="32" t="s">
        <v>20</v>
      </c>
      <c r="BE67" s="32" t="s">
        <v>18</v>
      </c>
      <c r="BF67" s="32" t="s">
        <v>18</v>
      </c>
      <c r="BG67" s="32" t="s">
        <v>45</v>
      </c>
      <c r="BH67" s="32" t="s">
        <v>15</v>
      </c>
      <c r="BJ67" s="32" t="s">
        <v>41</v>
      </c>
      <c r="BK67" s="32" t="s">
        <v>23</v>
      </c>
      <c r="BL67" s="32" t="s">
        <v>23</v>
      </c>
      <c r="BM67" s="32" t="s">
        <v>22</v>
      </c>
      <c r="BN67" s="32" t="s">
        <v>22</v>
      </c>
      <c r="BO67" s="32" t="s">
        <v>23</v>
      </c>
      <c r="BP67" s="32" t="s">
        <v>23</v>
      </c>
      <c r="BQ67" s="32" t="s">
        <v>22</v>
      </c>
    </row>
    <row r="68" spans="1:69" s="32" customFormat="1" x14ac:dyDescent="0.25">
      <c r="A68" s="32" t="s">
        <v>108</v>
      </c>
      <c r="D68" s="32">
        <v>2</v>
      </c>
      <c r="E68" s="32">
        <v>2</v>
      </c>
      <c r="F68" s="32">
        <v>2</v>
      </c>
      <c r="G68" s="32" t="s">
        <v>38</v>
      </c>
      <c r="H68" s="33" t="s">
        <v>270</v>
      </c>
      <c r="I68" s="34" t="s">
        <v>271</v>
      </c>
      <c r="L68" s="32" t="s">
        <v>3</v>
      </c>
      <c r="P68" s="32">
        <v>131</v>
      </c>
      <c r="Q68" s="32">
        <v>1</v>
      </c>
      <c r="R68" s="32">
        <v>0</v>
      </c>
      <c r="S68" s="32">
        <v>0</v>
      </c>
      <c r="T68" s="32">
        <v>1</v>
      </c>
      <c r="U68" s="32" t="s">
        <v>7</v>
      </c>
      <c r="V68" s="33" t="s">
        <v>47</v>
      </c>
      <c r="W68" s="32" t="s">
        <v>9</v>
      </c>
      <c r="Y68" s="32" t="s">
        <v>288</v>
      </c>
      <c r="Z68" s="32" t="s">
        <v>256</v>
      </c>
      <c r="AA68" s="35" t="s">
        <v>276</v>
      </c>
      <c r="AB68" s="32" t="s">
        <v>201</v>
      </c>
      <c r="AC68" s="32" t="s">
        <v>61</v>
      </c>
      <c r="AE68" s="32" t="s">
        <v>12</v>
      </c>
      <c r="AF68" s="32">
        <v>1</v>
      </c>
      <c r="AG68" s="32" t="s">
        <v>97</v>
      </c>
      <c r="AH68" s="32" t="s">
        <v>12</v>
      </c>
      <c r="AI68" s="32" t="s">
        <v>94</v>
      </c>
      <c r="AL68" s="32">
        <v>2</v>
      </c>
      <c r="AM68" s="32" t="s">
        <v>29</v>
      </c>
      <c r="AN68" s="32" t="s">
        <v>62</v>
      </c>
      <c r="AO68" s="32" t="s">
        <v>12</v>
      </c>
      <c r="AP68" s="32">
        <v>1</v>
      </c>
      <c r="AQ68" s="32" t="s">
        <v>12</v>
      </c>
      <c r="AR68" s="32" t="s">
        <v>12</v>
      </c>
      <c r="AS68" s="32" t="s">
        <v>30</v>
      </c>
      <c r="AT68" s="32" t="s">
        <v>17</v>
      </c>
      <c r="AU68" s="32" t="s">
        <v>16</v>
      </c>
      <c r="AX68" s="32" t="s">
        <v>30</v>
      </c>
      <c r="AY68" s="32" t="s">
        <v>34</v>
      </c>
      <c r="AZ68" s="32" t="s">
        <v>45</v>
      </c>
      <c r="BA68" s="32" t="s">
        <v>20</v>
      </c>
      <c r="BB68" s="32" t="s">
        <v>20</v>
      </c>
      <c r="BC68" s="32" t="s">
        <v>20</v>
      </c>
      <c r="BD68" s="32" t="s">
        <v>20</v>
      </c>
      <c r="BE68" s="32" t="s">
        <v>18</v>
      </c>
      <c r="BF68" s="32" t="s">
        <v>20</v>
      </c>
      <c r="BG68" s="32" t="s">
        <v>20</v>
      </c>
      <c r="BH68" s="32" t="s">
        <v>45</v>
      </c>
      <c r="BJ68" s="32" t="s">
        <v>21</v>
      </c>
      <c r="BK68" s="32" t="s">
        <v>21</v>
      </c>
      <c r="BL68" s="32" t="s">
        <v>21</v>
      </c>
      <c r="BM68" s="32" t="s">
        <v>21</v>
      </c>
      <c r="BN68" s="32" t="s">
        <v>22</v>
      </c>
      <c r="BO68" s="32" t="s">
        <v>22</v>
      </c>
      <c r="BP68" s="32" t="s">
        <v>22</v>
      </c>
      <c r="BQ68" s="32" t="s">
        <v>23</v>
      </c>
    </row>
    <row r="69" spans="1:69" s="32" customFormat="1" x14ac:dyDescent="0.25">
      <c r="A69" s="32" t="s">
        <v>109</v>
      </c>
      <c r="D69" s="32">
        <v>2</v>
      </c>
      <c r="E69" s="32">
        <v>1</v>
      </c>
      <c r="F69" s="32">
        <v>3</v>
      </c>
      <c r="G69" s="32" t="s">
        <v>38</v>
      </c>
      <c r="H69" s="33" t="s">
        <v>215</v>
      </c>
      <c r="I69" s="34" t="s">
        <v>271</v>
      </c>
      <c r="M69" s="32" t="s">
        <v>4</v>
      </c>
      <c r="P69" s="32">
        <v>145</v>
      </c>
      <c r="Q69" s="32">
        <v>1</v>
      </c>
      <c r="R69" s="32">
        <v>0</v>
      </c>
      <c r="S69" s="32">
        <v>0</v>
      </c>
      <c r="T69" s="32">
        <v>0</v>
      </c>
      <c r="U69" s="32" t="s">
        <v>31</v>
      </c>
      <c r="V69" s="33" t="s">
        <v>26</v>
      </c>
      <c r="W69" s="32" t="s">
        <v>49</v>
      </c>
      <c r="Y69" s="32" t="s">
        <v>283</v>
      </c>
      <c r="Z69" s="32" t="s">
        <v>256</v>
      </c>
      <c r="AA69" s="35" t="s">
        <v>276</v>
      </c>
      <c r="AB69" s="32" t="s">
        <v>205</v>
      </c>
      <c r="AC69" s="32" t="s">
        <v>61</v>
      </c>
      <c r="AE69" s="32" t="s">
        <v>12</v>
      </c>
      <c r="AF69" s="32">
        <v>1</v>
      </c>
      <c r="AG69" s="32" t="s">
        <v>5</v>
      </c>
      <c r="AH69" s="32" t="s">
        <v>12</v>
      </c>
      <c r="AI69" s="32" t="s">
        <v>13</v>
      </c>
      <c r="AL69" s="32">
        <v>1</v>
      </c>
      <c r="AM69" s="32" t="s">
        <v>29</v>
      </c>
      <c r="AN69" s="32" t="s">
        <v>62</v>
      </c>
      <c r="AO69" s="32" t="s">
        <v>12</v>
      </c>
      <c r="AP69" s="32">
        <v>1</v>
      </c>
      <c r="AQ69" s="32" t="s">
        <v>12</v>
      </c>
      <c r="AR69" s="32" t="s">
        <v>12</v>
      </c>
      <c r="AS69" s="32" t="s">
        <v>34</v>
      </c>
      <c r="AT69" s="32" t="s">
        <v>34</v>
      </c>
      <c r="AU69" s="32" t="s">
        <v>16</v>
      </c>
      <c r="AX69" s="32" t="s">
        <v>30</v>
      </c>
      <c r="AY69" s="32" t="s">
        <v>17</v>
      </c>
      <c r="AZ69" s="32" t="s">
        <v>17</v>
      </c>
      <c r="BA69" s="32" t="s">
        <v>19</v>
      </c>
      <c r="BB69" s="32" t="s">
        <v>19</v>
      </c>
      <c r="BC69" s="32" t="s">
        <v>15</v>
      </c>
      <c r="BD69" s="32" t="s">
        <v>20</v>
      </c>
      <c r="BE69" s="32" t="s">
        <v>18</v>
      </c>
      <c r="BF69" s="32" t="s">
        <v>20</v>
      </c>
      <c r="BG69" s="32" t="s">
        <v>20</v>
      </c>
      <c r="BH69" s="32" t="s">
        <v>17</v>
      </c>
      <c r="BJ69" s="32" t="s">
        <v>22</v>
      </c>
      <c r="BK69" s="32" t="s">
        <v>23</v>
      </c>
      <c r="BL69" s="32" t="s">
        <v>22</v>
      </c>
      <c r="BM69" s="32" t="s">
        <v>22</v>
      </c>
      <c r="BN69" s="32" t="s">
        <v>23</v>
      </c>
      <c r="BO69" s="32" t="s">
        <v>22</v>
      </c>
      <c r="BP69" s="32" t="s">
        <v>22</v>
      </c>
      <c r="BQ69" s="32" t="s">
        <v>21</v>
      </c>
    </row>
    <row r="70" spans="1:69" s="32" customFormat="1" x14ac:dyDescent="0.25">
      <c r="A70" s="32" t="s">
        <v>110</v>
      </c>
      <c r="D70" s="32">
        <v>3</v>
      </c>
      <c r="E70" s="32">
        <v>2</v>
      </c>
      <c r="F70" s="32">
        <v>2</v>
      </c>
      <c r="G70" s="32" t="s">
        <v>6</v>
      </c>
      <c r="H70" s="33" t="s">
        <v>214</v>
      </c>
      <c r="I70" s="34" t="s">
        <v>270</v>
      </c>
      <c r="J70" s="32" t="s">
        <v>1</v>
      </c>
      <c r="L70" s="32" t="s">
        <v>3</v>
      </c>
      <c r="P70" s="32">
        <v>133</v>
      </c>
      <c r="Q70" s="32">
        <v>2</v>
      </c>
      <c r="R70" s="32">
        <v>0</v>
      </c>
      <c r="S70" s="32">
        <v>0</v>
      </c>
      <c r="T70" s="32">
        <v>0</v>
      </c>
      <c r="U70" s="32" t="s">
        <v>7</v>
      </c>
      <c r="V70" s="33" t="s">
        <v>47</v>
      </c>
      <c r="W70" s="32" t="s">
        <v>49</v>
      </c>
      <c r="X70" s="32" t="s">
        <v>111</v>
      </c>
      <c r="Y70" s="32" t="s">
        <v>294</v>
      </c>
      <c r="Z70" s="32" t="s">
        <v>254</v>
      </c>
      <c r="AA70" s="35" t="s">
        <v>268</v>
      </c>
      <c r="AB70" s="32" t="s">
        <v>202</v>
      </c>
      <c r="AC70" s="32" t="s">
        <v>61</v>
      </c>
      <c r="AE70" s="32" t="s">
        <v>12</v>
      </c>
      <c r="AF70" s="32">
        <v>2</v>
      </c>
      <c r="AG70" s="32" t="s">
        <v>97</v>
      </c>
      <c r="AH70" s="32" t="s">
        <v>12</v>
      </c>
      <c r="AI70" s="32" t="s">
        <v>94</v>
      </c>
      <c r="AL70" s="32">
        <v>2</v>
      </c>
      <c r="AM70" s="32" t="s">
        <v>14</v>
      </c>
      <c r="AN70" s="32" t="s">
        <v>62</v>
      </c>
      <c r="AO70" s="32" t="s">
        <v>12</v>
      </c>
      <c r="AP70" s="32">
        <v>1</v>
      </c>
      <c r="AQ70" s="32" t="s">
        <v>12</v>
      </c>
      <c r="AR70" s="32" t="s">
        <v>12</v>
      </c>
      <c r="AS70" s="32" t="s">
        <v>44</v>
      </c>
      <c r="AT70" s="32" t="s">
        <v>34</v>
      </c>
      <c r="AU70" s="32" t="s">
        <v>44</v>
      </c>
      <c r="AX70" s="32" t="s">
        <v>30</v>
      </c>
      <c r="AY70" s="32" t="s">
        <v>34</v>
      </c>
      <c r="AZ70" s="32" t="s">
        <v>18</v>
      </c>
      <c r="BA70" s="32" t="s">
        <v>18</v>
      </c>
      <c r="BB70" s="32" t="s">
        <v>20</v>
      </c>
      <c r="BC70" s="32" t="s">
        <v>18</v>
      </c>
      <c r="BD70" s="32" t="s">
        <v>18</v>
      </c>
      <c r="BE70" s="32" t="s">
        <v>20</v>
      </c>
      <c r="BF70" s="32" t="s">
        <v>18</v>
      </c>
      <c r="BG70" s="32" t="s">
        <v>20</v>
      </c>
      <c r="BH70" s="32" t="s">
        <v>19</v>
      </c>
      <c r="BJ70" s="32" t="s">
        <v>41</v>
      </c>
      <c r="BK70" s="32" t="s">
        <v>41</v>
      </c>
      <c r="BL70" s="32" t="s">
        <v>23</v>
      </c>
      <c r="BM70" s="32" t="s">
        <v>41</v>
      </c>
      <c r="BN70" s="32" t="s">
        <v>23</v>
      </c>
      <c r="BO70" s="32" t="s">
        <v>22</v>
      </c>
      <c r="BP70" s="32" t="s">
        <v>22</v>
      </c>
      <c r="BQ70" s="32" t="s">
        <v>23</v>
      </c>
    </row>
    <row r="71" spans="1:69" s="32" customFormat="1" x14ac:dyDescent="0.25">
      <c r="A71" s="32" t="s">
        <v>112</v>
      </c>
      <c r="D71" s="32">
        <v>2</v>
      </c>
      <c r="E71" s="32">
        <v>2</v>
      </c>
      <c r="F71" s="32">
        <v>3</v>
      </c>
      <c r="G71" s="32" t="s">
        <v>6</v>
      </c>
      <c r="H71" s="33" t="s">
        <v>214</v>
      </c>
      <c r="I71" s="34"/>
      <c r="J71" s="32" t="s">
        <v>1</v>
      </c>
      <c r="P71" s="32">
        <v>122</v>
      </c>
      <c r="Q71" s="32">
        <v>3</v>
      </c>
      <c r="R71" s="32">
        <v>0</v>
      </c>
      <c r="S71" s="32">
        <v>0</v>
      </c>
      <c r="T71" s="32">
        <v>0</v>
      </c>
      <c r="U71" s="32" t="s">
        <v>31</v>
      </c>
      <c r="V71" s="36" t="s">
        <v>26</v>
      </c>
      <c r="W71" s="32" t="s">
        <v>49</v>
      </c>
      <c r="Y71" s="32" t="s">
        <v>283</v>
      </c>
      <c r="Z71" s="32" t="s">
        <v>254</v>
      </c>
      <c r="AA71" s="35"/>
      <c r="AB71" s="32" t="s">
        <v>202</v>
      </c>
      <c r="AC71" s="32" t="s">
        <v>61</v>
      </c>
      <c r="AE71" s="32" t="s">
        <v>12</v>
      </c>
      <c r="AF71" s="32">
        <v>3</v>
      </c>
      <c r="AG71" s="32" t="s">
        <v>113</v>
      </c>
      <c r="AH71" s="32" t="s">
        <v>12</v>
      </c>
      <c r="AI71" s="32" t="s">
        <v>13</v>
      </c>
      <c r="AL71" s="32">
        <v>2</v>
      </c>
      <c r="AM71" s="32" t="s">
        <v>29</v>
      </c>
      <c r="AN71" s="32" t="s">
        <v>62</v>
      </c>
      <c r="AO71" s="32" t="s">
        <v>12</v>
      </c>
      <c r="AP71" s="32">
        <v>1</v>
      </c>
      <c r="AQ71" s="32" t="s">
        <v>12</v>
      </c>
      <c r="AR71" s="32" t="s">
        <v>12</v>
      </c>
      <c r="AS71" s="32" t="s">
        <v>34</v>
      </c>
      <c r="AT71" s="32" t="s">
        <v>44</v>
      </c>
      <c r="AU71" s="32" t="s">
        <v>34</v>
      </c>
      <c r="AX71" s="32" t="s">
        <v>44</v>
      </c>
      <c r="AY71" s="32" t="s">
        <v>17</v>
      </c>
      <c r="AZ71" s="32" t="s">
        <v>19</v>
      </c>
      <c r="BA71" s="32" t="s">
        <v>20</v>
      </c>
      <c r="BB71" s="32" t="s">
        <v>19</v>
      </c>
      <c r="BC71" s="32" t="s">
        <v>20</v>
      </c>
      <c r="BD71" s="32" t="s">
        <v>18</v>
      </c>
      <c r="BE71" s="32" t="s">
        <v>20</v>
      </c>
      <c r="BF71" s="32" t="s">
        <v>45</v>
      </c>
      <c r="BG71" s="32" t="s">
        <v>17</v>
      </c>
      <c r="BH71" s="32" t="s">
        <v>18</v>
      </c>
      <c r="BJ71" s="32" t="s">
        <v>22</v>
      </c>
      <c r="BK71" s="32" t="s">
        <v>22</v>
      </c>
      <c r="BL71" s="32" t="s">
        <v>22</v>
      </c>
      <c r="BM71" s="32" t="s">
        <v>41</v>
      </c>
      <c r="BN71" s="32" t="s">
        <v>41</v>
      </c>
      <c r="BO71" s="32" t="s">
        <v>41</v>
      </c>
      <c r="BP71" s="32" t="s">
        <v>41</v>
      </c>
      <c r="BQ71" s="32" t="s">
        <v>22</v>
      </c>
    </row>
    <row r="72" spans="1:69" s="32" customFormat="1" x14ac:dyDescent="0.25">
      <c r="A72" s="32" t="s">
        <v>114</v>
      </c>
      <c r="H72" s="33" t="s">
        <v>214</v>
      </c>
      <c r="I72" s="34" t="s">
        <v>215</v>
      </c>
      <c r="P72" s="32">
        <v>169</v>
      </c>
      <c r="V72" s="33"/>
      <c r="Y72" s="32" t="s">
        <v>286</v>
      </c>
      <c r="Z72" s="32" t="s">
        <v>256</v>
      </c>
      <c r="AA72" s="35" t="s">
        <v>277</v>
      </c>
    </row>
    <row r="73" spans="1:69" s="32" customFormat="1" x14ac:dyDescent="0.25">
      <c r="A73" s="32" t="s">
        <v>115</v>
      </c>
      <c r="D73" s="32">
        <v>3</v>
      </c>
      <c r="E73" s="32">
        <v>2</v>
      </c>
      <c r="F73" s="32">
        <v>1</v>
      </c>
      <c r="G73" s="32" t="s">
        <v>136</v>
      </c>
      <c r="H73" s="33" t="e">
        <f>LEFT(VLOOKUP(C73,[2]Landlords!$A:$F,6,FALSE),1)</f>
        <v>#N/A</v>
      </c>
      <c r="I73" s="34" t="s">
        <v>214</v>
      </c>
      <c r="N73" s="32" t="s">
        <v>5</v>
      </c>
      <c r="P73" s="32">
        <v>121</v>
      </c>
      <c r="Q73" s="32">
        <v>5</v>
      </c>
      <c r="R73" s="32">
        <v>2</v>
      </c>
      <c r="S73" s="32">
        <v>0</v>
      </c>
      <c r="T73" s="32">
        <v>0</v>
      </c>
      <c r="U73" s="32" t="s">
        <v>20</v>
      </c>
      <c r="V73" s="33" t="s">
        <v>117</v>
      </c>
      <c r="W73" s="32" t="s">
        <v>9</v>
      </c>
      <c r="Y73" s="32" t="s">
        <v>295</v>
      </c>
      <c r="Z73" s="32" t="s">
        <v>254</v>
      </c>
      <c r="AA73" s="35"/>
      <c r="AB73" s="32" t="s">
        <v>205</v>
      </c>
      <c r="AC73" s="32" t="s">
        <v>70</v>
      </c>
      <c r="AD73" s="32" t="s">
        <v>71</v>
      </c>
      <c r="AE73" s="32" t="s">
        <v>12</v>
      </c>
      <c r="AF73" s="32">
        <v>3</v>
      </c>
      <c r="AG73" s="32" t="s">
        <v>116</v>
      </c>
      <c r="AH73" s="32" t="s">
        <v>12</v>
      </c>
      <c r="AI73" s="32" t="s">
        <v>13</v>
      </c>
      <c r="AL73" s="32">
        <v>3</v>
      </c>
      <c r="AM73" s="32" t="s">
        <v>29</v>
      </c>
      <c r="AN73" s="32" t="s">
        <v>62</v>
      </c>
      <c r="AO73" s="32" t="s">
        <v>12</v>
      </c>
      <c r="AP73" s="32">
        <v>1</v>
      </c>
      <c r="AQ73" s="32" t="s">
        <v>12</v>
      </c>
      <c r="AR73" s="32" t="s">
        <v>12</v>
      </c>
      <c r="AS73" s="32" t="s">
        <v>34</v>
      </c>
      <c r="AT73" s="32" t="s">
        <v>17</v>
      </c>
      <c r="AU73" s="32" t="s">
        <v>44</v>
      </c>
      <c r="AX73" s="32" t="s">
        <v>44</v>
      </c>
      <c r="AY73" s="32" t="s">
        <v>44</v>
      </c>
      <c r="AZ73" s="32" t="s">
        <v>19</v>
      </c>
      <c r="BA73" s="32" t="s">
        <v>20</v>
      </c>
      <c r="BB73" s="32" t="s">
        <v>18</v>
      </c>
      <c r="BC73" s="32" t="s">
        <v>18</v>
      </c>
      <c r="BD73" s="32" t="s">
        <v>20</v>
      </c>
      <c r="BE73" s="32" t="s">
        <v>20</v>
      </c>
      <c r="BF73" s="32" t="s">
        <v>18</v>
      </c>
      <c r="BG73" s="32" t="s">
        <v>19</v>
      </c>
      <c r="BH73" s="32" t="s">
        <v>20</v>
      </c>
      <c r="BJ73" s="32" t="s">
        <v>21</v>
      </c>
      <c r="BK73" s="32" t="s">
        <v>21</v>
      </c>
      <c r="BL73" s="32" t="s">
        <v>21</v>
      </c>
      <c r="BM73" s="32" t="s">
        <v>21</v>
      </c>
      <c r="BN73" s="32" t="s">
        <v>21</v>
      </c>
      <c r="BO73" s="32" t="s">
        <v>21</v>
      </c>
      <c r="BP73" s="32" t="s">
        <v>21</v>
      </c>
      <c r="BQ73" s="32" t="s">
        <v>21</v>
      </c>
    </row>
    <row r="74" spans="1:69" s="32" customFormat="1" x14ac:dyDescent="0.25">
      <c r="A74" s="32" t="s">
        <v>235</v>
      </c>
      <c r="H74" s="33" t="s">
        <v>214</v>
      </c>
      <c r="I74" s="34" t="s">
        <v>215</v>
      </c>
      <c r="V74" s="33"/>
      <c r="Y74" s="32" t="s">
        <v>286</v>
      </c>
      <c r="Z74" s="32" t="s">
        <v>256</v>
      </c>
      <c r="AA74" s="35" t="s">
        <v>277</v>
      </c>
    </row>
    <row r="75" spans="1:69" s="32" customFormat="1" x14ac:dyDescent="0.25">
      <c r="A75" s="32" t="s">
        <v>118</v>
      </c>
      <c r="D75" s="32">
        <v>3</v>
      </c>
      <c r="E75" s="32">
        <v>2</v>
      </c>
      <c r="F75" s="32">
        <v>2</v>
      </c>
      <c r="G75" s="32" t="s">
        <v>6</v>
      </c>
      <c r="H75" s="33" t="s">
        <v>215</v>
      </c>
      <c r="I75" s="34" t="s">
        <v>271</v>
      </c>
      <c r="K75" s="32" t="s">
        <v>2</v>
      </c>
      <c r="M75" s="32" t="s">
        <v>4</v>
      </c>
      <c r="P75" s="32">
        <v>121</v>
      </c>
      <c r="Q75" s="32">
        <v>1</v>
      </c>
      <c r="R75" s="32">
        <v>0</v>
      </c>
      <c r="S75" s="32">
        <v>0</v>
      </c>
      <c r="T75" s="32">
        <v>0</v>
      </c>
      <c r="U75" s="32" t="s">
        <v>25</v>
      </c>
      <c r="V75" s="33" t="s">
        <v>47</v>
      </c>
      <c r="W75" s="32" t="s">
        <v>9</v>
      </c>
      <c r="Y75" s="32" t="s">
        <v>294</v>
      </c>
      <c r="Z75" s="32" t="s">
        <v>254</v>
      </c>
      <c r="AA75" s="35"/>
      <c r="AB75" s="32" t="s">
        <v>203</v>
      </c>
      <c r="AC75" s="32" t="s">
        <v>61</v>
      </c>
      <c r="AE75" s="32" t="s">
        <v>12</v>
      </c>
      <c r="AF75" s="32" t="s">
        <v>28</v>
      </c>
      <c r="AG75" s="32" t="s">
        <v>97</v>
      </c>
      <c r="AH75" s="32" t="s">
        <v>12</v>
      </c>
      <c r="AI75" s="32" t="s">
        <v>27</v>
      </c>
      <c r="AL75" s="32" t="s">
        <v>28</v>
      </c>
      <c r="AM75" s="32" t="s">
        <v>29</v>
      </c>
      <c r="AN75" s="32" t="s">
        <v>62</v>
      </c>
      <c r="AO75" s="32" t="s">
        <v>12</v>
      </c>
      <c r="AP75" s="32">
        <v>1</v>
      </c>
      <c r="AQ75" s="32" t="s">
        <v>12</v>
      </c>
      <c r="AR75" s="32" t="s">
        <v>12</v>
      </c>
      <c r="AS75" s="32" t="s">
        <v>30</v>
      </c>
      <c r="AT75" s="32" t="s">
        <v>34</v>
      </c>
      <c r="AU75" s="32" t="s">
        <v>34</v>
      </c>
      <c r="AX75" s="32" t="s">
        <v>30</v>
      </c>
      <c r="AY75" s="32" t="s">
        <v>17</v>
      </c>
      <c r="AZ75" s="32" t="s">
        <v>45</v>
      </c>
      <c r="BA75" s="32" t="s">
        <v>20</v>
      </c>
      <c r="BB75" s="32" t="s">
        <v>20</v>
      </c>
      <c r="BC75" s="32" t="s">
        <v>20</v>
      </c>
      <c r="BD75" s="32" t="s">
        <v>18</v>
      </c>
      <c r="BE75" s="32" t="s">
        <v>18</v>
      </c>
      <c r="BF75" s="32" t="s">
        <v>18</v>
      </c>
      <c r="BG75" s="32" t="s">
        <v>20</v>
      </c>
      <c r="BH75" s="32" t="s">
        <v>18</v>
      </c>
      <c r="BJ75" s="32" t="s">
        <v>21</v>
      </c>
      <c r="BK75" s="32" t="s">
        <v>22</v>
      </c>
      <c r="BL75" s="32" t="s">
        <v>21</v>
      </c>
      <c r="BM75" s="32" t="s">
        <v>21</v>
      </c>
      <c r="BN75" s="32" t="s">
        <v>21</v>
      </c>
      <c r="BO75" s="32" t="s">
        <v>41</v>
      </c>
      <c r="BP75" s="32" t="s">
        <v>41</v>
      </c>
      <c r="BQ75" s="32" t="s">
        <v>41</v>
      </c>
    </row>
    <row r="76" spans="1:69" s="32" customFormat="1" x14ac:dyDescent="0.25">
      <c r="A76" s="32" t="s">
        <v>119</v>
      </c>
      <c r="D76" s="32">
        <v>2</v>
      </c>
      <c r="E76" s="32">
        <v>2</v>
      </c>
      <c r="F76" s="32">
        <v>3</v>
      </c>
      <c r="G76" s="32" t="s">
        <v>38</v>
      </c>
      <c r="H76" s="33" t="e">
        <f>LEFT(VLOOKUP(C76,[2]Landlords!$A:$F,6,FALSE),1)</f>
        <v>#N/A</v>
      </c>
      <c r="I76" s="34" t="s">
        <v>271</v>
      </c>
      <c r="L76" s="32" t="s">
        <v>3</v>
      </c>
      <c r="M76" s="32" t="s">
        <v>4</v>
      </c>
      <c r="P76" s="32" t="e">
        <f>VLOOKUP(C76,[2]Landlords!$A:$G,7,FALSE)</f>
        <v>#N/A</v>
      </c>
      <c r="Q76" s="32">
        <v>2</v>
      </c>
      <c r="R76" s="32">
        <v>0</v>
      </c>
      <c r="S76" s="32">
        <v>0</v>
      </c>
      <c r="T76" s="32">
        <v>1</v>
      </c>
      <c r="U76" s="32" t="s">
        <v>25</v>
      </c>
      <c r="V76" s="33" t="s">
        <v>26</v>
      </c>
      <c r="W76" s="32" t="s">
        <v>49</v>
      </c>
      <c r="X76" s="32" t="s">
        <v>120</v>
      </c>
      <c r="Y76" s="32" t="s">
        <v>283</v>
      </c>
      <c r="Z76" s="32" t="s">
        <v>256</v>
      </c>
      <c r="AA76" s="35" t="s">
        <v>280</v>
      </c>
      <c r="AB76" s="32" t="s">
        <v>205</v>
      </c>
      <c r="AC76" s="32" t="s">
        <v>61</v>
      </c>
      <c r="AE76" s="32" t="s">
        <v>11</v>
      </c>
      <c r="AH76" s="32" t="s">
        <v>12</v>
      </c>
      <c r="AI76" s="32" t="s">
        <v>94</v>
      </c>
      <c r="AL76" s="32">
        <v>2</v>
      </c>
      <c r="AM76" s="32" t="s">
        <v>14</v>
      </c>
      <c r="AN76" s="32" t="s">
        <v>62</v>
      </c>
      <c r="AO76" s="32" t="s">
        <v>12</v>
      </c>
      <c r="AP76" s="32">
        <v>1</v>
      </c>
      <c r="AQ76" s="32" t="s">
        <v>12</v>
      </c>
      <c r="AR76" s="32" t="s">
        <v>12</v>
      </c>
      <c r="AS76" s="32" t="s">
        <v>34</v>
      </c>
      <c r="AT76" s="32" t="s">
        <v>15</v>
      </c>
      <c r="AU76" s="32" t="s">
        <v>34</v>
      </c>
      <c r="AX76" s="32" t="s">
        <v>34</v>
      </c>
      <c r="AY76" s="32" t="s">
        <v>34</v>
      </c>
      <c r="AZ76" s="32" t="s">
        <v>45</v>
      </c>
      <c r="BA76" s="32" t="s">
        <v>45</v>
      </c>
      <c r="BB76" s="32" t="s">
        <v>18</v>
      </c>
      <c r="BC76" s="32" t="s">
        <v>18</v>
      </c>
      <c r="BD76" s="32" t="s">
        <v>20</v>
      </c>
      <c r="BE76" s="32" t="s">
        <v>18</v>
      </c>
      <c r="BF76" s="32" t="s">
        <v>18</v>
      </c>
      <c r="BG76" s="32" t="s">
        <v>18</v>
      </c>
      <c r="BH76" s="32" t="s">
        <v>18</v>
      </c>
      <c r="BJ76" s="32" t="s">
        <v>21</v>
      </c>
      <c r="BK76" s="32" t="s">
        <v>41</v>
      </c>
      <c r="BL76" s="32" t="s">
        <v>41</v>
      </c>
      <c r="BM76" s="32" t="s">
        <v>41</v>
      </c>
      <c r="BN76" s="32" t="s">
        <v>23</v>
      </c>
      <c r="BO76" s="32" t="s">
        <v>41</v>
      </c>
      <c r="BP76" s="32" t="s">
        <v>21</v>
      </c>
      <c r="BQ76" s="32" t="s">
        <v>41</v>
      </c>
    </row>
    <row r="77" spans="1:69" s="32" customFormat="1" x14ac:dyDescent="0.25">
      <c r="A77" s="32" t="s">
        <v>121</v>
      </c>
      <c r="D77" s="32">
        <v>2</v>
      </c>
      <c r="E77" s="32">
        <v>2</v>
      </c>
      <c r="F77" s="32">
        <v>3</v>
      </c>
      <c r="G77" s="32" t="s">
        <v>38</v>
      </c>
      <c r="H77" s="33" t="s">
        <v>272</v>
      </c>
      <c r="I77" s="34" t="s">
        <v>273</v>
      </c>
      <c r="L77" s="32" t="s">
        <v>3</v>
      </c>
      <c r="P77" s="32">
        <v>99</v>
      </c>
      <c r="Q77" s="32">
        <v>1</v>
      </c>
      <c r="R77" s="32">
        <v>0</v>
      </c>
      <c r="S77" s="32">
        <v>0</v>
      </c>
      <c r="T77" s="32">
        <v>0</v>
      </c>
      <c r="U77" s="32" t="s">
        <v>31</v>
      </c>
      <c r="V77" s="33" t="s">
        <v>26</v>
      </c>
      <c r="W77" s="32" t="s">
        <v>9</v>
      </c>
      <c r="Y77" s="32" t="s">
        <v>286</v>
      </c>
      <c r="Z77" s="32" t="s">
        <v>256</v>
      </c>
      <c r="AA77" s="35" t="s">
        <v>276</v>
      </c>
      <c r="AB77" s="32" t="s">
        <v>205</v>
      </c>
      <c r="AC77" s="32" t="s">
        <v>61</v>
      </c>
      <c r="AE77" s="32" t="s">
        <v>11</v>
      </c>
      <c r="AH77" s="32" t="s">
        <v>12</v>
      </c>
      <c r="AI77" s="32" t="s">
        <v>94</v>
      </c>
      <c r="AL77" s="32">
        <v>1</v>
      </c>
      <c r="AM77" s="32" t="s">
        <v>29</v>
      </c>
      <c r="AN77" s="32" t="s">
        <v>62</v>
      </c>
      <c r="AO77" s="32" t="s">
        <v>12</v>
      </c>
      <c r="AP77" s="32">
        <v>1</v>
      </c>
      <c r="AQ77" s="32" t="s">
        <v>12</v>
      </c>
      <c r="AR77" s="32" t="s">
        <v>12</v>
      </c>
      <c r="AS77" s="32" t="s">
        <v>44</v>
      </c>
      <c r="AT77" s="32" t="s">
        <v>15</v>
      </c>
      <c r="AU77" s="32" t="s">
        <v>44</v>
      </c>
      <c r="AX77" s="32" t="s">
        <v>30</v>
      </c>
      <c r="AY77" s="32" t="s">
        <v>30</v>
      </c>
      <c r="AZ77" s="32" t="s">
        <v>20</v>
      </c>
      <c r="BA77" s="32" t="s">
        <v>20</v>
      </c>
      <c r="BB77" s="32" t="s">
        <v>18</v>
      </c>
      <c r="BC77" s="32" t="s">
        <v>18</v>
      </c>
      <c r="BD77" s="32" t="s">
        <v>20</v>
      </c>
      <c r="BE77" s="32" t="s">
        <v>18</v>
      </c>
      <c r="BF77" s="32" t="s">
        <v>18</v>
      </c>
      <c r="BG77" s="32" t="s">
        <v>18</v>
      </c>
      <c r="BH77" s="32" t="s">
        <v>18</v>
      </c>
      <c r="BI77" s="32" t="s">
        <v>122</v>
      </c>
      <c r="BJ77" s="32" t="s">
        <v>22</v>
      </c>
      <c r="BK77" s="32" t="s">
        <v>23</v>
      </c>
      <c r="BL77" s="32" t="s">
        <v>41</v>
      </c>
      <c r="BM77" s="32" t="s">
        <v>21</v>
      </c>
      <c r="BN77" s="32" t="s">
        <v>23</v>
      </c>
      <c r="BO77" s="32" t="s">
        <v>22</v>
      </c>
      <c r="BP77" s="32" t="s">
        <v>41</v>
      </c>
      <c r="BQ77" s="32" t="s">
        <v>21</v>
      </c>
    </row>
    <row r="78" spans="1:69" s="32" customFormat="1" x14ac:dyDescent="0.25">
      <c r="A78" s="32" t="s">
        <v>233</v>
      </c>
      <c r="G78" s="32" t="s">
        <v>38</v>
      </c>
      <c r="H78" s="33" t="s">
        <v>272</v>
      </c>
      <c r="I78" s="34" t="s">
        <v>274</v>
      </c>
      <c r="V78" s="33"/>
      <c r="Y78" s="32" t="s">
        <v>286</v>
      </c>
      <c r="Z78" s="32" t="s">
        <v>256</v>
      </c>
      <c r="AA78" s="35" t="s">
        <v>277</v>
      </c>
    </row>
    <row r="79" spans="1:69" s="32" customFormat="1" x14ac:dyDescent="0.25">
      <c r="A79" s="32" t="s">
        <v>123</v>
      </c>
      <c r="D79" s="32">
        <v>2</v>
      </c>
      <c r="E79" s="32">
        <v>1</v>
      </c>
      <c r="F79" s="32">
        <v>3</v>
      </c>
      <c r="G79" s="32" t="s">
        <v>6</v>
      </c>
      <c r="H79" s="33" t="s">
        <v>215</v>
      </c>
      <c r="I79" s="34" t="s">
        <v>214</v>
      </c>
      <c r="J79" s="32" t="s">
        <v>1</v>
      </c>
      <c r="M79" s="32" t="s">
        <v>4</v>
      </c>
      <c r="P79" s="32">
        <v>115</v>
      </c>
      <c r="Q79" s="32">
        <v>4</v>
      </c>
      <c r="R79" s="32">
        <v>2</v>
      </c>
      <c r="S79" s="32">
        <v>0</v>
      </c>
      <c r="T79" s="32">
        <v>0</v>
      </c>
      <c r="U79" s="32" t="s">
        <v>31</v>
      </c>
      <c r="V79" s="33" t="s">
        <v>26</v>
      </c>
      <c r="W79" s="32" t="s">
        <v>124</v>
      </c>
      <c r="X79" s="32" t="s">
        <v>125</v>
      </c>
      <c r="Y79" s="32" t="s">
        <v>283</v>
      </c>
      <c r="Z79" s="32" t="s">
        <v>254</v>
      </c>
      <c r="AA79" s="35"/>
      <c r="AB79" s="32" t="s">
        <v>202</v>
      </c>
      <c r="AC79" s="32" t="s">
        <v>61</v>
      </c>
      <c r="AE79" s="32" t="s">
        <v>12</v>
      </c>
      <c r="AF79" s="32">
        <v>4</v>
      </c>
      <c r="AG79" s="32" t="s">
        <v>97</v>
      </c>
      <c r="AH79" s="32" t="s">
        <v>12</v>
      </c>
      <c r="AI79" s="32" t="s">
        <v>13</v>
      </c>
      <c r="AL79" s="32">
        <v>4</v>
      </c>
      <c r="AM79" s="32" t="s">
        <v>29</v>
      </c>
      <c r="AN79" s="32" t="s">
        <v>62</v>
      </c>
      <c r="AO79" s="32" t="s">
        <v>12</v>
      </c>
      <c r="AP79" s="32">
        <v>1</v>
      </c>
      <c r="AQ79" s="32" t="s">
        <v>12</v>
      </c>
      <c r="AR79" s="32" t="s">
        <v>12</v>
      </c>
      <c r="AS79" s="32" t="s">
        <v>44</v>
      </c>
      <c r="AT79" s="32" t="s">
        <v>44</v>
      </c>
      <c r="AU79" s="32" t="s">
        <v>16</v>
      </c>
      <c r="AX79" s="32" t="s">
        <v>16</v>
      </c>
      <c r="AY79" s="32" t="s">
        <v>16</v>
      </c>
      <c r="AZ79" s="32" t="s">
        <v>19</v>
      </c>
      <c r="BA79" s="32" t="s">
        <v>18</v>
      </c>
      <c r="BB79" s="32" t="s">
        <v>18</v>
      </c>
      <c r="BC79" s="32" t="s">
        <v>18</v>
      </c>
      <c r="BD79" s="32" t="s">
        <v>18</v>
      </c>
      <c r="BE79" s="32" t="s">
        <v>19</v>
      </c>
      <c r="BF79" s="32" t="s">
        <v>20</v>
      </c>
      <c r="BG79" s="32" t="s">
        <v>19</v>
      </c>
      <c r="BH79" s="32" t="s">
        <v>45</v>
      </c>
      <c r="BJ79" s="32" t="s">
        <v>22</v>
      </c>
      <c r="BK79" s="32" t="s">
        <v>22</v>
      </c>
      <c r="BL79" s="32" t="s">
        <v>22</v>
      </c>
      <c r="BM79" s="32" t="s">
        <v>21</v>
      </c>
      <c r="BN79" s="32" t="s">
        <v>23</v>
      </c>
      <c r="BO79" s="32" t="s">
        <v>41</v>
      </c>
      <c r="BP79" s="32" t="s">
        <v>41</v>
      </c>
      <c r="BQ79" s="32" t="s">
        <v>41</v>
      </c>
    </row>
    <row r="80" spans="1:69" s="32" customFormat="1" x14ac:dyDescent="0.25">
      <c r="A80" s="32" t="s">
        <v>126</v>
      </c>
      <c r="D80" s="32">
        <v>2</v>
      </c>
      <c r="E80" s="32">
        <v>1</v>
      </c>
      <c r="F80" s="32">
        <v>3</v>
      </c>
      <c r="G80" s="32" t="s">
        <v>6</v>
      </c>
      <c r="H80" s="33" t="s">
        <v>215</v>
      </c>
      <c r="I80" s="34" t="s">
        <v>270</v>
      </c>
      <c r="M80" s="32" t="s">
        <v>4</v>
      </c>
      <c r="P80" s="32">
        <v>111</v>
      </c>
      <c r="Q80" s="32">
        <v>1</v>
      </c>
      <c r="R80" s="32">
        <v>0</v>
      </c>
      <c r="S80" s="32">
        <v>0</v>
      </c>
      <c r="T80" s="32">
        <v>1</v>
      </c>
      <c r="U80" s="32" t="s">
        <v>7</v>
      </c>
      <c r="V80" s="33" t="s">
        <v>47</v>
      </c>
      <c r="W80" s="32" t="s">
        <v>9</v>
      </c>
      <c r="Y80" s="32" t="s">
        <v>294</v>
      </c>
      <c r="Z80" s="32" t="s">
        <v>254</v>
      </c>
      <c r="AA80" s="35"/>
      <c r="AB80" s="32" t="s">
        <v>201</v>
      </c>
      <c r="AC80" s="32" t="s">
        <v>61</v>
      </c>
      <c r="AE80" s="32" t="s">
        <v>12</v>
      </c>
      <c r="AF80" s="32">
        <v>3</v>
      </c>
      <c r="AG80" s="32" t="s">
        <v>97</v>
      </c>
      <c r="AH80" s="32" t="s">
        <v>12</v>
      </c>
      <c r="AI80" s="32" t="s">
        <v>94</v>
      </c>
      <c r="AL80" s="32">
        <v>3</v>
      </c>
      <c r="AM80" s="32" t="s">
        <v>29</v>
      </c>
      <c r="AN80" s="32" t="s">
        <v>62</v>
      </c>
      <c r="AO80" s="32" t="s">
        <v>12</v>
      </c>
      <c r="AP80" s="32">
        <v>1</v>
      </c>
      <c r="AQ80" s="32" t="s">
        <v>12</v>
      </c>
      <c r="AR80" s="32" t="s">
        <v>12</v>
      </c>
      <c r="AS80" s="32" t="s">
        <v>34</v>
      </c>
      <c r="AT80" s="32" t="s">
        <v>44</v>
      </c>
      <c r="AU80" s="32" t="s">
        <v>30</v>
      </c>
      <c r="AX80" s="32" t="s">
        <v>30</v>
      </c>
      <c r="AY80" s="32" t="s">
        <v>30</v>
      </c>
      <c r="AZ80" s="32" t="s">
        <v>45</v>
      </c>
      <c r="BA80" s="32" t="s">
        <v>20</v>
      </c>
      <c r="BB80" s="32" t="s">
        <v>19</v>
      </c>
      <c r="BC80" s="32" t="s">
        <v>18</v>
      </c>
      <c r="BD80" s="32" t="s">
        <v>19</v>
      </c>
      <c r="BE80" s="32" t="s">
        <v>20</v>
      </c>
      <c r="BF80" s="32" t="s">
        <v>20</v>
      </c>
      <c r="BG80" s="32" t="s">
        <v>17</v>
      </c>
      <c r="BH80" s="32" t="s">
        <v>45</v>
      </c>
      <c r="BJ80" s="32" t="s">
        <v>41</v>
      </c>
      <c r="BK80" s="32" t="s">
        <v>23</v>
      </c>
      <c r="BL80" s="32" t="s">
        <v>5</v>
      </c>
      <c r="BM80" s="32" t="s">
        <v>5</v>
      </c>
      <c r="BN80" s="32" t="s">
        <v>23</v>
      </c>
      <c r="BO80" s="32" t="s">
        <v>21</v>
      </c>
      <c r="BP80" s="32" t="s">
        <v>23</v>
      </c>
      <c r="BQ80" s="32" t="s">
        <v>21</v>
      </c>
    </row>
    <row r="81" spans="1:70" s="32" customFormat="1" x14ac:dyDescent="0.25">
      <c r="A81" s="32" t="s">
        <v>127</v>
      </c>
      <c r="D81" s="32">
        <v>2</v>
      </c>
      <c r="E81" s="32">
        <v>2</v>
      </c>
      <c r="F81" s="32">
        <v>1</v>
      </c>
      <c r="G81" s="32" t="s">
        <v>38</v>
      </c>
      <c r="H81" s="33" t="s">
        <v>214</v>
      </c>
      <c r="I81" s="34" t="s">
        <v>271</v>
      </c>
      <c r="J81" s="32" t="s">
        <v>1</v>
      </c>
      <c r="P81" s="32">
        <v>115</v>
      </c>
      <c r="Q81" s="32">
        <v>1</v>
      </c>
      <c r="R81" s="32">
        <v>0</v>
      </c>
      <c r="S81" s="32">
        <v>0</v>
      </c>
      <c r="T81" s="32">
        <v>1</v>
      </c>
      <c r="U81" s="32" t="s">
        <v>7</v>
      </c>
      <c r="V81" s="33" t="s">
        <v>47</v>
      </c>
      <c r="W81" s="32" t="s">
        <v>49</v>
      </c>
      <c r="Y81" s="32" t="s">
        <v>294</v>
      </c>
      <c r="Z81" s="32" t="s">
        <v>256</v>
      </c>
      <c r="AA81" s="35" t="s">
        <v>276</v>
      </c>
      <c r="AC81" s="32" t="s">
        <v>61</v>
      </c>
      <c r="AE81" s="32" t="s">
        <v>11</v>
      </c>
      <c r="AH81" s="32" t="s">
        <v>12</v>
      </c>
      <c r="AI81" s="32" t="s">
        <v>13</v>
      </c>
      <c r="AL81" s="32">
        <v>2</v>
      </c>
      <c r="AM81" s="32" t="s">
        <v>14</v>
      </c>
      <c r="AN81" s="32" t="s">
        <v>62</v>
      </c>
      <c r="AO81" s="32" t="s">
        <v>12</v>
      </c>
      <c r="AP81" s="32">
        <v>1</v>
      </c>
      <c r="AQ81" s="32" t="s">
        <v>12</v>
      </c>
      <c r="AR81" s="32" t="s">
        <v>12</v>
      </c>
      <c r="AS81" s="32" t="s">
        <v>30</v>
      </c>
      <c r="AT81" s="32" t="s">
        <v>15</v>
      </c>
      <c r="AU81" s="32" t="s">
        <v>16</v>
      </c>
      <c r="AX81" s="32" t="s">
        <v>44</v>
      </c>
      <c r="AY81" s="32" t="s">
        <v>34</v>
      </c>
      <c r="AZ81" s="32" t="s">
        <v>20</v>
      </c>
      <c r="BA81" s="32" t="s">
        <v>20</v>
      </c>
      <c r="BB81" s="32" t="s">
        <v>20</v>
      </c>
      <c r="BC81" s="32" t="s">
        <v>20</v>
      </c>
      <c r="BD81" s="32" t="s">
        <v>20</v>
      </c>
      <c r="BE81" s="32" t="s">
        <v>20</v>
      </c>
      <c r="BF81" s="32" t="s">
        <v>18</v>
      </c>
      <c r="BG81" s="32" t="s">
        <v>20</v>
      </c>
      <c r="BH81" s="32" t="s">
        <v>20</v>
      </c>
      <c r="BJ81" s="32" t="s">
        <v>21</v>
      </c>
      <c r="BK81" s="32" t="s">
        <v>21</v>
      </c>
      <c r="BL81" s="32" t="s">
        <v>21</v>
      </c>
      <c r="BM81" s="32" t="s">
        <v>21</v>
      </c>
      <c r="BN81" s="32" t="s">
        <v>22</v>
      </c>
      <c r="BO81" s="32" t="s">
        <v>21</v>
      </c>
      <c r="BP81" s="32" t="s">
        <v>21</v>
      </c>
      <c r="BQ81" s="32" t="s">
        <v>21</v>
      </c>
    </row>
    <row r="82" spans="1:70" s="32" customFormat="1" x14ac:dyDescent="0.25">
      <c r="A82" s="32" t="s">
        <v>128</v>
      </c>
      <c r="D82" s="32">
        <v>2</v>
      </c>
      <c r="E82" s="32">
        <v>2</v>
      </c>
      <c r="F82" s="32">
        <v>3</v>
      </c>
      <c r="G82" s="32" t="s">
        <v>24</v>
      </c>
      <c r="H82" s="33" t="s">
        <v>215</v>
      </c>
      <c r="I82" s="34" t="s">
        <v>214</v>
      </c>
      <c r="J82" s="32" t="s">
        <v>1</v>
      </c>
      <c r="K82" s="32" t="s">
        <v>2</v>
      </c>
      <c r="M82" s="32" t="s">
        <v>4</v>
      </c>
      <c r="P82" s="32">
        <v>100</v>
      </c>
      <c r="Q82" s="32">
        <v>1</v>
      </c>
      <c r="R82" s="32">
        <v>0</v>
      </c>
      <c r="S82" s="32">
        <v>0</v>
      </c>
      <c r="T82" s="32">
        <v>0</v>
      </c>
      <c r="U82" s="32" t="s">
        <v>7</v>
      </c>
      <c r="V82" s="33" t="s">
        <v>63</v>
      </c>
      <c r="W82" s="32" t="s">
        <v>59</v>
      </c>
      <c r="Y82" s="32" t="s">
        <v>287</v>
      </c>
      <c r="Z82" s="32" t="s">
        <v>256</v>
      </c>
      <c r="AA82" s="35" t="s">
        <v>276</v>
      </c>
      <c r="AB82" s="32" t="s">
        <v>205</v>
      </c>
      <c r="AC82" s="32" t="s">
        <v>61</v>
      </c>
      <c r="AE82" s="32" t="s">
        <v>12</v>
      </c>
      <c r="AF82" s="32">
        <v>1</v>
      </c>
      <c r="AG82" s="32" t="s">
        <v>97</v>
      </c>
      <c r="AH82" s="32" t="s">
        <v>12</v>
      </c>
      <c r="AI82" s="32" t="s">
        <v>98</v>
      </c>
      <c r="AL82" s="32">
        <v>1</v>
      </c>
      <c r="AM82" s="32" t="s">
        <v>14</v>
      </c>
      <c r="AN82" s="32" t="s">
        <v>62</v>
      </c>
      <c r="AO82" s="32" t="s">
        <v>12</v>
      </c>
      <c r="AP82" s="32">
        <v>1</v>
      </c>
      <c r="AQ82" s="32" t="s">
        <v>12</v>
      </c>
      <c r="AR82" s="32" t="s">
        <v>11</v>
      </c>
      <c r="AS82" s="32" t="s">
        <v>30</v>
      </c>
      <c r="AT82" s="32" t="s">
        <v>30</v>
      </c>
      <c r="AU82" s="32" t="s">
        <v>44</v>
      </c>
      <c r="AX82" s="32" t="s">
        <v>30</v>
      </c>
      <c r="AY82" s="32" t="s">
        <v>15</v>
      </c>
      <c r="AZ82" s="32" t="s">
        <v>18</v>
      </c>
      <c r="BA82" s="32" t="s">
        <v>18</v>
      </c>
      <c r="BB82" s="32" t="s">
        <v>20</v>
      </c>
      <c r="BC82" s="32" t="s">
        <v>18</v>
      </c>
      <c r="BD82" s="32" t="s">
        <v>18</v>
      </c>
      <c r="BE82" s="32" t="s">
        <v>20</v>
      </c>
      <c r="BF82" s="32" t="s">
        <v>20</v>
      </c>
      <c r="BG82" s="32" t="s">
        <v>20</v>
      </c>
      <c r="BH82" s="32" t="s">
        <v>20</v>
      </c>
      <c r="BI82" s="32" t="s">
        <v>129</v>
      </c>
      <c r="BJ82" s="32" t="s">
        <v>21</v>
      </c>
      <c r="BL82" s="32" t="s">
        <v>22</v>
      </c>
      <c r="BM82" s="32" t="s">
        <v>21</v>
      </c>
      <c r="BN82" s="32" t="s">
        <v>22</v>
      </c>
      <c r="BO82" s="32" t="s">
        <v>21</v>
      </c>
      <c r="BP82" s="32" t="s">
        <v>21</v>
      </c>
      <c r="BQ82" s="32" t="s">
        <v>21</v>
      </c>
      <c r="BR82" s="32" t="s">
        <v>130</v>
      </c>
    </row>
    <row r="83" spans="1:70" s="32" customFormat="1" x14ac:dyDescent="0.25">
      <c r="A83" s="32" t="s">
        <v>234</v>
      </c>
      <c r="H83" s="33" t="s">
        <v>215</v>
      </c>
      <c r="I83" s="34" t="s">
        <v>270</v>
      </c>
      <c r="V83" s="33"/>
      <c r="Y83" s="32" t="s">
        <v>286</v>
      </c>
      <c r="Z83" s="32" t="s">
        <v>256</v>
      </c>
      <c r="AA83" s="35" t="s">
        <v>277</v>
      </c>
    </row>
    <row r="84" spans="1:70" s="32" customFormat="1" x14ac:dyDescent="0.25">
      <c r="A84" s="32" t="s">
        <v>131</v>
      </c>
      <c r="D84" s="32">
        <v>2</v>
      </c>
      <c r="E84" s="32">
        <v>2</v>
      </c>
      <c r="F84" s="32">
        <v>2</v>
      </c>
      <c r="G84" s="32" t="s">
        <v>6</v>
      </c>
      <c r="H84" s="33" t="e">
        <f>LEFT(VLOOKUP(C84,[2]Landlords!$A:$F,6,FALSE),1)</f>
        <v>#N/A</v>
      </c>
      <c r="I84" s="34" t="s">
        <v>215</v>
      </c>
      <c r="M84" s="32" t="s">
        <v>4</v>
      </c>
      <c r="P84" s="32" t="e">
        <f>VLOOKUP(C84,[2]Landlords!$A:$G,7,FALSE)</f>
        <v>#N/A</v>
      </c>
      <c r="Q84" s="32">
        <v>2</v>
      </c>
      <c r="R84" s="32">
        <v>0</v>
      </c>
      <c r="S84" s="32">
        <v>0</v>
      </c>
      <c r="T84" s="32">
        <v>0</v>
      </c>
      <c r="U84" s="32" t="s">
        <v>25</v>
      </c>
      <c r="V84" s="33" t="s">
        <v>47</v>
      </c>
      <c r="W84" s="32" t="s">
        <v>49</v>
      </c>
      <c r="X84" s="32" t="s">
        <v>132</v>
      </c>
      <c r="Y84" s="32" t="s">
        <v>294</v>
      </c>
      <c r="Z84" s="32" t="s">
        <v>256</v>
      </c>
      <c r="AA84" s="35" t="s">
        <v>281</v>
      </c>
      <c r="AB84" s="32" t="s">
        <v>201</v>
      </c>
      <c r="AC84" s="32" t="s">
        <v>70</v>
      </c>
      <c r="AD84" s="32" t="s">
        <v>71</v>
      </c>
      <c r="AE84" s="32" t="s">
        <v>11</v>
      </c>
      <c r="AH84" s="32" t="s">
        <v>12</v>
      </c>
      <c r="AI84" s="32" t="s">
        <v>94</v>
      </c>
      <c r="AL84" s="32">
        <v>1</v>
      </c>
      <c r="AM84" s="32" t="s">
        <v>14</v>
      </c>
      <c r="AN84" s="32" t="s">
        <v>62</v>
      </c>
      <c r="AO84" s="32" t="s">
        <v>12</v>
      </c>
      <c r="AP84" s="32">
        <v>1</v>
      </c>
      <c r="AQ84" s="32" t="s">
        <v>12</v>
      </c>
      <c r="AR84" s="32" t="s">
        <v>12</v>
      </c>
      <c r="AS84" s="32" t="s">
        <v>30</v>
      </c>
      <c r="AT84" s="32" t="s">
        <v>15</v>
      </c>
      <c r="AU84" s="32" t="s">
        <v>16</v>
      </c>
      <c r="AX84" s="32" t="s">
        <v>30</v>
      </c>
      <c r="AY84" s="32" t="s">
        <v>34</v>
      </c>
      <c r="AZ84" s="32" t="s">
        <v>45</v>
      </c>
      <c r="BA84" s="32" t="s">
        <v>20</v>
      </c>
      <c r="BB84" s="32" t="s">
        <v>18</v>
      </c>
      <c r="BC84" s="32" t="s">
        <v>18</v>
      </c>
      <c r="BD84" s="32" t="s">
        <v>20</v>
      </c>
      <c r="BE84" s="32" t="s">
        <v>20</v>
      </c>
      <c r="BF84" s="32" t="s">
        <v>18</v>
      </c>
      <c r="BG84" s="32" t="s">
        <v>18</v>
      </c>
      <c r="BH84" s="32" t="s">
        <v>18</v>
      </c>
      <c r="BJ84" s="32" t="s">
        <v>21</v>
      </c>
      <c r="BK84" s="32" t="s">
        <v>23</v>
      </c>
      <c r="BL84" s="32" t="s">
        <v>23</v>
      </c>
      <c r="BM84" s="32" t="s">
        <v>41</v>
      </c>
      <c r="BN84" s="32" t="s">
        <v>22</v>
      </c>
      <c r="BO84" s="32" t="s">
        <v>22</v>
      </c>
      <c r="BP84" s="32" t="s">
        <v>22</v>
      </c>
      <c r="BQ84" s="32" t="s">
        <v>22</v>
      </c>
    </row>
    <row r="85" spans="1:70" s="32" customFormat="1" x14ac:dyDescent="0.25">
      <c r="A85" s="32" t="s">
        <v>133</v>
      </c>
      <c r="D85" s="32">
        <v>2</v>
      </c>
      <c r="E85" s="32">
        <v>2</v>
      </c>
      <c r="F85" s="32">
        <v>1</v>
      </c>
      <c r="G85" s="32" t="s">
        <v>6</v>
      </c>
      <c r="H85" s="33" t="e">
        <f>LEFT(VLOOKUP(C85,[2]Landlords!$A:$F,6,FALSE),1)</f>
        <v>#N/A</v>
      </c>
      <c r="I85" s="34"/>
      <c r="N85" s="32" t="s">
        <v>5</v>
      </c>
      <c r="P85" s="32">
        <v>98</v>
      </c>
      <c r="Q85" s="32">
        <v>3</v>
      </c>
      <c r="R85" s="32">
        <v>1</v>
      </c>
      <c r="S85" s="32">
        <v>0</v>
      </c>
      <c r="T85" s="32">
        <v>0</v>
      </c>
      <c r="U85" s="32" t="s">
        <v>31</v>
      </c>
      <c r="V85" s="33" t="s">
        <v>26</v>
      </c>
      <c r="W85" s="32" t="s">
        <v>9</v>
      </c>
      <c r="Y85" s="32" t="s">
        <v>286</v>
      </c>
      <c r="Z85" s="32" t="s">
        <v>256</v>
      </c>
      <c r="AA85" s="35" t="s">
        <v>276</v>
      </c>
      <c r="AC85" s="32" t="s">
        <v>70</v>
      </c>
      <c r="AD85" s="32" t="s">
        <v>71</v>
      </c>
      <c r="AE85" s="32" t="s">
        <v>12</v>
      </c>
      <c r="AF85" s="32">
        <v>1</v>
      </c>
      <c r="AG85" s="32" t="s">
        <v>97</v>
      </c>
      <c r="AH85" s="32" t="s">
        <v>12</v>
      </c>
      <c r="AI85" s="32" t="s">
        <v>13</v>
      </c>
      <c r="AL85" s="32">
        <v>2</v>
      </c>
      <c r="AM85" s="32" t="s">
        <v>89</v>
      </c>
      <c r="AN85" s="32" t="s">
        <v>62</v>
      </c>
      <c r="AO85" s="32" t="s">
        <v>12</v>
      </c>
      <c r="AP85" s="32">
        <v>1</v>
      </c>
      <c r="AQ85" s="32" t="s">
        <v>12</v>
      </c>
      <c r="AR85" s="32" t="s">
        <v>12</v>
      </c>
      <c r="AS85" s="32" t="s">
        <v>34</v>
      </c>
      <c r="AT85" s="32" t="s">
        <v>15</v>
      </c>
      <c r="AU85" s="32" t="s">
        <v>44</v>
      </c>
      <c r="AX85" s="32" t="s">
        <v>30</v>
      </c>
      <c r="AY85" s="32" t="s">
        <v>17</v>
      </c>
      <c r="AZ85" s="32" t="s">
        <v>15</v>
      </c>
      <c r="BA85" s="32" t="s">
        <v>20</v>
      </c>
      <c r="BB85" s="32" t="s">
        <v>19</v>
      </c>
      <c r="BC85" s="32" t="s">
        <v>15</v>
      </c>
      <c r="BD85" s="32" t="s">
        <v>15</v>
      </c>
      <c r="BE85" s="32" t="s">
        <v>19</v>
      </c>
      <c r="BF85" s="32" t="s">
        <v>15</v>
      </c>
      <c r="BG85" s="32" t="s">
        <v>18</v>
      </c>
      <c r="BH85" s="32" t="s">
        <v>15</v>
      </c>
      <c r="BJ85" s="32" t="s">
        <v>21</v>
      </c>
      <c r="BK85" s="32" t="s">
        <v>21</v>
      </c>
      <c r="BL85" s="32" t="s">
        <v>5</v>
      </c>
      <c r="BM85" s="32" t="s">
        <v>5</v>
      </c>
      <c r="BN85" s="32" t="s">
        <v>21</v>
      </c>
      <c r="BO85" s="32" t="s">
        <v>21</v>
      </c>
      <c r="BP85" s="32" t="s">
        <v>22</v>
      </c>
      <c r="BQ85" s="32" t="s">
        <v>22</v>
      </c>
    </row>
    <row r="86" spans="1:70" s="32" customFormat="1" x14ac:dyDescent="0.25">
      <c r="A86" s="32" t="s">
        <v>134</v>
      </c>
      <c r="D86" s="32">
        <v>2</v>
      </c>
      <c r="E86" s="32">
        <v>1</v>
      </c>
      <c r="F86" s="32">
        <v>1</v>
      </c>
      <c r="G86" s="32" t="s">
        <v>6</v>
      </c>
      <c r="H86" s="33" t="s">
        <v>270</v>
      </c>
      <c r="I86" s="34" t="s">
        <v>275</v>
      </c>
      <c r="J86" s="32" t="s">
        <v>1</v>
      </c>
      <c r="L86" s="32" t="s">
        <v>3</v>
      </c>
      <c r="O86" s="32">
        <v>80</v>
      </c>
      <c r="P86" s="32">
        <v>98</v>
      </c>
      <c r="Q86" s="32">
        <v>4</v>
      </c>
      <c r="R86" s="32">
        <v>1</v>
      </c>
      <c r="S86" s="32">
        <v>1</v>
      </c>
      <c r="T86" s="32">
        <v>0</v>
      </c>
      <c r="U86" s="32" t="s">
        <v>7</v>
      </c>
      <c r="V86" s="33" t="s">
        <v>26</v>
      </c>
      <c r="W86" s="32" t="s">
        <v>59</v>
      </c>
      <c r="Y86" s="32" t="s">
        <v>286</v>
      </c>
      <c r="Z86" s="32" t="s">
        <v>256</v>
      </c>
      <c r="AA86" s="35" t="s">
        <v>276</v>
      </c>
      <c r="AC86" s="32" t="s">
        <v>61</v>
      </c>
      <c r="AE86" s="32" t="s">
        <v>12</v>
      </c>
      <c r="AF86" s="32">
        <v>1</v>
      </c>
      <c r="AG86" s="32" t="s">
        <v>116</v>
      </c>
      <c r="AH86" s="32" t="s">
        <v>12</v>
      </c>
      <c r="AI86" s="32" t="s">
        <v>165</v>
      </c>
      <c r="AL86" s="32">
        <v>1</v>
      </c>
      <c r="AM86" s="32" t="s">
        <v>29</v>
      </c>
      <c r="AN86" s="32" t="s">
        <v>62</v>
      </c>
      <c r="AO86" s="32" t="s">
        <v>12</v>
      </c>
      <c r="AP86" s="32">
        <v>1</v>
      </c>
      <c r="AQ86" s="32" t="s">
        <v>12</v>
      </c>
      <c r="AR86" s="32" t="s">
        <v>12</v>
      </c>
      <c r="AS86" s="32" t="s">
        <v>16</v>
      </c>
      <c r="AT86" s="32" t="s">
        <v>30</v>
      </c>
      <c r="AU86" s="32" t="s">
        <v>44</v>
      </c>
      <c r="AX86" s="32" t="s">
        <v>30</v>
      </c>
      <c r="AY86" s="32" t="s">
        <v>34</v>
      </c>
      <c r="AZ86" s="32" t="s">
        <v>20</v>
      </c>
      <c r="BA86" s="32" t="s">
        <v>20</v>
      </c>
      <c r="BB86" s="32" t="s">
        <v>20</v>
      </c>
      <c r="BC86" s="32" t="s">
        <v>20</v>
      </c>
      <c r="BD86" s="32" t="s">
        <v>20</v>
      </c>
      <c r="BE86" s="32" t="s">
        <v>20</v>
      </c>
      <c r="BF86" s="32" t="s">
        <v>20</v>
      </c>
      <c r="BG86" s="32" t="s">
        <v>20</v>
      </c>
      <c r="BH86" s="32" t="s">
        <v>19</v>
      </c>
      <c r="BJ86" s="32" t="s">
        <v>21</v>
      </c>
      <c r="BK86" s="32" t="s">
        <v>21</v>
      </c>
      <c r="BL86" s="32" t="s">
        <v>21</v>
      </c>
      <c r="BM86" s="32" t="s">
        <v>21</v>
      </c>
      <c r="BN86" s="32" t="s">
        <v>23</v>
      </c>
      <c r="BO86" s="32" t="s">
        <v>21</v>
      </c>
      <c r="BP86" s="32" t="s">
        <v>21</v>
      </c>
      <c r="BQ86" s="32" t="s">
        <v>23</v>
      </c>
    </row>
    <row r="87" spans="1:70" s="32" customFormat="1" x14ac:dyDescent="0.25">
      <c r="A87" s="32" t="s">
        <v>135</v>
      </c>
      <c r="D87" s="32">
        <v>2</v>
      </c>
      <c r="E87" s="32">
        <v>2</v>
      </c>
      <c r="F87" s="32">
        <v>2</v>
      </c>
      <c r="G87" s="32" t="s">
        <v>38</v>
      </c>
      <c r="H87" s="33" t="s">
        <v>271</v>
      </c>
      <c r="I87" s="34" t="s">
        <v>215</v>
      </c>
      <c r="K87" s="32" t="s">
        <v>2</v>
      </c>
      <c r="M87" s="32" t="s">
        <v>4</v>
      </c>
      <c r="P87" s="32">
        <v>145</v>
      </c>
      <c r="Q87" s="32">
        <v>2</v>
      </c>
      <c r="R87" s="32">
        <v>0</v>
      </c>
      <c r="S87" s="32">
        <v>0</v>
      </c>
      <c r="T87" s="32">
        <v>2</v>
      </c>
      <c r="U87" s="32" t="s">
        <v>20</v>
      </c>
      <c r="V87" s="33" t="s">
        <v>47</v>
      </c>
      <c r="W87" s="32" t="s">
        <v>9</v>
      </c>
      <c r="Y87" s="32" t="s">
        <v>288</v>
      </c>
      <c r="Z87" s="32" t="s">
        <v>256</v>
      </c>
      <c r="AA87" s="35" t="s">
        <v>276</v>
      </c>
      <c r="AB87" s="32" t="s">
        <v>205</v>
      </c>
      <c r="AC87" s="32" t="s">
        <v>61</v>
      </c>
      <c r="AE87" s="32" t="s">
        <v>11</v>
      </c>
      <c r="AH87" s="32" t="s">
        <v>12</v>
      </c>
      <c r="AI87" s="32" t="s">
        <v>94</v>
      </c>
      <c r="AL87" s="32">
        <v>2</v>
      </c>
      <c r="AM87" s="32" t="s">
        <v>14</v>
      </c>
      <c r="AN87" s="32" t="s">
        <v>62</v>
      </c>
      <c r="AO87" s="32" t="s">
        <v>12</v>
      </c>
      <c r="AP87" s="32">
        <v>1</v>
      </c>
      <c r="AQ87" s="32" t="s">
        <v>12</v>
      </c>
      <c r="AR87" s="32" t="s">
        <v>12</v>
      </c>
      <c r="AS87" s="32" t="s">
        <v>44</v>
      </c>
      <c r="AT87" s="32" t="s">
        <v>17</v>
      </c>
      <c r="AU87" s="32" t="s">
        <v>16</v>
      </c>
      <c r="AX87" s="32" t="s">
        <v>44</v>
      </c>
      <c r="AY87" s="32" t="s">
        <v>17</v>
      </c>
      <c r="AZ87" s="32" t="s">
        <v>17</v>
      </c>
      <c r="BA87" s="32" t="s">
        <v>19</v>
      </c>
      <c r="BB87" s="32" t="s">
        <v>45</v>
      </c>
      <c r="BC87" s="32" t="s">
        <v>45</v>
      </c>
      <c r="BD87" s="32" t="s">
        <v>15</v>
      </c>
      <c r="BE87" s="32" t="s">
        <v>18</v>
      </c>
      <c r="BF87" s="32" t="s">
        <v>18</v>
      </c>
      <c r="BG87" s="32" t="s">
        <v>20</v>
      </c>
      <c r="BH87" s="32" t="s">
        <v>5</v>
      </c>
      <c r="BJ87" s="32" t="s">
        <v>22</v>
      </c>
      <c r="BK87" s="32" t="s">
        <v>5</v>
      </c>
      <c r="BL87" s="32" t="s">
        <v>23</v>
      </c>
      <c r="BM87" s="32" t="s">
        <v>22</v>
      </c>
      <c r="BN87" s="32" t="s">
        <v>23</v>
      </c>
      <c r="BO87" s="32" t="s">
        <v>22</v>
      </c>
      <c r="BP87" s="32" t="s">
        <v>23</v>
      </c>
      <c r="BQ87" s="32" t="s">
        <v>22</v>
      </c>
    </row>
    <row r="88" spans="1:70" s="32" customFormat="1" x14ac:dyDescent="0.25">
      <c r="A88" s="32" t="s">
        <v>228</v>
      </c>
      <c r="B88" s="32" t="str">
        <f>IFERROR(VLOOKUP(A88,[1]Sheet1!$A$1:$C$103, 3, FALSE), "")</f>
        <v>House - Phase A</v>
      </c>
      <c r="H88" s="33"/>
      <c r="I88" s="34"/>
      <c r="V88" s="33" t="s">
        <v>253</v>
      </c>
      <c r="W88" s="32" t="s">
        <v>59</v>
      </c>
      <c r="Y88" s="32" t="s">
        <v>287</v>
      </c>
      <c r="Z88" s="32" t="s">
        <v>254</v>
      </c>
      <c r="AA88" s="35" t="s">
        <v>269</v>
      </c>
    </row>
    <row r="89" spans="1:70" s="32" customFormat="1" x14ac:dyDescent="0.25">
      <c r="A89" s="32" t="s">
        <v>229</v>
      </c>
      <c r="B89" s="32" t="str">
        <f>IFERROR(VLOOKUP(A89,[1]Sheet1!$A$1:$C$103, 3, FALSE), "")</f>
        <v>House - Phase B</v>
      </c>
      <c r="H89" s="33"/>
      <c r="I89" s="34"/>
      <c r="V89" s="33"/>
      <c r="Y89" s="32" t="s">
        <v>287</v>
      </c>
      <c r="Z89" s="32" t="s">
        <v>256</v>
      </c>
      <c r="AA89" s="35" t="s">
        <v>269</v>
      </c>
    </row>
    <row r="90" spans="1:70" s="32" customFormat="1" x14ac:dyDescent="0.25">
      <c r="A90" s="32" t="s">
        <v>230</v>
      </c>
      <c r="B90" s="32" t="str">
        <f>IFERROR(VLOOKUP(A90,[1]Sheet1!$A$1:$C$103, 3, FALSE), "")</f>
        <v>House - Phase C</v>
      </c>
      <c r="H90" s="33"/>
      <c r="I90" s="34"/>
      <c r="V90" s="33"/>
      <c r="Y90" s="32" t="s">
        <v>287</v>
      </c>
      <c r="Z90" s="32" t="s">
        <v>256</v>
      </c>
      <c r="AA90" s="35" t="s">
        <v>269</v>
      </c>
    </row>
    <row r="91" spans="1:70" s="32" customFormat="1" x14ac:dyDescent="0.25">
      <c r="A91" s="32" t="s">
        <v>225</v>
      </c>
      <c r="B91" s="32" t="str">
        <f>IFERROR(VLOOKUP(A91,[1]Sheet1!$A$1:$C$103, 3, FALSE), "")</f>
        <v>Whole Site - Phase A</v>
      </c>
      <c r="H91" s="33"/>
      <c r="I91" s="34"/>
      <c r="V91" s="33"/>
      <c r="Y91" s="32" t="s">
        <v>287</v>
      </c>
      <c r="Z91" s="32" t="s">
        <v>256</v>
      </c>
      <c r="AA91" s="35" t="s">
        <v>282</v>
      </c>
    </row>
    <row r="92" spans="1:70" s="32" customFormat="1" x14ac:dyDescent="0.25">
      <c r="A92" s="32" t="s">
        <v>226</v>
      </c>
      <c r="B92" s="32" t="str">
        <f>IFERROR(VLOOKUP(A92,[1]Sheet1!$A$1:$C$103, 3, FALSE), "")</f>
        <v>Whole Site - Phase B</v>
      </c>
      <c r="H92" s="33"/>
      <c r="I92" s="34"/>
      <c r="V92" s="33"/>
      <c r="Y92" s="32" t="s">
        <v>287</v>
      </c>
      <c r="Z92" s="32" t="s">
        <v>256</v>
      </c>
      <c r="AA92" s="35" t="s">
        <v>282</v>
      </c>
    </row>
    <row r="93" spans="1:70" s="32" customFormat="1" x14ac:dyDescent="0.25">
      <c r="A93" s="32" t="s">
        <v>227</v>
      </c>
      <c r="B93" s="32" t="str">
        <f>IFERROR(VLOOKUP(A93,[1]Sheet1!$A$1:$C$103, 3, FALSE), "")</f>
        <v>Whole Site - Phase C</v>
      </c>
      <c r="H93" s="33"/>
      <c r="I93" s="34"/>
      <c r="V93" s="33"/>
      <c r="Y93" s="32" t="s">
        <v>287</v>
      </c>
      <c r="Z93" s="32" t="s">
        <v>256</v>
      </c>
      <c r="AA93" s="35" t="s">
        <v>282</v>
      </c>
    </row>
    <row r="94" spans="1:70" s="21" customFormat="1" x14ac:dyDescent="0.25">
      <c r="H94" s="22"/>
      <c r="I94" s="23"/>
      <c r="V94" s="22"/>
      <c r="Y94" s="23"/>
      <c r="AA94" s="24"/>
    </row>
    <row r="95" spans="1:70" s="21" customFormat="1" x14ac:dyDescent="0.25">
      <c r="H95" s="22"/>
      <c r="I95" s="23"/>
      <c r="V95" s="22"/>
      <c r="Y95" s="23"/>
      <c r="AA95" s="24"/>
    </row>
    <row r="96" spans="1:70" s="21" customFormat="1" x14ac:dyDescent="0.25">
      <c r="H96" s="22"/>
      <c r="I96" s="23"/>
      <c r="V96" s="22"/>
      <c r="Y96" s="23"/>
      <c r="AA96" s="24"/>
    </row>
    <row r="97" spans="8:27" s="21" customFormat="1" x14ac:dyDescent="0.25">
      <c r="H97" s="22"/>
      <c r="I97" s="23"/>
      <c r="V97" s="22"/>
      <c r="Y97" s="23"/>
      <c r="AA97" s="24"/>
    </row>
    <row r="98" spans="8:27" s="21" customFormat="1" x14ac:dyDescent="0.25">
      <c r="H98" s="22"/>
      <c r="I98" s="23"/>
      <c r="V98" s="22"/>
      <c r="Y98" s="23"/>
      <c r="AA98" s="24"/>
    </row>
    <row r="99" spans="8:27" s="21" customFormat="1" x14ac:dyDescent="0.25">
      <c r="H99" s="22"/>
      <c r="I99" s="23"/>
      <c r="V99" s="22"/>
      <c r="Y99" s="23"/>
      <c r="AA99" s="24"/>
    </row>
    <row r="100" spans="8:27" s="21" customFormat="1" x14ac:dyDescent="0.25">
      <c r="H100" s="22"/>
      <c r="I100" s="23"/>
      <c r="V100" s="22"/>
      <c r="Y100" s="23"/>
      <c r="AA100" s="24"/>
    </row>
    <row r="101" spans="8:27" s="21" customFormat="1" x14ac:dyDescent="0.25">
      <c r="H101" s="22"/>
      <c r="I101" s="23"/>
      <c r="V101" s="22"/>
      <c r="AA101" s="24"/>
    </row>
    <row r="102" spans="8:27" s="21" customFormat="1" x14ac:dyDescent="0.25">
      <c r="H102" s="22"/>
      <c r="I102" s="23"/>
      <c r="V102" s="22"/>
      <c r="AA102" s="24"/>
    </row>
    <row r="103" spans="8:27" s="21" customFormat="1" x14ac:dyDescent="0.25">
      <c r="H103" s="22"/>
      <c r="I103" s="23"/>
      <c r="V103" s="22"/>
      <c r="Y103" s="23"/>
      <c r="AA103" s="24"/>
    </row>
    <row r="104" spans="8:27" s="21" customFormat="1" x14ac:dyDescent="0.25">
      <c r="H104" s="22"/>
      <c r="I104" s="23"/>
      <c r="V104" s="22"/>
      <c r="Y104" s="23"/>
      <c r="AA104" s="24"/>
    </row>
    <row r="105" spans="8:27" s="21" customFormat="1" x14ac:dyDescent="0.25">
      <c r="H105" s="22"/>
      <c r="I105" s="23"/>
      <c r="V105" s="22"/>
      <c r="Y105" s="23"/>
      <c r="AA105" s="24"/>
    </row>
  </sheetData>
  <sortState xmlns:xlrd2="http://schemas.microsoft.com/office/spreadsheetml/2017/richdata2" ref="A2:BT105">
    <sortCondition ref="A2:A105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Roberts</cp:lastModifiedBy>
  <dcterms:created xsi:type="dcterms:W3CDTF">2018-10-14T23:02:03Z</dcterms:created>
  <dcterms:modified xsi:type="dcterms:W3CDTF">2019-03-25T02:07:27Z</dcterms:modified>
</cp:coreProperties>
</file>