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41" i="1" l="1"/>
  <c r="O40" i="1"/>
  <c r="O45" i="1" s="1"/>
  <c r="O39" i="1"/>
  <c r="P36" i="1"/>
  <c r="O33" i="1"/>
  <c r="O31" i="1"/>
  <c r="O32" i="1"/>
  <c r="P30" i="1"/>
  <c r="O29" i="1"/>
  <c r="Q29" i="1"/>
  <c r="O28" i="1"/>
  <c r="Q15" i="1" l="1"/>
  <c r="E25" i="1"/>
  <c r="E41" i="1" l="1"/>
  <c r="E1" i="1"/>
  <c r="E10" i="1" s="1"/>
  <c r="E34" i="1"/>
  <c r="E33" i="1"/>
  <c r="E16" i="1"/>
  <c r="H41" i="1" l="1"/>
  <c r="H44" i="1" s="1"/>
</calcChain>
</file>

<file path=xl/sharedStrings.xml><?xml version="1.0" encoding="utf-8"?>
<sst xmlns="http://schemas.openxmlformats.org/spreadsheetml/2006/main" count="72" uniqueCount="59">
  <si>
    <t>Установка унитаза</t>
  </si>
  <si>
    <t>Демонтаж унитаза</t>
  </si>
  <si>
    <t>Демонтаж + монтаж вод нагр</t>
  </si>
  <si>
    <t>Монтаж труб ГВС ХВС</t>
  </si>
  <si>
    <t>Установка умывальника</t>
  </si>
  <si>
    <t>Демонтаж ванны</t>
  </si>
  <si>
    <t>Монтаж ванны</t>
  </si>
  <si>
    <t xml:space="preserve">Вынос мусора </t>
  </si>
  <si>
    <t>Очистка стен от краски</t>
  </si>
  <si>
    <t>Грунтовка стен</t>
  </si>
  <si>
    <t>Кафель</t>
  </si>
  <si>
    <t>Потолок</t>
  </si>
  <si>
    <t>Подключить провод</t>
  </si>
  <si>
    <t>Короб кафель</t>
  </si>
  <si>
    <t>Вытяжка люк</t>
  </si>
  <si>
    <t>Установка розетки в короб</t>
  </si>
  <si>
    <t xml:space="preserve">Туалет </t>
  </si>
  <si>
    <t>Ванна</t>
  </si>
  <si>
    <t>Демонтаж пола</t>
  </si>
  <si>
    <t>Демонтаж кафеля стен</t>
  </si>
  <si>
    <t>Стяжка пола</t>
  </si>
  <si>
    <t>Укладка кафеля стен</t>
  </si>
  <si>
    <t>Кафель пол</t>
  </si>
  <si>
    <t>Вытяжка</t>
  </si>
  <si>
    <t>Провод под шкаф</t>
  </si>
  <si>
    <t>Штробы под воду</t>
  </si>
  <si>
    <t>Электричество, свет</t>
  </si>
  <si>
    <t>Короб под ванну</t>
  </si>
  <si>
    <t>Аванс</t>
  </si>
  <si>
    <t>К оплате</t>
  </si>
  <si>
    <t>Всего за работы</t>
  </si>
  <si>
    <t>Штукатурка стен</t>
  </si>
  <si>
    <t>Вентилятор</t>
  </si>
  <si>
    <t>Свет</t>
  </si>
  <si>
    <t>разобратиься</t>
  </si>
  <si>
    <t>с дверями</t>
  </si>
  <si>
    <t>обои</t>
  </si>
  <si>
    <t>ламинат</t>
  </si>
  <si>
    <t>доделать ванну()</t>
  </si>
  <si>
    <t>розетки</t>
  </si>
  <si>
    <t>лампа</t>
  </si>
  <si>
    <t>шукатурка</t>
  </si>
  <si>
    <t>заменить все розетки</t>
  </si>
  <si>
    <t>плинтуса</t>
  </si>
  <si>
    <t>170руб/м</t>
  </si>
  <si>
    <t>100 пм</t>
  </si>
  <si>
    <t>1 шт 250</t>
  </si>
  <si>
    <t>штробить в кроидоре розетку</t>
  </si>
  <si>
    <t>1 м штробы 500</t>
  </si>
  <si>
    <t>двери ????</t>
  </si>
  <si>
    <t>замок во входной двери</t>
  </si>
  <si>
    <t>розетка + штроба</t>
  </si>
  <si>
    <t>коридор</t>
  </si>
  <si>
    <t>штукатурка</t>
  </si>
  <si>
    <t>плинтус</t>
  </si>
  <si>
    <t>???</t>
  </si>
  <si>
    <t>дверь</t>
  </si>
  <si>
    <t>кухня</t>
  </si>
  <si>
    <t>комната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</si>
</sst>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2" workbookViewId="0">
      <selection activeCell="J34" sqref="J34"/>
    </sheetView>
  </sheetViews>
  <sheetFormatPr defaultRowHeight="15" x14ac:dyDescent="0.25"/>
  <cols>
    <col min="2" max="2" width="12.85546875" customWidth="1"/>
  </cols>
  <sheetData>
    <row r="1" spans="1:17" x14ac:dyDescent="0.25">
      <c r="A1" s="4" t="s">
        <v>25</v>
      </c>
      <c r="B1" s="4"/>
      <c r="C1" s="4">
        <v>3</v>
      </c>
      <c r="D1" s="4">
        <v>500</v>
      </c>
      <c r="E1" s="4">
        <f>C1*D1</f>
        <v>1500</v>
      </c>
    </row>
    <row r="2" spans="1:17" x14ac:dyDescent="0.25">
      <c r="A2" s="4" t="s">
        <v>0</v>
      </c>
      <c r="B2" s="4"/>
      <c r="C2" s="4"/>
      <c r="D2" s="4"/>
      <c r="E2" s="4">
        <v>2000</v>
      </c>
    </row>
    <row r="3" spans="1:17" x14ac:dyDescent="0.25">
      <c r="A3" s="4" t="s">
        <v>1</v>
      </c>
      <c r="B3" s="4"/>
      <c r="C3" s="4"/>
      <c r="D3" s="4"/>
      <c r="E3" s="4">
        <v>1000</v>
      </c>
    </row>
    <row r="4" spans="1:17" x14ac:dyDescent="0.25">
      <c r="A4" s="5" t="s">
        <v>2</v>
      </c>
      <c r="B4" s="5"/>
      <c r="C4" s="5"/>
      <c r="D4" s="5"/>
      <c r="E4" s="5">
        <v>3500</v>
      </c>
    </row>
    <row r="5" spans="1:17" x14ac:dyDescent="0.25">
      <c r="A5" s="4" t="s">
        <v>3</v>
      </c>
      <c r="B5" s="4"/>
      <c r="C5" s="4"/>
      <c r="D5" s="4"/>
      <c r="E5" s="4">
        <v>8000</v>
      </c>
    </row>
    <row r="6" spans="1:17" x14ac:dyDescent="0.25">
      <c r="A6" s="4" t="s">
        <v>4</v>
      </c>
      <c r="B6" s="4"/>
      <c r="C6" s="4"/>
      <c r="D6" s="4"/>
      <c r="E6" s="4">
        <v>2900</v>
      </c>
    </row>
    <row r="7" spans="1:17" x14ac:dyDescent="0.25">
      <c r="A7" s="4" t="s">
        <v>5</v>
      </c>
      <c r="B7" s="4"/>
      <c r="C7" s="4"/>
      <c r="D7" s="4"/>
      <c r="E7" s="4">
        <v>1500</v>
      </c>
    </row>
    <row r="8" spans="1:17" x14ac:dyDescent="0.25">
      <c r="A8" s="4" t="s">
        <v>6</v>
      </c>
      <c r="B8" s="4"/>
      <c r="C8" s="4"/>
      <c r="D8" s="4"/>
      <c r="E8" s="4">
        <v>2100</v>
      </c>
    </row>
    <row r="10" spans="1:17" x14ac:dyDescent="0.25">
      <c r="E10" s="1">
        <f>SUM(E1:E9)</f>
        <v>22500</v>
      </c>
    </row>
    <row r="12" spans="1:17" x14ac:dyDescent="0.25">
      <c r="A12" t="s">
        <v>7</v>
      </c>
      <c r="E12" s="1">
        <v>2000</v>
      </c>
    </row>
    <row r="13" spans="1:17" x14ac:dyDescent="0.25">
      <c r="A13" s="2" t="s">
        <v>16</v>
      </c>
      <c r="J13" t="s">
        <v>34</v>
      </c>
      <c r="L13" t="s">
        <v>35</v>
      </c>
    </row>
    <row r="14" spans="1:17" x14ac:dyDescent="0.25">
      <c r="A14" s="4" t="s">
        <v>8</v>
      </c>
      <c r="B14" s="4"/>
      <c r="C14" s="4"/>
      <c r="D14" s="4"/>
      <c r="E14" s="4">
        <v>640</v>
      </c>
      <c r="J14" t="s">
        <v>36</v>
      </c>
      <c r="N14" t="s">
        <v>44</v>
      </c>
    </row>
    <row r="15" spans="1:17" x14ac:dyDescent="0.25">
      <c r="A15" s="5" t="s">
        <v>9</v>
      </c>
      <c r="B15" s="5"/>
      <c r="C15" s="5"/>
      <c r="D15" s="5"/>
      <c r="E15" s="5">
        <v>320</v>
      </c>
      <c r="J15" t="s">
        <v>37</v>
      </c>
      <c r="K15" t="s">
        <v>43</v>
      </c>
      <c r="N15">
        <v>350</v>
      </c>
      <c r="P15" t="s">
        <v>45</v>
      </c>
      <c r="Q15">
        <f>N15*30</f>
        <v>10500</v>
      </c>
    </row>
    <row r="16" spans="1:17" x14ac:dyDescent="0.25">
      <c r="A16" s="5" t="s">
        <v>10</v>
      </c>
      <c r="B16" s="5"/>
      <c r="C16" s="5">
        <v>8</v>
      </c>
      <c r="D16" s="5">
        <v>1000</v>
      </c>
      <c r="E16" s="5">
        <f>D16*C16</f>
        <v>8000</v>
      </c>
      <c r="J16" t="s">
        <v>38</v>
      </c>
      <c r="L16" t="s">
        <v>39</v>
      </c>
      <c r="M16" t="s">
        <v>40</v>
      </c>
    </row>
    <row r="17" spans="1:17" x14ac:dyDescent="0.25">
      <c r="A17" s="5" t="s">
        <v>11</v>
      </c>
      <c r="B17" s="5"/>
      <c r="C17" s="5"/>
      <c r="D17" s="5"/>
      <c r="E17" s="5">
        <v>1700</v>
      </c>
      <c r="J17" t="s">
        <v>41</v>
      </c>
    </row>
    <row r="18" spans="1:17" x14ac:dyDescent="0.25">
      <c r="A18" s="5" t="s">
        <v>12</v>
      </c>
      <c r="B18" s="5"/>
      <c r="C18" s="5"/>
      <c r="D18" s="5"/>
      <c r="E18" s="5">
        <v>500</v>
      </c>
      <c r="J18" t="s">
        <v>42</v>
      </c>
      <c r="N18" t="s">
        <v>46</v>
      </c>
    </row>
    <row r="19" spans="1:17" x14ac:dyDescent="0.25">
      <c r="A19" s="5" t="s">
        <v>13</v>
      </c>
      <c r="B19" s="5"/>
      <c r="C19" s="5"/>
      <c r="D19" s="5"/>
      <c r="E19" s="5">
        <v>3600</v>
      </c>
      <c r="J19" t="s">
        <v>47</v>
      </c>
      <c r="N19" t="s">
        <v>48</v>
      </c>
    </row>
    <row r="20" spans="1:17" x14ac:dyDescent="0.25">
      <c r="A20" s="5" t="s">
        <v>31</v>
      </c>
      <c r="B20" s="5"/>
      <c r="C20" s="5"/>
      <c r="D20" s="5"/>
      <c r="E20" s="5"/>
      <c r="J20" t="s">
        <v>49</v>
      </c>
    </row>
    <row r="21" spans="1:17" x14ac:dyDescent="0.25">
      <c r="A21" s="5" t="s">
        <v>14</v>
      </c>
      <c r="B21" s="5"/>
      <c r="C21" s="5"/>
      <c r="D21" s="5"/>
      <c r="E21" s="5">
        <v>300</v>
      </c>
      <c r="J21" t="s">
        <v>50</v>
      </c>
      <c r="N21">
        <v>1500</v>
      </c>
    </row>
    <row r="22" spans="1:17" x14ac:dyDescent="0.25">
      <c r="A22" s="5" t="s">
        <v>15</v>
      </c>
      <c r="B22" s="5"/>
      <c r="C22" s="5"/>
      <c r="D22" s="5"/>
      <c r="E22" s="5">
        <v>500</v>
      </c>
    </row>
    <row r="23" spans="1:17" x14ac:dyDescent="0.25">
      <c r="A23" s="6" t="s">
        <v>33</v>
      </c>
      <c r="E23" s="6">
        <v>1000</v>
      </c>
    </row>
    <row r="24" spans="1:17" x14ac:dyDescent="0.25">
      <c r="J24" s="2" t="s">
        <v>52</v>
      </c>
    </row>
    <row r="25" spans="1:17" x14ac:dyDescent="0.25">
      <c r="E25" s="1">
        <f>SUM(E14:E23)</f>
        <v>16560</v>
      </c>
      <c r="J25" t="s">
        <v>51</v>
      </c>
      <c r="O25">
        <v>1000</v>
      </c>
    </row>
    <row r="26" spans="1:17" x14ac:dyDescent="0.25">
      <c r="A26" s="2" t="s">
        <v>17</v>
      </c>
      <c r="J26" t="s">
        <v>43</v>
      </c>
      <c r="O26">
        <v>1000</v>
      </c>
    </row>
    <row r="27" spans="1:17" x14ac:dyDescent="0.25">
      <c r="A27" s="4" t="s">
        <v>18</v>
      </c>
      <c r="B27" s="4"/>
      <c r="C27" s="4"/>
      <c r="D27" s="4"/>
      <c r="E27" s="4">
        <v>1500</v>
      </c>
      <c r="J27" t="s">
        <v>53</v>
      </c>
      <c r="O27">
        <v>1000</v>
      </c>
    </row>
    <row r="28" spans="1:17" x14ac:dyDescent="0.25">
      <c r="A28" s="5" t="s">
        <v>19</v>
      </c>
      <c r="B28" s="5"/>
      <c r="C28" s="5"/>
      <c r="D28" s="5"/>
      <c r="E28" s="5">
        <v>1690</v>
      </c>
      <c r="J28" t="s">
        <v>37</v>
      </c>
      <c r="M28">
        <v>6.5</v>
      </c>
      <c r="N28">
        <v>350</v>
      </c>
      <c r="O28">
        <f>M28*N28</f>
        <v>2275</v>
      </c>
    </row>
    <row r="29" spans="1:17" x14ac:dyDescent="0.25">
      <c r="A29" s="5" t="s">
        <v>31</v>
      </c>
      <c r="B29" s="5"/>
      <c r="C29" s="5"/>
      <c r="D29" s="5"/>
      <c r="E29" s="5"/>
      <c r="J29" t="s">
        <v>36</v>
      </c>
      <c r="M29">
        <v>22.5</v>
      </c>
      <c r="N29">
        <v>170</v>
      </c>
      <c r="O29">
        <f>N29*M29</f>
        <v>3825</v>
      </c>
      <c r="Q29">
        <f>2*0.8*4</f>
        <v>6.4</v>
      </c>
    </row>
    <row r="30" spans="1:17" x14ac:dyDescent="0.25">
      <c r="A30" s="5" t="s">
        <v>8</v>
      </c>
      <c r="B30" s="5"/>
      <c r="C30" s="5"/>
      <c r="D30" s="5"/>
      <c r="E30" s="5"/>
      <c r="J30" s="2" t="s">
        <v>57</v>
      </c>
      <c r="P30">
        <f>SUM(O25:O29)</f>
        <v>9100</v>
      </c>
    </row>
    <row r="31" spans="1:17" x14ac:dyDescent="0.25">
      <c r="A31" s="5" t="s">
        <v>9</v>
      </c>
      <c r="B31" s="5"/>
      <c r="C31" s="5"/>
      <c r="D31" s="5"/>
      <c r="E31" s="5">
        <v>520</v>
      </c>
      <c r="J31" t="s">
        <v>37</v>
      </c>
      <c r="M31">
        <v>11.9</v>
      </c>
      <c r="N31">
        <v>350</v>
      </c>
      <c r="O31">
        <f>N31*M31</f>
        <v>4165</v>
      </c>
    </row>
    <row r="32" spans="1:17" x14ac:dyDescent="0.25">
      <c r="A32" s="5" t="s">
        <v>20</v>
      </c>
      <c r="B32" s="5"/>
      <c r="C32" s="5"/>
      <c r="D32" s="5"/>
      <c r="E32" s="5">
        <v>600</v>
      </c>
      <c r="J32" t="s">
        <v>54</v>
      </c>
      <c r="M32">
        <v>13.765000000000001</v>
      </c>
      <c r="N32">
        <v>100</v>
      </c>
      <c r="O32">
        <f>N32*M32</f>
        <v>1376.5</v>
      </c>
    </row>
    <row r="33" spans="1:16" x14ac:dyDescent="0.25">
      <c r="A33" s="5" t="s">
        <v>21</v>
      </c>
      <c r="B33" s="5"/>
      <c r="C33" s="5">
        <v>13</v>
      </c>
      <c r="D33" s="5">
        <v>1000</v>
      </c>
      <c r="E33" s="5">
        <f>C33*D33</f>
        <v>13000</v>
      </c>
      <c r="J33" t="s">
        <v>36</v>
      </c>
      <c r="M33">
        <v>32</v>
      </c>
      <c r="N33">
        <v>170</v>
      </c>
      <c r="O33">
        <f>N33*M33</f>
        <v>5440</v>
      </c>
    </row>
    <row r="34" spans="1:16" x14ac:dyDescent="0.25">
      <c r="A34" s="5" t="s">
        <v>22</v>
      </c>
      <c r="B34" s="5"/>
      <c r="C34" s="5">
        <v>2.04</v>
      </c>
      <c r="D34" s="5">
        <v>1000</v>
      </c>
      <c r="E34" s="5">
        <f>C34*D34</f>
        <v>2040</v>
      </c>
      <c r="J34" t="s">
        <v>39</v>
      </c>
      <c r="O34" s="7">
        <v>3000</v>
      </c>
      <c r="P34" t="s">
        <v>55</v>
      </c>
    </row>
    <row r="35" spans="1:16" x14ac:dyDescent="0.25">
      <c r="A35" s="5" t="s">
        <v>23</v>
      </c>
      <c r="B35" s="5"/>
      <c r="C35" s="5"/>
      <c r="D35" s="5"/>
      <c r="E35" s="5">
        <v>300</v>
      </c>
      <c r="J35" t="s">
        <v>56</v>
      </c>
      <c r="O35">
        <v>2500</v>
      </c>
    </row>
    <row r="36" spans="1:16" x14ac:dyDescent="0.25">
      <c r="A36" s="5" t="s">
        <v>26</v>
      </c>
      <c r="B36" s="5"/>
      <c r="C36" s="5"/>
      <c r="D36" s="5"/>
      <c r="E36" s="5">
        <v>1500</v>
      </c>
      <c r="P36">
        <f>SUM(O31:O35)</f>
        <v>16481.5</v>
      </c>
    </row>
    <row r="37" spans="1:16" x14ac:dyDescent="0.25">
      <c r="A37" s="5" t="s">
        <v>11</v>
      </c>
      <c r="B37" s="5"/>
      <c r="C37" s="5"/>
      <c r="D37" s="5"/>
      <c r="E37" s="5">
        <v>2100</v>
      </c>
      <c r="J37" s="2" t="s">
        <v>58</v>
      </c>
    </row>
    <row r="38" spans="1:16" x14ac:dyDescent="0.25">
      <c r="A38" s="5" t="s">
        <v>24</v>
      </c>
      <c r="B38" s="5"/>
      <c r="C38" s="5"/>
      <c r="D38" s="5"/>
      <c r="E38" s="5">
        <v>400</v>
      </c>
      <c r="J38" t="s">
        <v>37</v>
      </c>
      <c r="M38">
        <v>13</v>
      </c>
      <c r="N38">
        <v>350</v>
      </c>
      <c r="O38">
        <v>4600</v>
      </c>
    </row>
    <row r="39" spans="1:16" x14ac:dyDescent="0.25">
      <c r="A39" s="5" t="s">
        <v>27</v>
      </c>
      <c r="B39" s="5"/>
      <c r="C39" s="5"/>
      <c r="D39" s="5"/>
      <c r="E39" s="5">
        <v>3500</v>
      </c>
      <c r="J39" t="s">
        <v>54</v>
      </c>
      <c r="M39">
        <v>14</v>
      </c>
      <c r="N39">
        <v>100</v>
      </c>
      <c r="O39">
        <f>M39*N39</f>
        <v>1400</v>
      </c>
    </row>
    <row r="40" spans="1:16" x14ac:dyDescent="0.25">
      <c r="A40" s="6" t="s">
        <v>32</v>
      </c>
      <c r="E40" s="6">
        <v>600</v>
      </c>
      <c r="H40" t="s">
        <v>30</v>
      </c>
      <c r="J40" t="s">
        <v>36</v>
      </c>
      <c r="M40">
        <v>33.200000000000003</v>
      </c>
      <c r="N40">
        <v>170</v>
      </c>
      <c r="O40">
        <f>M40*N40</f>
        <v>5644.0000000000009</v>
      </c>
    </row>
    <row r="41" spans="1:16" x14ac:dyDescent="0.25">
      <c r="E41" s="1">
        <f>SUM(E27:E40)</f>
        <v>27750</v>
      </c>
      <c r="H41" s="3">
        <f>E41+E25+E10+E12</f>
        <v>68810</v>
      </c>
      <c r="P41">
        <f>SUM(O38:O40)</f>
        <v>11644</v>
      </c>
    </row>
    <row r="43" spans="1:16" x14ac:dyDescent="0.25">
      <c r="G43" t="s">
        <v>28</v>
      </c>
      <c r="H43">
        <v>22000</v>
      </c>
    </row>
    <row r="44" spans="1:16" x14ac:dyDescent="0.25">
      <c r="G44" t="s">
        <v>29</v>
      </c>
      <c r="H44" s="1">
        <f>H41-H43</f>
        <v>46810</v>
      </c>
    </row>
    <row r="45" spans="1:16" x14ac:dyDescent="0.25">
      <c r="O45">
        <f>SUM(O25:O44)</f>
        <v>37225.5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2021-10-02T05:30:58Z</cp:lastPrinted>
  <dcterms:created xsi:type="dcterms:W3CDTF">2021-10-02T04:44:22Z</dcterms:created>
  <dcterms:modified xsi:type="dcterms:W3CDTF">2021-10-30T05:19:10Z</dcterms:modified>
</cp:coreProperties>
</file>