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B5C086F4-9D87-6D4E-AA51-7316C126914E}" xr6:coauthVersionLast="47" xr6:coauthVersionMax="47" xr10:uidLastSave="{00000000-0000-0000-0000-000000000000}"/>
  <bookViews>
    <workbookView xWindow="4380" yWindow="896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Sheet1!$A$1:$W$385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66" i="1" l="1" a="1"/>
  <c r="J366" i="1" s="1"/>
  <c r="K366" i="1" a="1"/>
  <c r="K366" i="1" s="1"/>
  <c r="O366" i="1" a="1"/>
  <c r="O366" i="1" s="1"/>
  <c r="P366" i="1" a="1"/>
  <c r="P366" i="1" s="1"/>
  <c r="Q366" i="1" a="1"/>
  <c r="Q366" i="1" s="1"/>
  <c r="R366" i="1" a="1"/>
  <c r="R366" i="1" s="1"/>
  <c r="X366" i="1" a="1"/>
  <c r="X366" i="1" s="1"/>
  <c r="Y366" i="1" a="1"/>
  <c r="Y366" i="1" s="1"/>
  <c r="Z366" i="1" a="1"/>
  <c r="Z366" i="1" s="1"/>
  <c r="AA366" i="1" a="1"/>
  <c r="AA366" i="1" s="1"/>
  <c r="L366" i="1" a="1"/>
  <c r="L366" i="1" s="1"/>
  <c r="M366" i="1" a="1"/>
  <c r="M366" i="1" s="1"/>
  <c r="J365" i="1" a="1"/>
  <c r="J365" i="1" s="1"/>
  <c r="K365" i="1" a="1"/>
  <c r="K365" i="1" s="1"/>
  <c r="O365" i="1" a="1"/>
  <c r="O365" i="1" s="1"/>
  <c r="P365" i="1" a="1"/>
  <c r="P365" i="1" s="1"/>
  <c r="Q365" i="1" a="1"/>
  <c r="Q365" i="1" s="1"/>
  <c r="R365" i="1" a="1"/>
  <c r="R365" i="1" s="1"/>
  <c r="X365" i="1" a="1"/>
  <c r="X365" i="1" s="1"/>
  <c r="Y365" i="1" a="1"/>
  <c r="Y365" i="1" s="1"/>
  <c r="Z365" i="1" a="1"/>
  <c r="Z365" i="1" s="1"/>
  <c r="AA365" i="1" a="1"/>
  <c r="AA365" i="1" s="1"/>
  <c r="L365" i="1" a="1"/>
  <c r="L365" i="1" s="1"/>
  <c r="M365" i="1" a="1"/>
  <c r="M365" i="1" s="1"/>
  <c r="J364" i="1" a="1"/>
  <c r="J364" i="1" s="1"/>
  <c r="K364" i="1" a="1"/>
  <c r="K364" i="1" s="1"/>
  <c r="O364" i="1" a="1"/>
  <c r="O364" i="1" s="1"/>
  <c r="P364" i="1" a="1"/>
  <c r="P364" i="1" s="1"/>
  <c r="Q364" i="1" a="1"/>
  <c r="Q364" i="1" s="1"/>
  <c r="R364" i="1" a="1"/>
  <c r="R364" i="1" s="1"/>
  <c r="X364" i="1" a="1"/>
  <c r="X364" i="1" s="1"/>
  <c r="Y364" i="1" a="1"/>
  <c r="Y364" i="1" s="1"/>
  <c r="Z364" i="1" a="1"/>
  <c r="Z364" i="1" s="1"/>
  <c r="AA364" i="1" a="1"/>
  <c r="AA364" i="1" s="1"/>
  <c r="L364" i="1" a="1"/>
  <c r="L364" i="1" s="1"/>
  <c r="M364" i="1" a="1"/>
  <c r="M364" i="1" s="1"/>
  <c r="J363" i="1" a="1"/>
  <c r="J363" i="1" s="1"/>
  <c r="K363" i="1" a="1"/>
  <c r="K363" i="1" s="1"/>
  <c r="O363" i="1" a="1"/>
  <c r="O363" i="1" s="1"/>
  <c r="P363" i="1" a="1"/>
  <c r="P363" i="1" s="1"/>
  <c r="Q363" i="1" a="1"/>
  <c r="Q363" i="1" s="1"/>
  <c r="R363" i="1" a="1"/>
  <c r="R363" i="1" s="1"/>
  <c r="X363" i="1" a="1"/>
  <c r="X363" i="1" s="1"/>
  <c r="Y363" i="1" a="1"/>
  <c r="Y363" i="1" s="1"/>
  <c r="Z363" i="1" a="1"/>
  <c r="Z363" i="1" s="1"/>
  <c r="AA363" i="1" a="1"/>
  <c r="AA363" i="1" s="1"/>
  <c r="L363" i="1" a="1"/>
  <c r="L363" i="1" s="1"/>
  <c r="M363" i="1" a="1"/>
  <c r="M363" i="1" s="1"/>
  <c r="J362" i="1" a="1"/>
  <c r="J362" i="1" s="1"/>
  <c r="K362" i="1" a="1"/>
  <c r="K362" i="1" s="1"/>
  <c r="O362" i="1" a="1"/>
  <c r="O362" i="1" s="1"/>
  <c r="P362" i="1" a="1"/>
  <c r="P362" i="1" s="1"/>
  <c r="Q362" i="1" a="1"/>
  <c r="Q362" i="1" s="1"/>
  <c r="R362" i="1" a="1"/>
  <c r="R362" i="1" s="1"/>
  <c r="X362" i="1" a="1"/>
  <c r="X362" i="1" s="1"/>
  <c r="Y362" i="1" a="1"/>
  <c r="Y362" i="1" s="1"/>
  <c r="Z362" i="1" a="1"/>
  <c r="Z362" i="1" s="1"/>
  <c r="AA362" i="1" a="1"/>
  <c r="AA362" i="1" s="1"/>
  <c r="L362" i="1" a="1"/>
  <c r="L362" i="1" s="1"/>
  <c r="M362" i="1" a="1"/>
  <c r="M362" i="1" s="1"/>
  <c r="J361" i="1" a="1"/>
  <c r="J361" i="1" s="1"/>
  <c r="K361" i="1" a="1"/>
  <c r="K361" i="1" s="1"/>
  <c r="O361" i="1" a="1"/>
  <c r="O361" i="1" s="1"/>
  <c r="P361" i="1" a="1"/>
  <c r="P361" i="1" s="1"/>
  <c r="Q361" i="1" a="1"/>
  <c r="Q361" i="1" s="1"/>
  <c r="R361" i="1" a="1"/>
  <c r="R361" i="1" s="1"/>
  <c r="X361" i="1" a="1"/>
  <c r="X361" i="1" s="1"/>
  <c r="Y361" i="1" a="1"/>
  <c r="Y361" i="1" s="1"/>
  <c r="Z361" i="1" a="1"/>
  <c r="Z361" i="1" s="1"/>
  <c r="AA361" i="1" a="1"/>
  <c r="AA361" i="1" s="1"/>
  <c r="L361" i="1" a="1"/>
  <c r="L361" i="1" s="1"/>
  <c r="M361" i="1" a="1"/>
  <c r="M361" i="1" s="1"/>
  <c r="J360" i="1" a="1"/>
  <c r="J360" i="1" s="1"/>
  <c r="K360" i="1" a="1"/>
  <c r="K360" i="1" s="1"/>
  <c r="O360" i="1" a="1"/>
  <c r="O360" i="1" s="1"/>
  <c r="P360" i="1" a="1"/>
  <c r="P360" i="1" s="1"/>
  <c r="Q360" i="1" a="1"/>
  <c r="Q360" i="1" s="1"/>
  <c r="R360" i="1" a="1"/>
  <c r="R360" i="1" s="1"/>
  <c r="X360" i="1" a="1"/>
  <c r="X360" i="1" s="1"/>
  <c r="Y360" i="1" a="1"/>
  <c r="Y360" i="1" s="1"/>
  <c r="Z360" i="1" a="1"/>
  <c r="Z360" i="1" s="1"/>
  <c r="AA360" i="1" a="1"/>
  <c r="AA360" i="1" s="1"/>
  <c r="L360" i="1" a="1"/>
  <c r="L360" i="1" s="1"/>
  <c r="M360" i="1" a="1"/>
  <c r="M360" i="1" s="1"/>
  <c r="J359" i="1" a="1"/>
  <c r="J359" i="1" s="1"/>
  <c r="K359" i="1" a="1"/>
  <c r="K359" i="1" s="1"/>
  <c r="O359" i="1" a="1"/>
  <c r="O359" i="1" s="1"/>
  <c r="P359" i="1" a="1"/>
  <c r="P359" i="1" s="1"/>
  <c r="Q359" i="1" a="1"/>
  <c r="Q359" i="1" s="1"/>
  <c r="R359" i="1" a="1"/>
  <c r="R359" i="1" s="1"/>
  <c r="X359" i="1" a="1"/>
  <c r="X359" i="1" s="1"/>
  <c r="Y359" i="1" a="1"/>
  <c r="Y359" i="1" s="1"/>
  <c r="Z359" i="1" a="1"/>
  <c r="Z359" i="1" s="1"/>
  <c r="AA359" i="1" a="1"/>
  <c r="AA359" i="1" s="1"/>
  <c r="L359" i="1" a="1"/>
  <c r="L359" i="1" s="1"/>
  <c r="M359" i="1" a="1"/>
  <c r="M359" i="1" s="1"/>
  <c r="J358" i="1" a="1"/>
  <c r="J358" i="1" s="1"/>
  <c r="K358" i="1" a="1"/>
  <c r="K358" i="1" s="1"/>
  <c r="O358" i="1" a="1"/>
  <c r="O358" i="1" s="1"/>
  <c r="P358" i="1" a="1"/>
  <c r="P358" i="1" s="1"/>
  <c r="Q358" i="1" a="1"/>
  <c r="Q358" i="1" s="1"/>
  <c r="R358" i="1" a="1"/>
  <c r="R358" i="1" s="1"/>
  <c r="X358" i="1" a="1"/>
  <c r="X358" i="1" s="1"/>
  <c r="Y358" i="1" a="1"/>
  <c r="Y358" i="1" s="1"/>
  <c r="Z358" i="1" a="1"/>
  <c r="Z358" i="1" s="1"/>
  <c r="AA358" i="1" a="1"/>
  <c r="AA358" i="1" s="1"/>
  <c r="L358" i="1" a="1"/>
  <c r="L358" i="1" s="1"/>
  <c r="M358" i="1" a="1"/>
  <c r="M358" i="1" s="1"/>
  <c r="J357" i="1" a="1"/>
  <c r="J357" i="1" s="1"/>
  <c r="K357" i="1" a="1"/>
  <c r="K357" i="1" s="1"/>
  <c r="O357" i="1" a="1"/>
  <c r="O357" i="1" s="1"/>
  <c r="P357" i="1" a="1"/>
  <c r="P357" i="1" s="1"/>
  <c r="Q357" i="1" a="1"/>
  <c r="Q357" i="1" s="1"/>
  <c r="R357" i="1" a="1"/>
  <c r="R357" i="1" s="1"/>
  <c r="X357" i="1" a="1"/>
  <c r="X357" i="1" s="1"/>
  <c r="Y357" i="1" a="1"/>
  <c r="Y357" i="1" s="1"/>
  <c r="Z357" i="1" a="1"/>
  <c r="Z357" i="1" s="1"/>
  <c r="AA357" i="1" a="1"/>
  <c r="AA357" i="1" s="1"/>
  <c r="L357" i="1" a="1"/>
  <c r="L357" i="1" s="1"/>
  <c r="M357" i="1" a="1"/>
  <c r="M357" i="1" s="1"/>
  <c r="J356" i="1" a="1"/>
  <c r="J356" i="1" s="1"/>
  <c r="K356" i="1" a="1"/>
  <c r="K356" i="1" s="1"/>
  <c r="O356" i="1" a="1"/>
  <c r="O356" i="1" s="1"/>
  <c r="P356" i="1" a="1"/>
  <c r="P356" i="1" s="1"/>
  <c r="Q356" i="1" a="1"/>
  <c r="Q356" i="1" s="1"/>
  <c r="R356" i="1" a="1"/>
  <c r="R356" i="1" s="1"/>
  <c r="X356" i="1" a="1"/>
  <c r="X356" i="1" s="1"/>
  <c r="Y356" i="1" a="1"/>
  <c r="Y356" i="1" s="1"/>
  <c r="Z356" i="1" a="1"/>
  <c r="Z356" i="1" s="1"/>
  <c r="AA356" i="1" a="1"/>
  <c r="AA356" i="1" s="1"/>
  <c r="L356" i="1" a="1"/>
  <c r="L356" i="1" s="1"/>
  <c r="M356" i="1" a="1"/>
  <c r="M356" i="1" s="1"/>
  <c r="J355" i="1" a="1"/>
  <c r="J355" i="1" s="1"/>
  <c r="K355" i="1" a="1"/>
  <c r="K355" i="1" s="1"/>
  <c r="O355" i="1" a="1"/>
  <c r="O355" i="1" s="1"/>
  <c r="P355" i="1" a="1"/>
  <c r="P355" i="1" s="1"/>
  <c r="Q355" i="1" a="1"/>
  <c r="Q355" i="1" s="1"/>
  <c r="R355" i="1" a="1"/>
  <c r="R355" i="1" s="1"/>
  <c r="X355" i="1" a="1"/>
  <c r="X355" i="1" s="1"/>
  <c r="Y355" i="1" a="1"/>
  <c r="Y355" i="1" s="1"/>
  <c r="Z355" i="1" a="1"/>
  <c r="Z355" i="1" s="1"/>
  <c r="AA355" i="1" a="1"/>
  <c r="AA355" i="1" s="1"/>
  <c r="L355" i="1" a="1"/>
  <c r="L355" i="1" s="1"/>
  <c r="M355" i="1" a="1"/>
  <c r="M355" i="1" s="1"/>
  <c r="J354" i="1" a="1"/>
  <c r="J354" i="1" s="1"/>
  <c r="K354" i="1" a="1"/>
  <c r="K354" i="1" s="1"/>
  <c r="O354" i="1" a="1"/>
  <c r="O354" i="1" s="1"/>
  <c r="P354" i="1" a="1"/>
  <c r="P354" i="1" s="1"/>
  <c r="Q354" i="1" a="1"/>
  <c r="Q354" i="1" s="1"/>
  <c r="R354" i="1" a="1"/>
  <c r="R354" i="1" s="1"/>
  <c r="X354" i="1" a="1"/>
  <c r="X354" i="1" s="1"/>
  <c r="Y354" i="1" a="1"/>
  <c r="Y354" i="1" s="1"/>
  <c r="Z354" i="1" a="1"/>
  <c r="Z354" i="1" s="1"/>
  <c r="AA354" i="1" a="1"/>
  <c r="AA354" i="1" s="1"/>
  <c r="L354" i="1" a="1"/>
  <c r="L354" i="1" s="1"/>
  <c r="M354" i="1" a="1"/>
  <c r="M354" i="1" s="1"/>
  <c r="J353" i="1" a="1"/>
  <c r="J353" i="1" s="1"/>
  <c r="K353" i="1" a="1"/>
  <c r="K353" i="1" s="1"/>
  <c r="O353" i="1" a="1"/>
  <c r="O353" i="1" s="1"/>
  <c r="P353" i="1" a="1"/>
  <c r="P353" i="1" s="1"/>
  <c r="Q353" i="1" a="1"/>
  <c r="Q353" i="1" s="1"/>
  <c r="R353" i="1" a="1"/>
  <c r="R353" i="1" s="1"/>
  <c r="X353" i="1" a="1"/>
  <c r="X353" i="1" s="1"/>
  <c r="Y353" i="1" a="1"/>
  <c r="Y353" i="1" s="1"/>
  <c r="Z353" i="1" a="1"/>
  <c r="Z353" i="1" s="1"/>
  <c r="AA353" i="1" a="1"/>
  <c r="AA353" i="1" s="1"/>
  <c r="L353" i="1" a="1"/>
  <c r="L353" i="1" s="1"/>
  <c r="M353" i="1" a="1"/>
  <c r="M353" i="1" s="1"/>
  <c r="J351" i="1" a="1"/>
  <c r="J351" i="1" s="1"/>
  <c r="K351" i="1" a="1"/>
  <c r="K351" i="1" s="1"/>
  <c r="O351" i="1" a="1"/>
  <c r="O351" i="1" s="1"/>
  <c r="P351" i="1" a="1"/>
  <c r="P351" i="1" s="1"/>
  <c r="Q351" i="1" a="1"/>
  <c r="Q351" i="1" s="1"/>
  <c r="R351" i="1" a="1"/>
  <c r="R351" i="1" s="1"/>
  <c r="X351" i="1" a="1"/>
  <c r="X351" i="1" s="1"/>
  <c r="Y351" i="1" a="1"/>
  <c r="Y351" i="1" s="1"/>
  <c r="Z351" i="1" a="1"/>
  <c r="Z351" i="1" s="1"/>
  <c r="AA351" i="1" a="1"/>
  <c r="AA351" i="1" s="1"/>
  <c r="L351" i="1" a="1"/>
  <c r="L351" i="1" s="1"/>
  <c r="M351" i="1" a="1"/>
  <c r="M351" i="1" s="1"/>
  <c r="J350" i="1" a="1"/>
  <c r="J350" i="1" s="1"/>
  <c r="K350" i="1" a="1"/>
  <c r="K350" i="1" s="1"/>
  <c r="O350" i="1" a="1"/>
  <c r="O350" i="1" s="1"/>
  <c r="P350" i="1" a="1"/>
  <c r="P350" i="1" s="1"/>
  <c r="Q350" i="1" a="1"/>
  <c r="Q350" i="1" s="1"/>
  <c r="R350" i="1" a="1"/>
  <c r="R350" i="1" s="1"/>
  <c r="X350" i="1" a="1"/>
  <c r="X350" i="1" s="1"/>
  <c r="Y350" i="1" a="1"/>
  <c r="Y350" i="1" s="1"/>
  <c r="Z350" i="1" a="1"/>
  <c r="Z350" i="1" s="1"/>
  <c r="AA350" i="1" a="1"/>
  <c r="AA350" i="1" s="1"/>
  <c r="L350" i="1" a="1"/>
  <c r="L350" i="1" s="1"/>
  <c r="M350" i="1" a="1"/>
  <c r="M350" i="1" s="1"/>
  <c r="J349" i="1" a="1"/>
  <c r="J349" i="1" s="1"/>
  <c r="K349" i="1" a="1"/>
  <c r="K349" i="1" s="1"/>
  <c r="O349" i="1" a="1"/>
  <c r="O349" i="1" s="1"/>
  <c r="P349" i="1" a="1"/>
  <c r="P349" i="1" s="1"/>
  <c r="Q349" i="1" a="1"/>
  <c r="Q349" i="1" s="1"/>
  <c r="R349" i="1" a="1"/>
  <c r="R349" i="1" s="1"/>
  <c r="X349" i="1" a="1"/>
  <c r="X349" i="1" s="1"/>
  <c r="Y349" i="1" a="1"/>
  <c r="Y349" i="1" s="1"/>
  <c r="Z349" i="1" a="1"/>
  <c r="Z349" i="1" s="1"/>
  <c r="AA349" i="1" a="1"/>
  <c r="AA349" i="1" s="1"/>
  <c r="L349" i="1" a="1"/>
  <c r="L349" i="1" s="1"/>
  <c r="M349" i="1" a="1"/>
  <c r="M349" i="1" s="1"/>
  <c r="J342" i="1" a="1"/>
  <c r="J342" i="1" s="1"/>
  <c r="K342" i="1" a="1"/>
  <c r="K342" i="1" s="1"/>
  <c r="O342" i="1" a="1"/>
  <c r="O342" i="1" s="1"/>
  <c r="P342" i="1" a="1"/>
  <c r="P342" i="1" s="1"/>
  <c r="Q342" i="1" a="1"/>
  <c r="Q342" i="1" s="1"/>
  <c r="R342" i="1" a="1"/>
  <c r="R342" i="1" s="1"/>
  <c r="X342" i="1" a="1"/>
  <c r="X342" i="1" s="1"/>
  <c r="Y342" i="1" a="1"/>
  <c r="Y342" i="1" s="1"/>
  <c r="Z342" i="1" a="1"/>
  <c r="Z342" i="1" s="1"/>
  <c r="AA342" i="1" a="1"/>
  <c r="AA342" i="1" s="1"/>
  <c r="L342" i="1" a="1"/>
  <c r="L342" i="1" s="1"/>
  <c r="M342" i="1" a="1"/>
  <c r="M342" i="1" s="1"/>
  <c r="J339" i="1" a="1"/>
  <c r="J339" i="1" s="1"/>
  <c r="K339" i="1" a="1"/>
  <c r="K339" i="1" s="1"/>
  <c r="O339" i="1" a="1"/>
  <c r="O339" i="1" s="1"/>
  <c r="P339" i="1" a="1"/>
  <c r="P339" i="1" s="1"/>
  <c r="Q339" i="1" a="1"/>
  <c r="Q339" i="1" s="1"/>
  <c r="R339" i="1" a="1"/>
  <c r="R339" i="1" s="1"/>
  <c r="X339" i="1" a="1"/>
  <c r="X339" i="1" s="1"/>
  <c r="Y339" i="1" a="1"/>
  <c r="Y339" i="1" s="1"/>
  <c r="Z339" i="1" a="1"/>
  <c r="Z339" i="1" s="1"/>
  <c r="AA339" i="1" a="1"/>
  <c r="AA339" i="1" s="1"/>
  <c r="L339" i="1" a="1"/>
  <c r="L339" i="1" s="1"/>
  <c r="M339" i="1" a="1"/>
  <c r="M339" i="1" s="1"/>
  <c r="J338" i="1" a="1"/>
  <c r="J338" i="1" s="1"/>
  <c r="K338" i="1" a="1"/>
  <c r="K338" i="1" s="1"/>
  <c r="O338" i="1" a="1"/>
  <c r="O338" i="1" s="1"/>
  <c r="P338" i="1" a="1"/>
  <c r="P338" i="1" s="1"/>
  <c r="Q338" i="1" a="1"/>
  <c r="Q338" i="1" s="1"/>
  <c r="R338" i="1" a="1"/>
  <c r="R338" i="1" s="1"/>
  <c r="X338" i="1" a="1"/>
  <c r="X338" i="1" s="1"/>
  <c r="Y338" i="1" a="1"/>
  <c r="Y338" i="1" s="1"/>
  <c r="Z338" i="1" a="1"/>
  <c r="Z338" i="1" s="1"/>
  <c r="AA338" i="1" a="1"/>
  <c r="AA338" i="1" s="1"/>
  <c r="L338" i="1" a="1"/>
  <c r="L338" i="1" s="1"/>
  <c r="M338" i="1" a="1"/>
  <c r="M338" i="1" s="1"/>
  <c r="J337" i="1" a="1"/>
  <c r="J337" i="1" s="1"/>
  <c r="K337" i="1" a="1"/>
  <c r="K337" i="1" s="1"/>
  <c r="O337" i="1" a="1"/>
  <c r="O337" i="1" s="1"/>
  <c r="P337" i="1" a="1"/>
  <c r="P337" i="1" s="1"/>
  <c r="Q337" i="1" a="1"/>
  <c r="Q337" i="1" s="1"/>
  <c r="R337" i="1" a="1"/>
  <c r="R337" i="1" s="1"/>
  <c r="X337" i="1" a="1"/>
  <c r="X337" i="1" s="1"/>
  <c r="Y337" i="1" a="1"/>
  <c r="Y337" i="1" s="1"/>
  <c r="Z337" i="1" a="1"/>
  <c r="Z337" i="1" s="1"/>
  <c r="AA337" i="1" a="1"/>
  <c r="AA337" i="1" s="1"/>
  <c r="L337" i="1" a="1"/>
  <c r="L337" i="1" s="1"/>
  <c r="M337" i="1" a="1"/>
  <c r="M337" i="1" s="1"/>
  <c r="O333" i="1" a="1"/>
  <c r="O333" i="1" s="1"/>
  <c r="P333" i="1" a="1"/>
  <c r="P333" i="1" s="1"/>
  <c r="Q333" i="1" a="1"/>
  <c r="Q333" i="1" s="1"/>
  <c r="R333" i="1" a="1"/>
  <c r="R333" i="1" s="1"/>
  <c r="X333" i="1" a="1"/>
  <c r="X333" i="1" s="1"/>
  <c r="Y333" i="1" a="1"/>
  <c r="Y333" i="1" s="1"/>
  <c r="Z333" i="1" a="1"/>
  <c r="Z333" i="1" s="1"/>
  <c r="AA333" i="1" a="1"/>
  <c r="AA333" i="1" s="1"/>
  <c r="J333" i="1" a="1"/>
  <c r="J333" i="1" s="1"/>
  <c r="K333" i="1" a="1"/>
  <c r="K333" i="1" s="1"/>
  <c r="L333" i="1" a="1"/>
  <c r="L333" i="1" s="1"/>
  <c r="M333" i="1" a="1"/>
  <c r="M333" i="1" s="1"/>
  <c r="J332" i="1" a="1"/>
  <c r="J332" i="1" s="1"/>
  <c r="K332" i="1" a="1"/>
  <c r="K332" i="1" s="1"/>
  <c r="O332" i="1" a="1"/>
  <c r="O332" i="1" s="1"/>
  <c r="P332" i="1" a="1"/>
  <c r="P332" i="1" s="1"/>
  <c r="Q332" i="1" a="1"/>
  <c r="Q332" i="1" s="1"/>
  <c r="R332" i="1" a="1"/>
  <c r="R332" i="1" s="1"/>
  <c r="X332" i="1" a="1"/>
  <c r="X332" i="1" s="1"/>
  <c r="Y332" i="1" a="1"/>
  <c r="Y332" i="1" s="1"/>
  <c r="Z332" i="1" a="1"/>
  <c r="Z332" i="1" s="1"/>
  <c r="AA332" i="1" a="1"/>
  <c r="AA332" i="1" s="1"/>
  <c r="L332" i="1" a="1"/>
  <c r="L332" i="1" s="1"/>
  <c r="M332" i="1" a="1"/>
  <c r="M332" i="1" s="1"/>
  <c r="O334" i="1" a="1"/>
  <c r="O334" i="1" s="1"/>
  <c r="P334" i="1" a="1"/>
  <c r="P334" i="1" s="1"/>
  <c r="Q334" i="1" a="1"/>
  <c r="Q334" i="1" s="1"/>
  <c r="R334" i="1" a="1"/>
  <c r="R334" i="1" s="1"/>
  <c r="X334" i="1" a="1"/>
  <c r="X334" i="1" s="1"/>
  <c r="Y334" i="1" a="1"/>
  <c r="Y334" i="1" s="1"/>
  <c r="Z334" i="1" a="1"/>
  <c r="Z334" i="1" s="1"/>
  <c r="AA334" i="1" a="1"/>
  <c r="AA334" i="1" s="1"/>
  <c r="O335" i="1" a="1"/>
  <c r="O335" i="1" s="1"/>
  <c r="P335" i="1" a="1"/>
  <c r="P335" i="1" s="1"/>
  <c r="Q335" i="1" a="1"/>
  <c r="Q335" i="1" s="1"/>
  <c r="R335" i="1" a="1"/>
  <c r="R335" i="1" s="1"/>
  <c r="X335" i="1" a="1"/>
  <c r="X335" i="1" s="1"/>
  <c r="Y335" i="1" a="1"/>
  <c r="Y335" i="1" s="1"/>
  <c r="Z335" i="1" a="1"/>
  <c r="Z335" i="1" s="1"/>
  <c r="AA335" i="1" a="1"/>
  <c r="AA335" i="1" s="1"/>
  <c r="O336" i="1" a="1"/>
  <c r="O336" i="1" s="1"/>
  <c r="P336" i="1" a="1"/>
  <c r="P336" i="1" s="1"/>
  <c r="Q336" i="1" a="1"/>
  <c r="Q336" i="1" s="1"/>
  <c r="R336" i="1" a="1"/>
  <c r="R336" i="1" s="1"/>
  <c r="X336" i="1" a="1"/>
  <c r="X336" i="1" s="1"/>
  <c r="Y336" i="1" a="1"/>
  <c r="Y336" i="1" s="1"/>
  <c r="Z336" i="1" a="1"/>
  <c r="Z336" i="1" s="1"/>
  <c r="AA336" i="1" a="1"/>
  <c r="AA336" i="1" s="1"/>
  <c r="O340" i="1" a="1"/>
  <c r="O340" i="1" s="1"/>
  <c r="P340" i="1" a="1"/>
  <c r="P340" i="1" s="1"/>
  <c r="Q340" i="1" a="1"/>
  <c r="Q340" i="1" s="1"/>
  <c r="R340" i="1" a="1"/>
  <c r="R340" i="1" s="1"/>
  <c r="X340" i="1" a="1"/>
  <c r="X340" i="1" s="1"/>
  <c r="Y340" i="1" a="1"/>
  <c r="Y340" i="1" s="1"/>
  <c r="Z340" i="1" a="1"/>
  <c r="Z340" i="1" s="1"/>
  <c r="AA340" i="1" a="1"/>
  <c r="AA340" i="1" s="1"/>
  <c r="O341" i="1" a="1"/>
  <c r="O341" i="1" s="1"/>
  <c r="P341" i="1" a="1"/>
  <c r="P341" i="1" s="1"/>
  <c r="Q341" i="1" a="1"/>
  <c r="Q341" i="1" s="1"/>
  <c r="R341" i="1" a="1"/>
  <c r="R341" i="1" s="1"/>
  <c r="X341" i="1" a="1"/>
  <c r="X341" i="1" s="1"/>
  <c r="Y341" i="1" a="1"/>
  <c r="Y341" i="1" s="1"/>
  <c r="Z341" i="1" a="1"/>
  <c r="Z341" i="1" s="1"/>
  <c r="AA341" i="1" a="1"/>
  <c r="AA341" i="1" s="1"/>
  <c r="O343" i="1" a="1"/>
  <c r="O343" i="1" s="1"/>
  <c r="P343" i="1" a="1"/>
  <c r="P343" i="1" s="1"/>
  <c r="Q343" i="1" a="1"/>
  <c r="Q343" i="1" s="1"/>
  <c r="R343" i="1" a="1"/>
  <c r="R343" i="1" s="1"/>
  <c r="X343" i="1" a="1"/>
  <c r="X343" i="1" s="1"/>
  <c r="Y343" i="1" a="1"/>
  <c r="Y343" i="1" s="1"/>
  <c r="Z343" i="1" a="1"/>
  <c r="Z343" i="1" s="1"/>
  <c r="AA343" i="1" a="1"/>
  <c r="AA343" i="1" s="1"/>
  <c r="O344" i="1" a="1"/>
  <c r="O344" i="1" s="1"/>
  <c r="P344" i="1" a="1"/>
  <c r="P344" i="1" s="1"/>
  <c r="Q344" i="1" a="1"/>
  <c r="Q344" i="1" s="1"/>
  <c r="R344" i="1" a="1"/>
  <c r="R344" i="1" s="1"/>
  <c r="X344" i="1" a="1"/>
  <c r="X344" i="1" s="1"/>
  <c r="Y344" i="1" a="1"/>
  <c r="Y344" i="1" s="1"/>
  <c r="Z344" i="1" a="1"/>
  <c r="Z344" i="1" s="1"/>
  <c r="AA344" i="1" a="1"/>
  <c r="AA344" i="1" s="1"/>
  <c r="O345" i="1" a="1"/>
  <c r="O345" i="1" s="1"/>
  <c r="P345" i="1" a="1"/>
  <c r="P345" i="1" s="1"/>
  <c r="Q345" i="1" a="1"/>
  <c r="Q345" i="1" s="1"/>
  <c r="R345" i="1" a="1"/>
  <c r="R345" i="1" s="1"/>
  <c r="X345" i="1" a="1"/>
  <c r="X345" i="1" s="1"/>
  <c r="Y345" i="1" a="1"/>
  <c r="Y345" i="1" s="1"/>
  <c r="Z345" i="1" a="1"/>
  <c r="Z345" i="1" s="1"/>
  <c r="AA345" i="1" a="1"/>
  <c r="AA345" i="1" s="1"/>
  <c r="O346" i="1" a="1"/>
  <c r="O346" i="1" s="1"/>
  <c r="P346" i="1" a="1"/>
  <c r="P346" i="1" s="1"/>
  <c r="Q346" i="1" a="1"/>
  <c r="Q346" i="1" s="1"/>
  <c r="R346" i="1" a="1"/>
  <c r="R346" i="1" s="1"/>
  <c r="X346" i="1" a="1"/>
  <c r="X346" i="1" s="1"/>
  <c r="Y346" i="1" a="1"/>
  <c r="Y346" i="1" s="1"/>
  <c r="Z346" i="1" a="1"/>
  <c r="Z346" i="1" s="1"/>
  <c r="AA346" i="1" a="1"/>
  <c r="AA346" i="1" s="1"/>
  <c r="O347" i="1" a="1"/>
  <c r="O347" i="1" s="1"/>
  <c r="P347" i="1" a="1"/>
  <c r="P347" i="1" s="1"/>
  <c r="Q347" i="1" a="1"/>
  <c r="Q347" i="1" s="1"/>
  <c r="R347" i="1" a="1"/>
  <c r="R347" i="1" s="1"/>
  <c r="X347" i="1" a="1"/>
  <c r="X347" i="1" s="1"/>
  <c r="Y347" i="1" a="1"/>
  <c r="Y347" i="1" s="1"/>
  <c r="Z347" i="1" a="1"/>
  <c r="Z347" i="1" s="1"/>
  <c r="AA347" i="1" a="1"/>
  <c r="AA347" i="1" s="1"/>
  <c r="O348" i="1" a="1"/>
  <c r="O348" i="1" s="1"/>
  <c r="P348" i="1" a="1"/>
  <c r="P348" i="1" s="1"/>
  <c r="Q348" i="1" a="1"/>
  <c r="Q348" i="1" s="1"/>
  <c r="R348" i="1" a="1"/>
  <c r="R348" i="1" s="1"/>
  <c r="X348" i="1" a="1"/>
  <c r="X348" i="1" s="1"/>
  <c r="Y348" i="1" a="1"/>
  <c r="Y348" i="1" s="1"/>
  <c r="Z348" i="1" a="1"/>
  <c r="Z348" i="1" s="1"/>
  <c r="AA348" i="1" a="1"/>
  <c r="AA348" i="1" s="1"/>
  <c r="O352" i="1" a="1"/>
  <c r="O352" i="1" s="1"/>
  <c r="P352" i="1" a="1"/>
  <c r="P352" i="1" s="1"/>
  <c r="Q352" i="1" a="1"/>
  <c r="Q352" i="1" s="1"/>
  <c r="R352" i="1" a="1"/>
  <c r="R352" i="1" s="1"/>
  <c r="X352" i="1" a="1"/>
  <c r="X352" i="1" s="1"/>
  <c r="Y352" i="1" a="1"/>
  <c r="Y352" i="1" s="1"/>
  <c r="Z352" i="1" a="1"/>
  <c r="Z352" i="1" s="1"/>
  <c r="AA352" i="1" a="1"/>
  <c r="AA352" i="1" s="1"/>
  <c r="AA331" i="1" a="1"/>
  <c r="AA331" i="1" s="1"/>
  <c r="Z331" i="1" a="1"/>
  <c r="Z331" i="1" s="1"/>
  <c r="Y331" i="1" a="1"/>
  <c r="Y331" i="1" s="1"/>
  <c r="X331" i="1" a="1"/>
  <c r="X331" i="1" s="1"/>
  <c r="Q331" i="1" a="1"/>
  <c r="Q331" i="1" s="1"/>
  <c r="P331" i="1" a="1"/>
  <c r="P331" i="1" s="1"/>
  <c r="O331" i="1" a="1"/>
  <c r="O331" i="1" s="1"/>
  <c r="J352" i="1" a="1"/>
  <c r="J352" i="1" s="1"/>
  <c r="K352" i="1" a="1"/>
  <c r="K352" i="1" s="1"/>
  <c r="L352" i="1" a="1"/>
  <c r="L352" i="1" s="1"/>
  <c r="M352" i="1" a="1"/>
  <c r="M352" i="1" s="1"/>
  <c r="J348" i="1" a="1"/>
  <c r="J348" i="1" s="1"/>
  <c r="K348" i="1" a="1"/>
  <c r="K348" i="1" s="1"/>
  <c r="L348" i="1" a="1"/>
  <c r="L348" i="1" s="1"/>
  <c r="M348" i="1" a="1"/>
  <c r="M348" i="1" s="1"/>
  <c r="J347" i="1" a="1"/>
  <c r="J347" i="1" s="1"/>
  <c r="K347" i="1" a="1"/>
  <c r="K347" i="1" s="1"/>
  <c r="L347" i="1" a="1"/>
  <c r="L347" i="1" s="1"/>
  <c r="M347" i="1" a="1"/>
  <c r="M347" i="1" s="1"/>
  <c r="J346" i="1" a="1"/>
  <c r="J346" i="1" s="1"/>
  <c r="K346" i="1" a="1"/>
  <c r="K346" i="1" s="1"/>
  <c r="L346" i="1" a="1"/>
  <c r="L346" i="1" s="1"/>
  <c r="M346" i="1" a="1"/>
  <c r="M346" i="1" s="1"/>
  <c r="J345" i="1" a="1"/>
  <c r="J345" i="1" s="1"/>
  <c r="K345" i="1" a="1"/>
  <c r="K345" i="1" s="1"/>
  <c r="L345" i="1" a="1"/>
  <c r="L345" i="1" s="1"/>
  <c r="M345" i="1" a="1"/>
  <c r="M345" i="1" s="1"/>
  <c r="J344" i="1" a="1"/>
  <c r="J344" i="1" s="1"/>
  <c r="K344" i="1" a="1"/>
  <c r="K344" i="1" s="1"/>
  <c r="L344" i="1" a="1"/>
  <c r="L344" i="1" s="1"/>
  <c r="M344" i="1" a="1"/>
  <c r="M344" i="1" s="1"/>
  <c r="J343" i="1" a="1"/>
  <c r="J343" i="1" s="1"/>
  <c r="K343" i="1" a="1"/>
  <c r="K343" i="1" s="1"/>
  <c r="L343" i="1" a="1"/>
  <c r="L343" i="1" s="1"/>
  <c r="M343" i="1" a="1"/>
  <c r="M343" i="1" s="1"/>
  <c r="J341" i="1" a="1"/>
  <c r="J341" i="1" s="1"/>
  <c r="K341" i="1" a="1"/>
  <c r="K341" i="1" s="1"/>
  <c r="L341" i="1" a="1"/>
  <c r="L341" i="1" s="1"/>
  <c r="M341" i="1" a="1"/>
  <c r="M341" i="1" s="1"/>
  <c r="J340" i="1" a="1"/>
  <c r="J340" i="1" s="1"/>
  <c r="K340" i="1" a="1"/>
  <c r="K340" i="1" s="1"/>
  <c r="L340" i="1" a="1"/>
  <c r="L340" i="1" s="1"/>
  <c r="M340" i="1" a="1"/>
  <c r="M340" i="1" s="1"/>
  <c r="J336" i="1" a="1"/>
  <c r="J336" i="1" s="1"/>
  <c r="K336" i="1" a="1"/>
  <c r="K336" i="1" s="1"/>
  <c r="L336" i="1" a="1"/>
  <c r="L336" i="1" s="1"/>
  <c r="M336" i="1" a="1"/>
  <c r="M336" i="1" s="1"/>
  <c r="J335" i="1" a="1"/>
  <c r="J335" i="1" s="1"/>
  <c r="K335" i="1" a="1"/>
  <c r="K335" i="1" s="1"/>
  <c r="L335" i="1" a="1"/>
  <c r="L335" i="1" s="1"/>
  <c r="M335" i="1" a="1"/>
  <c r="M335" i="1" s="1"/>
  <c r="J334" i="1" a="1"/>
  <c r="J334" i="1" s="1"/>
  <c r="K334" i="1" a="1"/>
  <c r="K334" i="1" s="1"/>
  <c r="L334" i="1" a="1"/>
  <c r="L334" i="1" s="1"/>
  <c r="M334" i="1" a="1"/>
  <c r="M334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L275" i="1" a="1"/>
  <c r="L275" i="1" s="1"/>
  <c r="M275" i="1" a="1"/>
  <c r="M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L274" i="1" a="1"/>
  <c r="L274" i="1" s="1"/>
  <c r="M274" i="1" a="1"/>
  <c r="M274" i="1" s="1"/>
  <c r="J331" i="1" a="1"/>
  <c r="J331" i="1" s="1"/>
  <c r="K331" i="1" a="1"/>
  <c r="K331" i="1" s="1"/>
  <c r="R331" i="1" a="1"/>
  <c r="R331" i="1" s="1"/>
  <c r="L331" i="1" a="1"/>
  <c r="L331" i="1" s="1"/>
  <c r="M331" i="1" a="1"/>
  <c r="M331" i="1" s="1"/>
  <c r="J330" i="1" a="1"/>
  <c r="J330" i="1" s="1"/>
  <c r="K330" i="1" a="1"/>
  <c r="K330" i="1" s="1"/>
  <c r="O330" i="1" a="1"/>
  <c r="O330" i="1" s="1"/>
  <c r="P330" i="1" a="1"/>
  <c r="P330" i="1" s="1"/>
  <c r="Q330" i="1" a="1"/>
  <c r="Q330" i="1" s="1"/>
  <c r="R330" i="1" a="1"/>
  <c r="R330" i="1" s="1"/>
  <c r="X330" i="1" a="1"/>
  <c r="X330" i="1" s="1"/>
  <c r="Y330" i="1" a="1"/>
  <c r="Y330" i="1" s="1"/>
  <c r="Z330" i="1" a="1"/>
  <c r="Z330" i="1" s="1"/>
  <c r="AA330" i="1" a="1"/>
  <c r="AA330" i="1" s="1"/>
  <c r="L330" i="1" a="1"/>
  <c r="L330" i="1" s="1"/>
  <c r="M330" i="1" a="1"/>
  <c r="M330" i="1" s="1"/>
  <c r="J329" i="1" a="1"/>
  <c r="J329" i="1" s="1"/>
  <c r="K329" i="1" a="1"/>
  <c r="K329" i="1" s="1"/>
  <c r="O329" i="1" a="1"/>
  <c r="O329" i="1" s="1"/>
  <c r="P329" i="1" a="1"/>
  <c r="P329" i="1" s="1"/>
  <c r="Q329" i="1" a="1"/>
  <c r="Q329" i="1" s="1"/>
  <c r="R329" i="1" a="1"/>
  <c r="R329" i="1" s="1"/>
  <c r="X329" i="1" a="1"/>
  <c r="X329" i="1" s="1"/>
  <c r="Y329" i="1" a="1"/>
  <c r="Y329" i="1" s="1"/>
  <c r="Z329" i="1" a="1"/>
  <c r="Z329" i="1" s="1"/>
  <c r="AA329" i="1" a="1"/>
  <c r="AA329" i="1" s="1"/>
  <c r="L329" i="1" a="1"/>
  <c r="L329" i="1" s="1"/>
  <c r="M329" i="1" a="1"/>
  <c r="M329" i="1" s="1"/>
  <c r="J328" i="1" a="1"/>
  <c r="J328" i="1" s="1"/>
  <c r="K328" i="1" a="1"/>
  <c r="K328" i="1" s="1"/>
  <c r="O328" i="1" a="1"/>
  <c r="O328" i="1" s="1"/>
  <c r="P328" i="1" a="1"/>
  <c r="P328" i="1" s="1"/>
  <c r="Q328" i="1" a="1"/>
  <c r="Q328" i="1" s="1"/>
  <c r="R328" i="1" a="1"/>
  <c r="R328" i="1" s="1"/>
  <c r="X328" i="1" a="1"/>
  <c r="X328" i="1" s="1"/>
  <c r="Y328" i="1" a="1"/>
  <c r="Y328" i="1" s="1"/>
  <c r="Z328" i="1" a="1"/>
  <c r="Z328" i="1" s="1"/>
  <c r="AA328" i="1" a="1"/>
  <c r="AA328" i="1" s="1"/>
  <c r="L328" i="1" a="1"/>
  <c r="L328" i="1" s="1"/>
  <c r="M328" i="1" a="1"/>
  <c r="M328" i="1" s="1"/>
  <c r="J327" i="1" a="1"/>
  <c r="J327" i="1" s="1"/>
  <c r="K327" i="1" a="1"/>
  <c r="K327" i="1" s="1"/>
  <c r="O327" i="1" a="1"/>
  <c r="O327" i="1" s="1"/>
  <c r="P327" i="1" a="1"/>
  <c r="P327" i="1" s="1"/>
  <c r="Q327" i="1" a="1"/>
  <c r="Q327" i="1" s="1"/>
  <c r="R327" i="1" a="1"/>
  <c r="R327" i="1" s="1"/>
  <c r="X327" i="1" a="1"/>
  <c r="X327" i="1" s="1"/>
  <c r="Y327" i="1" a="1"/>
  <c r="Y327" i="1" s="1"/>
  <c r="Z327" i="1" a="1"/>
  <c r="Z327" i="1" s="1"/>
  <c r="AA327" i="1" a="1"/>
  <c r="AA327" i="1" s="1"/>
  <c r="L327" i="1" a="1"/>
  <c r="L327" i="1" s="1"/>
  <c r="M327" i="1" a="1"/>
  <c r="M327" i="1" s="1"/>
  <c r="J326" i="1" a="1"/>
  <c r="J326" i="1" s="1"/>
  <c r="K326" i="1" a="1"/>
  <c r="K326" i="1" s="1"/>
  <c r="O326" i="1" a="1"/>
  <c r="O326" i="1" s="1"/>
  <c r="P326" i="1" a="1"/>
  <c r="P326" i="1" s="1"/>
  <c r="Q326" i="1" a="1"/>
  <c r="Q326" i="1" s="1"/>
  <c r="R326" i="1" a="1"/>
  <c r="R326" i="1" s="1"/>
  <c r="X326" i="1" a="1"/>
  <c r="X326" i="1" s="1"/>
  <c r="Y326" i="1" a="1"/>
  <c r="Y326" i="1" s="1"/>
  <c r="Z326" i="1" a="1"/>
  <c r="Z326" i="1" s="1"/>
  <c r="AA326" i="1" a="1"/>
  <c r="AA326" i="1" s="1"/>
  <c r="L326" i="1" a="1"/>
  <c r="L326" i="1" s="1"/>
  <c r="M326" i="1" a="1"/>
  <c r="M326" i="1" s="1"/>
  <c r="J325" i="1" a="1"/>
  <c r="J325" i="1" s="1"/>
  <c r="K325" i="1" a="1"/>
  <c r="K325" i="1" s="1"/>
  <c r="O325" i="1" a="1"/>
  <c r="O325" i="1" s="1"/>
  <c r="P325" i="1" a="1"/>
  <c r="P325" i="1" s="1"/>
  <c r="Q325" i="1" a="1"/>
  <c r="Q325" i="1" s="1"/>
  <c r="R325" i="1" a="1"/>
  <c r="R325" i="1" s="1"/>
  <c r="X325" i="1" a="1"/>
  <c r="X325" i="1" s="1"/>
  <c r="Y325" i="1" a="1"/>
  <c r="Y325" i="1" s="1"/>
  <c r="Z325" i="1" a="1"/>
  <c r="Z325" i="1" s="1"/>
  <c r="AA325" i="1" a="1"/>
  <c r="AA325" i="1" s="1"/>
  <c r="L325" i="1" a="1"/>
  <c r="L325" i="1" s="1"/>
  <c r="M325" i="1" a="1"/>
  <c r="M325" i="1" s="1"/>
  <c r="J324" i="1" a="1"/>
  <c r="J324" i="1" s="1"/>
  <c r="K324" i="1" a="1"/>
  <c r="K324" i="1" s="1"/>
  <c r="O324" i="1" a="1"/>
  <c r="O324" i="1" s="1"/>
  <c r="P324" i="1" a="1"/>
  <c r="P324" i="1" s="1"/>
  <c r="Q324" i="1" a="1"/>
  <c r="Q324" i="1" s="1"/>
  <c r="R324" i="1" a="1"/>
  <c r="R324" i="1" s="1"/>
  <c r="X324" i="1" a="1"/>
  <c r="X324" i="1" s="1"/>
  <c r="Y324" i="1" a="1"/>
  <c r="Y324" i="1" s="1"/>
  <c r="Z324" i="1" a="1"/>
  <c r="Z324" i="1" s="1"/>
  <c r="AA324" i="1" a="1"/>
  <c r="AA324" i="1" s="1"/>
  <c r="L324" i="1" a="1"/>
  <c r="L324" i="1" s="1"/>
  <c r="M324" i="1" a="1"/>
  <c r="M324" i="1" s="1"/>
  <c r="J323" i="1" a="1"/>
  <c r="J323" i="1" s="1"/>
  <c r="K323" i="1" a="1"/>
  <c r="K323" i="1" s="1"/>
  <c r="O323" i="1" a="1"/>
  <c r="O323" i="1" s="1"/>
  <c r="P323" i="1" a="1"/>
  <c r="P323" i="1" s="1"/>
  <c r="Q323" i="1" a="1"/>
  <c r="Q323" i="1" s="1"/>
  <c r="R323" i="1" a="1"/>
  <c r="R323" i="1" s="1"/>
  <c r="X323" i="1" a="1"/>
  <c r="X323" i="1" s="1"/>
  <c r="Y323" i="1" a="1"/>
  <c r="Y323" i="1" s="1"/>
  <c r="Z323" i="1" a="1"/>
  <c r="Z323" i="1" s="1"/>
  <c r="AA323" i="1" a="1"/>
  <c r="AA323" i="1" s="1"/>
  <c r="L323" i="1" a="1"/>
  <c r="L323" i="1" s="1"/>
  <c r="M323" i="1" a="1"/>
  <c r="M323" i="1" s="1"/>
  <c r="J322" i="1" a="1"/>
  <c r="J322" i="1" s="1"/>
  <c r="K322" i="1" a="1"/>
  <c r="K322" i="1" s="1"/>
  <c r="O322" i="1" a="1"/>
  <c r="O322" i="1" s="1"/>
  <c r="P322" i="1" a="1"/>
  <c r="P322" i="1" s="1"/>
  <c r="Q322" i="1" a="1"/>
  <c r="Q322" i="1" s="1"/>
  <c r="R322" i="1" a="1"/>
  <c r="R322" i="1" s="1"/>
  <c r="X322" i="1" a="1"/>
  <c r="X322" i="1" s="1"/>
  <c r="Y322" i="1" a="1"/>
  <c r="Y322" i="1" s="1"/>
  <c r="Z322" i="1" a="1"/>
  <c r="Z322" i="1" s="1"/>
  <c r="AA322" i="1" a="1"/>
  <c r="AA322" i="1" s="1"/>
  <c r="L322" i="1" a="1"/>
  <c r="L322" i="1" s="1"/>
  <c r="M322" i="1" a="1"/>
  <c r="M322" i="1" s="1"/>
  <c r="J321" i="1" a="1"/>
  <c r="J321" i="1" s="1"/>
  <c r="K321" i="1" a="1"/>
  <c r="K321" i="1" s="1"/>
  <c r="O321" i="1" a="1"/>
  <c r="O321" i="1" s="1"/>
  <c r="P321" i="1" a="1"/>
  <c r="P321" i="1" s="1"/>
  <c r="Q321" i="1" a="1"/>
  <c r="Q321" i="1" s="1"/>
  <c r="R321" i="1" a="1"/>
  <c r="R321" i="1" s="1"/>
  <c r="X321" i="1" a="1"/>
  <c r="X321" i="1" s="1"/>
  <c r="Y321" i="1" a="1"/>
  <c r="Y321" i="1" s="1"/>
  <c r="Z321" i="1" a="1"/>
  <c r="Z321" i="1" s="1"/>
  <c r="AA321" i="1" a="1"/>
  <c r="AA321" i="1" s="1"/>
  <c r="L321" i="1" a="1"/>
  <c r="L321" i="1" s="1"/>
  <c r="M321" i="1" a="1"/>
  <c r="M321" i="1" s="1"/>
  <c r="J320" i="1" a="1"/>
  <c r="J320" i="1" s="1"/>
  <c r="K320" i="1" a="1"/>
  <c r="K320" i="1" s="1"/>
  <c r="O320" i="1" a="1"/>
  <c r="O320" i="1" s="1"/>
  <c r="P320" i="1" a="1"/>
  <c r="P320" i="1" s="1"/>
  <c r="Q320" i="1" a="1"/>
  <c r="Q320" i="1" s="1"/>
  <c r="R320" i="1" a="1"/>
  <c r="R320" i="1" s="1"/>
  <c r="X320" i="1" a="1"/>
  <c r="X320" i="1" s="1"/>
  <c r="Y320" i="1" a="1"/>
  <c r="Y320" i="1" s="1"/>
  <c r="Z320" i="1" a="1"/>
  <c r="Z320" i="1" s="1"/>
  <c r="AA320" i="1" a="1"/>
  <c r="AA320" i="1" s="1"/>
  <c r="L320" i="1" a="1"/>
  <c r="L320" i="1" s="1"/>
  <c r="M320" i="1" a="1"/>
  <c r="M320" i="1" s="1"/>
  <c r="J319" i="1" a="1"/>
  <c r="J319" i="1" s="1"/>
  <c r="K319" i="1" a="1"/>
  <c r="K319" i="1" s="1"/>
  <c r="O319" i="1" a="1"/>
  <c r="O319" i="1" s="1"/>
  <c r="P319" i="1" a="1"/>
  <c r="P319" i="1" s="1"/>
  <c r="Q319" i="1" a="1"/>
  <c r="Q319" i="1" s="1"/>
  <c r="R319" i="1" a="1"/>
  <c r="R319" i="1" s="1"/>
  <c r="X319" i="1" a="1"/>
  <c r="X319" i="1" s="1"/>
  <c r="Y319" i="1" a="1"/>
  <c r="Y319" i="1" s="1"/>
  <c r="Z319" i="1" a="1"/>
  <c r="Z319" i="1" s="1"/>
  <c r="AA319" i="1" a="1"/>
  <c r="AA319" i="1" s="1"/>
  <c r="L319" i="1" a="1"/>
  <c r="L319" i="1" s="1"/>
  <c r="M319" i="1" a="1"/>
  <c r="M319" i="1" s="1"/>
  <c r="J318" i="1" a="1"/>
  <c r="J318" i="1" s="1"/>
  <c r="K318" i="1" a="1"/>
  <c r="K318" i="1" s="1"/>
  <c r="O318" i="1" a="1"/>
  <c r="O318" i="1" s="1"/>
  <c r="P318" i="1" a="1"/>
  <c r="P318" i="1" s="1"/>
  <c r="Q318" i="1" a="1"/>
  <c r="Q318" i="1" s="1"/>
  <c r="R318" i="1" a="1"/>
  <c r="R318" i="1" s="1"/>
  <c r="X318" i="1" a="1"/>
  <c r="X318" i="1" s="1"/>
  <c r="Y318" i="1" a="1"/>
  <c r="Y318" i="1" s="1"/>
  <c r="Z318" i="1" a="1"/>
  <c r="Z318" i="1" s="1"/>
  <c r="AA318" i="1" a="1"/>
  <c r="AA318" i="1" s="1"/>
  <c r="L318" i="1" a="1"/>
  <c r="L318" i="1" s="1"/>
  <c r="M318" i="1" a="1"/>
  <c r="M318" i="1" s="1"/>
  <c r="J317" i="1" a="1"/>
  <c r="J317" i="1" s="1"/>
  <c r="K317" i="1" a="1"/>
  <c r="K317" i="1" s="1"/>
  <c r="O317" i="1" a="1"/>
  <c r="O317" i="1" s="1"/>
  <c r="P317" i="1" a="1"/>
  <c r="P317" i="1" s="1"/>
  <c r="Q317" i="1" a="1"/>
  <c r="Q317" i="1" s="1"/>
  <c r="R317" i="1" a="1"/>
  <c r="R317" i="1" s="1"/>
  <c r="X317" i="1" a="1"/>
  <c r="X317" i="1" s="1"/>
  <c r="Y317" i="1" a="1"/>
  <c r="Y317" i="1" s="1"/>
  <c r="Z317" i="1" a="1"/>
  <c r="Z317" i="1" s="1"/>
  <c r="AA317" i="1" a="1"/>
  <c r="AA317" i="1" s="1"/>
  <c r="L317" i="1" a="1"/>
  <c r="L317" i="1" s="1"/>
  <c r="M317" i="1" a="1"/>
  <c r="M317" i="1" s="1"/>
  <c r="J316" i="1" a="1"/>
  <c r="J316" i="1" s="1"/>
  <c r="K316" i="1" a="1"/>
  <c r="K316" i="1" s="1"/>
  <c r="O316" i="1" a="1"/>
  <c r="O316" i="1" s="1"/>
  <c r="P316" i="1" a="1"/>
  <c r="P316" i="1" s="1"/>
  <c r="Q316" i="1" a="1"/>
  <c r="Q316" i="1" s="1"/>
  <c r="R316" i="1" a="1"/>
  <c r="R316" i="1" s="1"/>
  <c r="X316" i="1" a="1"/>
  <c r="X316" i="1" s="1"/>
  <c r="Y316" i="1" a="1"/>
  <c r="Y316" i="1" s="1"/>
  <c r="Z316" i="1" a="1"/>
  <c r="Z316" i="1" s="1"/>
  <c r="AA316" i="1" a="1"/>
  <c r="AA316" i="1" s="1"/>
  <c r="L316" i="1" a="1"/>
  <c r="L316" i="1" s="1"/>
  <c r="M316" i="1" a="1"/>
  <c r="M316" i="1" s="1"/>
  <c r="J315" i="1" a="1"/>
  <c r="J315" i="1" s="1"/>
  <c r="K315" i="1" a="1"/>
  <c r="K315" i="1" s="1"/>
  <c r="O315" i="1" a="1"/>
  <c r="O315" i="1" s="1"/>
  <c r="P315" i="1" a="1"/>
  <c r="P315" i="1" s="1"/>
  <c r="Q315" i="1" a="1"/>
  <c r="Q315" i="1" s="1"/>
  <c r="R315" i="1" a="1"/>
  <c r="R315" i="1" s="1"/>
  <c r="X315" i="1" a="1"/>
  <c r="X315" i="1" s="1"/>
  <c r="Y315" i="1" a="1"/>
  <c r="Y315" i="1" s="1"/>
  <c r="Z315" i="1" a="1"/>
  <c r="Z315" i="1" s="1"/>
  <c r="AA315" i="1" a="1"/>
  <c r="AA315" i="1" s="1"/>
  <c r="L315" i="1" a="1"/>
  <c r="L315" i="1" s="1"/>
  <c r="M315" i="1" a="1"/>
  <c r="M315" i="1" s="1"/>
  <c r="J314" i="1" a="1"/>
  <c r="J314" i="1" s="1"/>
  <c r="K314" i="1" a="1"/>
  <c r="K314" i="1" s="1"/>
  <c r="O314" i="1" a="1"/>
  <c r="O314" i="1" s="1"/>
  <c r="P314" i="1" a="1"/>
  <c r="P314" i="1" s="1"/>
  <c r="Q314" i="1" a="1"/>
  <c r="Q314" i="1" s="1"/>
  <c r="R314" i="1" a="1"/>
  <c r="R314" i="1" s="1"/>
  <c r="X314" i="1" a="1"/>
  <c r="X314" i="1" s="1"/>
  <c r="Y314" i="1" a="1"/>
  <c r="Y314" i="1" s="1"/>
  <c r="Z314" i="1" a="1"/>
  <c r="Z314" i="1" s="1"/>
  <c r="AA314" i="1" a="1"/>
  <c r="AA314" i="1" s="1"/>
  <c r="L314" i="1" a="1"/>
  <c r="L314" i="1" s="1"/>
  <c r="M314" i="1" a="1"/>
  <c r="M314" i="1" s="1"/>
  <c r="J313" i="1" a="1"/>
  <c r="J313" i="1" s="1"/>
  <c r="K313" i="1" a="1"/>
  <c r="K313" i="1" s="1"/>
  <c r="O313" i="1" a="1"/>
  <c r="O313" i="1" s="1"/>
  <c r="P313" i="1" a="1"/>
  <c r="P313" i="1" s="1"/>
  <c r="Q313" i="1" a="1"/>
  <c r="Q313" i="1" s="1"/>
  <c r="R313" i="1" a="1"/>
  <c r="R313" i="1" s="1"/>
  <c r="X313" i="1" a="1"/>
  <c r="X313" i="1" s="1"/>
  <c r="Y313" i="1" a="1"/>
  <c r="Y313" i="1" s="1"/>
  <c r="Z313" i="1" a="1"/>
  <c r="Z313" i="1" s="1"/>
  <c r="AA313" i="1" a="1"/>
  <c r="AA313" i="1" s="1"/>
  <c r="L313" i="1" a="1"/>
  <c r="L313" i="1" s="1"/>
  <c r="M313" i="1" a="1"/>
  <c r="M313" i="1" s="1"/>
  <c r="J312" i="1" a="1"/>
  <c r="J312" i="1" s="1"/>
  <c r="K312" i="1" a="1"/>
  <c r="K312" i="1" s="1"/>
  <c r="O312" i="1" a="1"/>
  <c r="O312" i="1" s="1"/>
  <c r="P312" i="1" a="1"/>
  <c r="P312" i="1" s="1"/>
  <c r="Q312" i="1" a="1"/>
  <c r="Q312" i="1" s="1"/>
  <c r="R312" i="1" a="1"/>
  <c r="R312" i="1" s="1"/>
  <c r="X312" i="1" a="1"/>
  <c r="X312" i="1" s="1"/>
  <c r="Y312" i="1" a="1"/>
  <c r="Y312" i="1" s="1"/>
  <c r="Z312" i="1" a="1"/>
  <c r="Z312" i="1" s="1"/>
  <c r="AA312" i="1" a="1"/>
  <c r="AA312" i="1" s="1"/>
  <c r="L312" i="1" a="1"/>
  <c r="L312" i="1" s="1"/>
  <c r="M312" i="1" a="1"/>
  <c r="M312" i="1" s="1"/>
  <c r="J311" i="1" a="1"/>
  <c r="J311" i="1" s="1"/>
  <c r="K311" i="1" a="1"/>
  <c r="K311" i="1" s="1"/>
  <c r="O311" i="1" a="1"/>
  <c r="O311" i="1" s="1"/>
  <c r="P311" i="1" a="1"/>
  <c r="P311" i="1" s="1"/>
  <c r="Q311" i="1" a="1"/>
  <c r="Q311" i="1" s="1"/>
  <c r="R311" i="1" a="1"/>
  <c r="R311" i="1" s="1"/>
  <c r="X311" i="1" a="1"/>
  <c r="X311" i="1" s="1"/>
  <c r="Y311" i="1" a="1"/>
  <c r="Y311" i="1" s="1"/>
  <c r="Z311" i="1" a="1"/>
  <c r="Z311" i="1" s="1"/>
  <c r="AA311" i="1" a="1"/>
  <c r="AA311" i="1" s="1"/>
  <c r="L311" i="1" a="1"/>
  <c r="L311" i="1" s="1"/>
  <c r="M311" i="1" a="1"/>
  <c r="M311" i="1" s="1"/>
  <c r="J310" i="1" a="1"/>
  <c r="J310" i="1" s="1"/>
  <c r="K310" i="1" a="1"/>
  <c r="K310" i="1" s="1"/>
  <c r="O310" i="1" a="1"/>
  <c r="O310" i="1" s="1"/>
  <c r="P310" i="1" a="1"/>
  <c r="P310" i="1" s="1"/>
  <c r="Q310" i="1" a="1"/>
  <c r="Q310" i="1" s="1"/>
  <c r="R310" i="1" a="1"/>
  <c r="R310" i="1" s="1"/>
  <c r="X310" i="1" a="1"/>
  <c r="X310" i="1" s="1"/>
  <c r="Y310" i="1" a="1"/>
  <c r="Y310" i="1" s="1"/>
  <c r="Z310" i="1" a="1"/>
  <c r="Z310" i="1" s="1"/>
  <c r="AA310" i="1" a="1"/>
  <c r="AA310" i="1" s="1"/>
  <c r="L310" i="1" a="1"/>
  <c r="L310" i="1" s="1"/>
  <c r="M310" i="1" a="1"/>
  <c r="M310" i="1" s="1"/>
  <c r="J309" i="1" a="1"/>
  <c r="J309" i="1" s="1"/>
  <c r="K309" i="1" a="1"/>
  <c r="K309" i="1" s="1"/>
  <c r="O309" i="1" a="1"/>
  <c r="O309" i="1" s="1"/>
  <c r="P309" i="1" a="1"/>
  <c r="P309" i="1" s="1"/>
  <c r="Q309" i="1" a="1"/>
  <c r="Q309" i="1" s="1"/>
  <c r="R309" i="1" a="1"/>
  <c r="R309" i="1" s="1"/>
  <c r="X309" i="1" a="1"/>
  <c r="X309" i="1" s="1"/>
  <c r="Y309" i="1" a="1"/>
  <c r="Y309" i="1" s="1"/>
  <c r="Z309" i="1" a="1"/>
  <c r="Z309" i="1" s="1"/>
  <c r="AA309" i="1" a="1"/>
  <c r="AA309" i="1" s="1"/>
  <c r="L309" i="1" a="1"/>
  <c r="L309" i="1" s="1"/>
  <c r="M309" i="1" a="1"/>
  <c r="M309" i="1" s="1"/>
  <c r="J308" i="1" a="1"/>
  <c r="J308" i="1" s="1"/>
  <c r="K308" i="1" a="1"/>
  <c r="K308" i="1" s="1"/>
  <c r="O308" i="1" a="1"/>
  <c r="O308" i="1" s="1"/>
  <c r="P308" i="1" a="1"/>
  <c r="P308" i="1" s="1"/>
  <c r="Q308" i="1" a="1"/>
  <c r="Q308" i="1" s="1"/>
  <c r="R308" i="1" a="1"/>
  <c r="R308" i="1" s="1"/>
  <c r="X308" i="1" a="1"/>
  <c r="X308" i="1" s="1"/>
  <c r="Y308" i="1" a="1"/>
  <c r="Y308" i="1" s="1"/>
  <c r="Z308" i="1" a="1"/>
  <c r="Z308" i="1" s="1"/>
  <c r="AA308" i="1" a="1"/>
  <c r="AA308" i="1" s="1"/>
  <c r="L308" i="1" a="1"/>
  <c r="L308" i="1" s="1"/>
  <c r="M308" i="1" a="1"/>
  <c r="M308" i="1" s="1"/>
  <c r="J307" i="1" a="1"/>
  <c r="J307" i="1" s="1"/>
  <c r="K307" i="1" a="1"/>
  <c r="K307" i="1" s="1"/>
  <c r="O307" i="1" a="1"/>
  <c r="O307" i="1" s="1"/>
  <c r="P307" i="1" a="1"/>
  <c r="P307" i="1" s="1"/>
  <c r="Q307" i="1" a="1"/>
  <c r="Q307" i="1" s="1"/>
  <c r="R307" i="1" a="1"/>
  <c r="R307" i="1" s="1"/>
  <c r="X307" i="1" a="1"/>
  <c r="X307" i="1" s="1"/>
  <c r="Y307" i="1" a="1"/>
  <c r="Y307" i="1" s="1"/>
  <c r="Z307" i="1" a="1"/>
  <c r="Z307" i="1" s="1"/>
  <c r="AA307" i="1" a="1"/>
  <c r="AA307" i="1" s="1"/>
  <c r="L307" i="1" a="1"/>
  <c r="L307" i="1" s="1"/>
  <c r="M307" i="1" a="1"/>
  <c r="M307" i="1" s="1"/>
  <c r="J306" i="1" a="1"/>
  <c r="J306" i="1" s="1"/>
  <c r="K306" i="1" a="1"/>
  <c r="K306" i="1" s="1"/>
  <c r="O306" i="1" a="1"/>
  <c r="O306" i="1" s="1"/>
  <c r="P306" i="1" a="1"/>
  <c r="P306" i="1" s="1"/>
  <c r="Q306" i="1" a="1"/>
  <c r="Q306" i="1" s="1"/>
  <c r="R306" i="1" a="1"/>
  <c r="R306" i="1" s="1"/>
  <c r="X306" i="1" a="1"/>
  <c r="X306" i="1" s="1"/>
  <c r="Y306" i="1" a="1"/>
  <c r="Y306" i="1" s="1"/>
  <c r="Z306" i="1" a="1"/>
  <c r="Z306" i="1" s="1"/>
  <c r="AA306" i="1" a="1"/>
  <c r="AA306" i="1" s="1"/>
  <c r="L306" i="1" a="1"/>
  <c r="L306" i="1" s="1"/>
  <c r="M306" i="1" a="1"/>
  <c r="M306" i="1" s="1"/>
  <c r="J305" i="1" a="1"/>
  <c r="J305" i="1" s="1"/>
  <c r="K305" i="1" a="1"/>
  <c r="K305" i="1" s="1"/>
  <c r="O305" i="1" a="1"/>
  <c r="O305" i="1" s="1"/>
  <c r="P305" i="1" a="1"/>
  <c r="P305" i="1" s="1"/>
  <c r="Q305" i="1" a="1"/>
  <c r="Q305" i="1" s="1"/>
  <c r="R305" i="1" a="1"/>
  <c r="R305" i="1" s="1"/>
  <c r="X305" i="1" a="1"/>
  <c r="X305" i="1" s="1"/>
  <c r="Y305" i="1" a="1"/>
  <c r="Y305" i="1" s="1"/>
  <c r="Z305" i="1" a="1"/>
  <c r="Z305" i="1" s="1"/>
  <c r="AA305" i="1" a="1"/>
  <c r="AA305" i="1" s="1"/>
  <c r="L305" i="1" a="1"/>
  <c r="L305" i="1" s="1"/>
  <c r="M305" i="1" a="1"/>
  <c r="M305" i="1" s="1"/>
  <c r="J304" i="1" a="1"/>
  <c r="J304" i="1" s="1"/>
  <c r="K304" i="1" a="1"/>
  <c r="K304" i="1" s="1"/>
  <c r="O304" i="1" a="1"/>
  <c r="O304" i="1" s="1"/>
  <c r="P304" i="1" a="1"/>
  <c r="P304" i="1" s="1"/>
  <c r="Q304" i="1" a="1"/>
  <c r="Q304" i="1" s="1"/>
  <c r="R304" i="1" a="1"/>
  <c r="R304" i="1" s="1"/>
  <c r="X304" i="1" a="1"/>
  <c r="X304" i="1" s="1"/>
  <c r="Y304" i="1" a="1"/>
  <c r="Y304" i="1" s="1"/>
  <c r="Z304" i="1" a="1"/>
  <c r="Z304" i="1" s="1"/>
  <c r="AA304" i="1" a="1"/>
  <c r="AA304" i="1" s="1"/>
  <c r="L304" i="1" a="1"/>
  <c r="L304" i="1" s="1"/>
  <c r="M304" i="1" a="1"/>
  <c r="M304" i="1" s="1"/>
  <c r="J303" i="1" a="1"/>
  <c r="J303" i="1" s="1"/>
  <c r="K303" i="1" a="1"/>
  <c r="K303" i="1" s="1"/>
  <c r="O303" i="1" a="1"/>
  <c r="O303" i="1" s="1"/>
  <c r="P303" i="1" a="1"/>
  <c r="P303" i="1" s="1"/>
  <c r="Q303" i="1" a="1"/>
  <c r="Q303" i="1" s="1"/>
  <c r="R303" i="1" a="1"/>
  <c r="R303" i="1" s="1"/>
  <c r="X303" i="1" a="1"/>
  <c r="X303" i="1" s="1"/>
  <c r="Y303" i="1" a="1"/>
  <c r="Y303" i="1" s="1"/>
  <c r="Z303" i="1" a="1"/>
  <c r="Z303" i="1" s="1"/>
  <c r="AA303" i="1" a="1"/>
  <c r="AA303" i="1" s="1"/>
  <c r="L303" i="1" a="1"/>
  <c r="L303" i="1" s="1"/>
  <c r="M303" i="1" a="1"/>
  <c r="M303" i="1" s="1"/>
  <c r="J302" i="1" a="1"/>
  <c r="J302" i="1" s="1"/>
  <c r="K302" i="1" a="1"/>
  <c r="K302" i="1" s="1"/>
  <c r="O302" i="1" a="1"/>
  <c r="O302" i="1" s="1"/>
  <c r="P302" i="1" a="1"/>
  <c r="P302" i="1" s="1"/>
  <c r="Q302" i="1" a="1"/>
  <c r="Q302" i="1" s="1"/>
  <c r="R302" i="1" a="1"/>
  <c r="R302" i="1" s="1"/>
  <c r="X302" i="1" a="1"/>
  <c r="X302" i="1" s="1"/>
  <c r="Y302" i="1" a="1"/>
  <c r="Y302" i="1" s="1"/>
  <c r="Z302" i="1" a="1"/>
  <c r="Z302" i="1" s="1"/>
  <c r="AA302" i="1" a="1"/>
  <c r="AA302" i="1" s="1"/>
  <c r="L302" i="1" a="1"/>
  <c r="L302" i="1" s="1"/>
  <c r="M302" i="1" a="1"/>
  <c r="M302" i="1" s="1"/>
  <c r="J301" i="1" a="1"/>
  <c r="J301" i="1" s="1"/>
  <c r="K301" i="1" a="1"/>
  <c r="K301" i="1" s="1"/>
  <c r="O301" i="1" a="1"/>
  <c r="O301" i="1" s="1"/>
  <c r="P301" i="1" a="1"/>
  <c r="P301" i="1" s="1"/>
  <c r="Q301" i="1" a="1"/>
  <c r="Q301" i="1" s="1"/>
  <c r="R301" i="1" a="1"/>
  <c r="R301" i="1" s="1"/>
  <c r="X301" i="1" a="1"/>
  <c r="X301" i="1" s="1"/>
  <c r="Y301" i="1" a="1"/>
  <c r="Y301" i="1" s="1"/>
  <c r="Z301" i="1" a="1"/>
  <c r="Z301" i="1" s="1"/>
  <c r="AA301" i="1" a="1"/>
  <c r="AA301" i="1" s="1"/>
  <c r="L301" i="1" a="1"/>
  <c r="L301" i="1" s="1"/>
  <c r="M301" i="1" a="1"/>
  <c r="M301" i="1" s="1"/>
  <c r="J300" i="1" a="1"/>
  <c r="J300" i="1" s="1"/>
  <c r="K300" i="1" a="1"/>
  <c r="K300" i="1" s="1"/>
  <c r="O300" i="1" a="1"/>
  <c r="O300" i="1" s="1"/>
  <c r="P300" i="1" a="1"/>
  <c r="P300" i="1" s="1"/>
  <c r="Q300" i="1" a="1"/>
  <c r="Q300" i="1" s="1"/>
  <c r="R300" i="1" a="1"/>
  <c r="R300" i="1" s="1"/>
  <c r="X300" i="1" a="1"/>
  <c r="X300" i="1" s="1"/>
  <c r="Y300" i="1" a="1"/>
  <c r="Y300" i="1" s="1"/>
  <c r="Z300" i="1" a="1"/>
  <c r="Z300" i="1" s="1"/>
  <c r="AA300" i="1" a="1"/>
  <c r="AA300" i="1" s="1"/>
  <c r="L300" i="1" a="1"/>
  <c r="L300" i="1" s="1"/>
  <c r="M300" i="1" a="1"/>
  <c r="M300" i="1" s="1"/>
  <c r="J299" i="1" a="1"/>
  <c r="J299" i="1" s="1"/>
  <c r="K299" i="1" a="1"/>
  <c r="K299" i="1" s="1"/>
  <c r="O299" i="1" a="1"/>
  <c r="O299" i="1" s="1"/>
  <c r="P299" i="1" a="1"/>
  <c r="P299" i="1" s="1"/>
  <c r="Q299" i="1" a="1"/>
  <c r="Q299" i="1" s="1"/>
  <c r="R299" i="1" a="1"/>
  <c r="R299" i="1" s="1"/>
  <c r="X299" i="1" a="1"/>
  <c r="X299" i="1" s="1"/>
  <c r="Y299" i="1" a="1"/>
  <c r="Y299" i="1" s="1"/>
  <c r="Z299" i="1" a="1"/>
  <c r="Z299" i="1" s="1"/>
  <c r="AA299" i="1" a="1"/>
  <c r="AA299" i="1" s="1"/>
  <c r="L299" i="1" a="1"/>
  <c r="L299" i="1" s="1"/>
  <c r="M299" i="1" a="1"/>
  <c r="M299" i="1" s="1"/>
  <c r="J298" i="1" a="1"/>
  <c r="J298" i="1" s="1"/>
  <c r="K298" i="1" a="1"/>
  <c r="K298" i="1" s="1"/>
  <c r="O298" i="1" a="1"/>
  <c r="O298" i="1" s="1"/>
  <c r="P298" i="1" a="1"/>
  <c r="P298" i="1" s="1"/>
  <c r="Q298" i="1" a="1"/>
  <c r="Q298" i="1" s="1"/>
  <c r="R298" i="1" a="1"/>
  <c r="R298" i="1" s="1"/>
  <c r="X298" i="1" a="1"/>
  <c r="X298" i="1" s="1"/>
  <c r="Y298" i="1" a="1"/>
  <c r="Y298" i="1" s="1"/>
  <c r="Z298" i="1" a="1"/>
  <c r="Z298" i="1" s="1"/>
  <c r="AA298" i="1" a="1"/>
  <c r="AA298" i="1" s="1"/>
  <c r="L298" i="1" a="1"/>
  <c r="L298" i="1" s="1"/>
  <c r="M298" i="1" a="1"/>
  <c r="M298" i="1" s="1"/>
  <c r="J297" i="1" a="1"/>
  <c r="J297" i="1" s="1"/>
  <c r="K297" i="1" a="1"/>
  <c r="K297" i="1" s="1"/>
  <c r="O297" i="1" a="1"/>
  <c r="O297" i="1" s="1"/>
  <c r="P297" i="1" a="1"/>
  <c r="P297" i="1" s="1"/>
  <c r="Q297" i="1" a="1"/>
  <c r="Q297" i="1" s="1"/>
  <c r="R297" i="1" a="1"/>
  <c r="R297" i="1" s="1"/>
  <c r="X297" i="1" a="1"/>
  <c r="X297" i="1" s="1"/>
  <c r="Y297" i="1" a="1"/>
  <c r="Y297" i="1" s="1"/>
  <c r="Z297" i="1" a="1"/>
  <c r="Z297" i="1" s="1"/>
  <c r="AA297" i="1" a="1"/>
  <c r="AA297" i="1" s="1"/>
  <c r="L297" i="1" a="1"/>
  <c r="L297" i="1" s="1"/>
  <c r="M297" i="1" a="1"/>
  <c r="M297" i="1" s="1"/>
  <c r="J296" i="1" a="1"/>
  <c r="J296" i="1" s="1"/>
  <c r="K296" i="1" a="1"/>
  <c r="K296" i="1" s="1"/>
  <c r="O296" i="1" a="1"/>
  <c r="O296" i="1" s="1"/>
  <c r="P296" i="1" a="1"/>
  <c r="P296" i="1" s="1"/>
  <c r="Q296" i="1" a="1"/>
  <c r="Q296" i="1" s="1"/>
  <c r="R296" i="1" a="1"/>
  <c r="R296" i="1" s="1"/>
  <c r="X296" i="1" a="1"/>
  <c r="X296" i="1" s="1"/>
  <c r="Y296" i="1" a="1"/>
  <c r="Y296" i="1" s="1"/>
  <c r="Z296" i="1" a="1"/>
  <c r="Z296" i="1" s="1"/>
  <c r="AA296" i="1" a="1"/>
  <c r="AA296" i="1" s="1"/>
  <c r="L296" i="1" a="1"/>
  <c r="L296" i="1" s="1"/>
  <c r="M296" i="1" a="1"/>
  <c r="M296" i="1" s="1"/>
  <c r="J295" i="1" a="1"/>
  <c r="J295" i="1" s="1"/>
  <c r="K295" i="1" a="1"/>
  <c r="K295" i="1" s="1"/>
  <c r="O295" i="1" a="1"/>
  <c r="O295" i="1" s="1"/>
  <c r="P295" i="1" a="1"/>
  <c r="P295" i="1" s="1"/>
  <c r="Q295" i="1" a="1"/>
  <c r="Q295" i="1" s="1"/>
  <c r="R295" i="1" a="1"/>
  <c r="R295" i="1" s="1"/>
  <c r="X295" i="1" a="1"/>
  <c r="X295" i="1" s="1"/>
  <c r="Y295" i="1" a="1"/>
  <c r="Y295" i="1" s="1"/>
  <c r="Z295" i="1" a="1"/>
  <c r="Z295" i="1" s="1"/>
  <c r="AA295" i="1" a="1"/>
  <c r="AA295" i="1" s="1"/>
  <c r="L295" i="1" a="1"/>
  <c r="L295" i="1" s="1"/>
  <c r="M295" i="1" a="1"/>
  <c r="M295" i="1" s="1"/>
  <c r="J294" i="1" a="1"/>
  <c r="J294" i="1" s="1"/>
  <c r="K294" i="1" a="1"/>
  <c r="K294" i="1" s="1"/>
  <c r="O294" i="1" a="1"/>
  <c r="O294" i="1" s="1"/>
  <c r="P294" i="1" a="1"/>
  <c r="P294" i="1" s="1"/>
  <c r="Q294" i="1" a="1"/>
  <c r="Q294" i="1" s="1"/>
  <c r="R294" i="1" a="1"/>
  <c r="R294" i="1" s="1"/>
  <c r="X294" i="1" a="1"/>
  <c r="X294" i="1" s="1"/>
  <c r="Y294" i="1" a="1"/>
  <c r="Y294" i="1" s="1"/>
  <c r="Z294" i="1" a="1"/>
  <c r="Z294" i="1" s="1"/>
  <c r="AA294" i="1" a="1"/>
  <c r="AA294" i="1" s="1"/>
  <c r="L294" i="1" a="1"/>
  <c r="L294" i="1" s="1"/>
  <c r="M294" i="1" a="1"/>
  <c r="M294" i="1" s="1"/>
  <c r="J293" i="1" a="1"/>
  <c r="J293" i="1" s="1"/>
  <c r="K293" i="1" a="1"/>
  <c r="K293" i="1" s="1"/>
  <c r="O293" i="1" a="1"/>
  <c r="O293" i="1" s="1"/>
  <c r="P293" i="1" a="1"/>
  <c r="P293" i="1" s="1"/>
  <c r="Q293" i="1" a="1"/>
  <c r="Q293" i="1" s="1"/>
  <c r="R293" i="1" a="1"/>
  <c r="R293" i="1" s="1"/>
  <c r="X293" i="1" a="1"/>
  <c r="X293" i="1" s="1"/>
  <c r="Y293" i="1" a="1"/>
  <c r="Y293" i="1" s="1"/>
  <c r="Z293" i="1" a="1"/>
  <c r="Z293" i="1" s="1"/>
  <c r="AA293" i="1" a="1"/>
  <c r="AA293" i="1" s="1"/>
  <c r="L293" i="1" a="1"/>
  <c r="L293" i="1" s="1"/>
  <c r="M293" i="1" a="1"/>
  <c r="M293" i="1" s="1"/>
  <c r="J292" i="1" a="1"/>
  <c r="J292" i="1" s="1"/>
  <c r="K292" i="1" a="1"/>
  <c r="K292" i="1" s="1"/>
  <c r="O292" i="1" a="1"/>
  <c r="O292" i="1" s="1"/>
  <c r="P292" i="1" a="1"/>
  <c r="P292" i="1" s="1"/>
  <c r="Q292" i="1" a="1"/>
  <c r="Q292" i="1" s="1"/>
  <c r="R292" i="1" a="1"/>
  <c r="R292" i="1" s="1"/>
  <c r="X292" i="1" a="1"/>
  <c r="X292" i="1" s="1"/>
  <c r="Y292" i="1" a="1"/>
  <c r="Y292" i="1" s="1"/>
  <c r="Z292" i="1" a="1"/>
  <c r="Z292" i="1" s="1"/>
  <c r="AA292" i="1" a="1"/>
  <c r="AA292" i="1" s="1"/>
  <c r="L292" i="1" a="1"/>
  <c r="L292" i="1" s="1"/>
  <c r="M292" i="1" a="1"/>
  <c r="M292" i="1" s="1"/>
  <c r="J291" i="1" a="1"/>
  <c r="J291" i="1" s="1"/>
  <c r="K291" i="1" a="1"/>
  <c r="K291" i="1" s="1"/>
  <c r="O291" i="1" a="1"/>
  <c r="O291" i="1" s="1"/>
  <c r="P291" i="1" a="1"/>
  <c r="P291" i="1" s="1"/>
  <c r="Q291" i="1" a="1"/>
  <c r="Q291" i="1" s="1"/>
  <c r="R291" i="1" a="1"/>
  <c r="R291" i="1" s="1"/>
  <c r="X291" i="1" a="1"/>
  <c r="X291" i="1" s="1"/>
  <c r="Y291" i="1" a="1"/>
  <c r="Y291" i="1" s="1"/>
  <c r="Z291" i="1" a="1"/>
  <c r="Z291" i="1" s="1"/>
  <c r="AA291" i="1" a="1"/>
  <c r="AA291" i="1" s="1"/>
  <c r="L291" i="1" a="1"/>
  <c r="L291" i="1" s="1"/>
  <c r="M291" i="1" a="1"/>
  <c r="M291" i="1" s="1"/>
  <c r="J290" i="1" a="1"/>
  <c r="J290" i="1" s="1"/>
  <c r="K290" i="1" a="1"/>
  <c r="K290" i="1" s="1"/>
  <c r="O290" i="1" a="1"/>
  <c r="O290" i="1" s="1"/>
  <c r="P290" i="1" a="1"/>
  <c r="P290" i="1" s="1"/>
  <c r="Q290" i="1" a="1"/>
  <c r="Q290" i="1" s="1"/>
  <c r="R290" i="1" a="1"/>
  <c r="R290" i="1" s="1"/>
  <c r="X290" i="1" a="1"/>
  <c r="X290" i="1" s="1"/>
  <c r="Y290" i="1" a="1"/>
  <c r="Y290" i="1" s="1"/>
  <c r="Z290" i="1" a="1"/>
  <c r="Z290" i="1" s="1"/>
  <c r="AA290" i="1" a="1"/>
  <c r="AA290" i="1" s="1"/>
  <c r="L290" i="1" a="1"/>
  <c r="L290" i="1" s="1"/>
  <c r="M290" i="1" a="1"/>
  <c r="M290" i="1" s="1"/>
  <c r="J289" i="1" a="1"/>
  <c r="J289" i="1" s="1"/>
  <c r="K289" i="1" a="1"/>
  <c r="K289" i="1" s="1"/>
  <c r="O289" i="1" a="1"/>
  <c r="O289" i="1" s="1"/>
  <c r="P289" i="1" a="1"/>
  <c r="P289" i="1" s="1"/>
  <c r="Q289" i="1" a="1"/>
  <c r="Q289" i="1" s="1"/>
  <c r="R289" i="1" a="1"/>
  <c r="R289" i="1" s="1"/>
  <c r="X289" i="1" a="1"/>
  <c r="X289" i="1" s="1"/>
  <c r="Y289" i="1" a="1"/>
  <c r="Y289" i="1" s="1"/>
  <c r="Z289" i="1" a="1"/>
  <c r="Z289" i="1" s="1"/>
  <c r="AA289" i="1" a="1"/>
  <c r="AA289" i="1" s="1"/>
  <c r="L289" i="1" a="1"/>
  <c r="L289" i="1" s="1"/>
  <c r="M289" i="1" a="1"/>
  <c r="M289" i="1" s="1"/>
  <c r="J288" i="1" a="1"/>
  <c r="J288" i="1" s="1"/>
  <c r="K288" i="1" a="1"/>
  <c r="K288" i="1" s="1"/>
  <c r="O288" i="1" a="1"/>
  <c r="O288" i="1" s="1"/>
  <c r="P288" i="1" a="1"/>
  <c r="P288" i="1" s="1"/>
  <c r="Q288" i="1" a="1"/>
  <c r="Q288" i="1" s="1"/>
  <c r="R288" i="1" a="1"/>
  <c r="R288" i="1" s="1"/>
  <c r="X288" i="1" a="1"/>
  <c r="X288" i="1" s="1"/>
  <c r="Y288" i="1" a="1"/>
  <c r="Y288" i="1" s="1"/>
  <c r="Z288" i="1" a="1"/>
  <c r="Z288" i="1" s="1"/>
  <c r="AA288" i="1" a="1"/>
  <c r="AA288" i="1" s="1"/>
  <c r="L288" i="1" a="1"/>
  <c r="L288" i="1" s="1"/>
  <c r="M288" i="1" a="1"/>
  <c r="M288" i="1" s="1"/>
  <c r="J287" i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L287" i="1" a="1"/>
  <c r="L287" i="1" s="1"/>
  <c r="M287" i="1" a="1"/>
  <c r="M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L286" i="1" a="1"/>
  <c r="L286" i="1" s="1"/>
  <c r="M286" i="1" a="1"/>
  <c r="M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L285" i="1" a="1"/>
  <c r="L285" i="1" s="1"/>
  <c r="M285" i="1" a="1"/>
  <c r="M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L284" i="1" a="1"/>
  <c r="L284" i="1" s="1"/>
  <c r="M284" i="1" a="1"/>
  <c r="M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L283" i="1" a="1"/>
  <c r="L283" i="1" s="1"/>
  <c r="M283" i="1" a="1"/>
  <c r="M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L282" i="1" a="1"/>
  <c r="L282" i="1" s="1"/>
  <c r="M282" i="1" a="1"/>
  <c r="M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L281" i="1" a="1"/>
  <c r="L281" i="1" s="1"/>
  <c r="M281" i="1" a="1"/>
  <c r="M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L280" i="1" a="1"/>
  <c r="L280" i="1" s="1"/>
  <c r="M280" i="1" a="1"/>
  <c r="M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L279" i="1" a="1"/>
  <c r="L279" i="1" s="1"/>
  <c r="M279" i="1" a="1"/>
  <c r="M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L278" i="1" a="1"/>
  <c r="L278" i="1" s="1"/>
  <c r="M278" i="1" a="1"/>
  <c r="M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L277" i="1" a="1"/>
  <c r="L277" i="1" s="1"/>
  <c r="M277" i="1" a="1"/>
  <c r="M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L276" i="1" a="1"/>
  <c r="L276" i="1" s="1"/>
  <c r="M276" i="1" a="1"/>
  <c r="M276" i="1" s="1"/>
  <c r="J268" i="1" a="1"/>
  <c r="J268" i="1" s="1"/>
  <c r="K268" i="1" a="1"/>
  <c r="K268" i="1" s="1"/>
  <c r="L268" i="1" a="1"/>
  <c r="L268" i="1" s="1"/>
  <c r="M268" i="1" a="1"/>
  <c r="M268" i="1" s="1"/>
  <c r="J273" i="1" a="1"/>
  <c r="J273" i="1" s="1"/>
  <c r="K273" i="1" a="1"/>
  <c r="K273" i="1" s="1"/>
  <c r="L273" i="1" a="1"/>
  <c r="L273" i="1" s="1"/>
  <c r="M273" i="1" a="1"/>
  <c r="M273" i="1" s="1"/>
  <c r="J272" i="1" a="1"/>
  <c r="J272" i="1" s="1"/>
  <c r="K272" i="1" a="1"/>
  <c r="K272" i="1" s="1"/>
  <c r="L272" i="1" a="1"/>
  <c r="L272" i="1" s="1"/>
  <c r="M272" i="1" a="1"/>
  <c r="M272" i="1" s="1"/>
  <c r="J271" i="1" a="1"/>
  <c r="J271" i="1" s="1"/>
  <c r="K271" i="1" a="1"/>
  <c r="K271" i="1" s="1"/>
  <c r="L271" i="1" a="1"/>
  <c r="L271" i="1" s="1"/>
  <c r="M271" i="1" a="1"/>
  <c r="M271" i="1" s="1"/>
  <c r="J270" i="1" a="1"/>
  <c r="J270" i="1" s="1"/>
  <c r="K270" i="1" a="1"/>
  <c r="K270" i="1" s="1"/>
  <c r="L270" i="1" a="1"/>
  <c r="L270" i="1" s="1"/>
  <c r="M270" i="1" a="1"/>
  <c r="M270" i="1" s="1"/>
  <c r="J269" i="1" a="1"/>
  <c r="J269" i="1" s="1"/>
  <c r="K269" i="1" a="1"/>
  <c r="K269" i="1" s="1"/>
  <c r="L269" i="1" a="1"/>
  <c r="L269" i="1" s="1"/>
  <c r="M269" i="1" a="1"/>
  <c r="M269" i="1" s="1"/>
  <c r="J267" i="1" a="1"/>
  <c r="J267" i="1" s="1"/>
  <c r="K267" i="1" a="1"/>
  <c r="K267" i="1" s="1"/>
  <c r="L267" i="1" a="1"/>
  <c r="L267" i="1" s="1"/>
  <c r="M267" i="1" a="1"/>
  <c r="M267" i="1" s="1"/>
  <c r="J266" i="1" a="1"/>
  <c r="J266" i="1" s="1"/>
  <c r="K266" i="1" a="1"/>
  <c r="K266" i="1" s="1"/>
  <c r="L266" i="1" a="1"/>
  <c r="L266" i="1" s="1"/>
  <c r="M266" i="1" a="1"/>
  <c r="M266" i="1" s="1"/>
  <c r="J265" i="1" a="1"/>
  <c r="J265" i="1" s="1"/>
  <c r="K265" i="1" a="1"/>
  <c r="K265" i="1" s="1"/>
  <c r="L265" i="1" a="1"/>
  <c r="L265" i="1" s="1"/>
  <c r="M265" i="1" a="1"/>
  <c r="M265" i="1" s="1"/>
  <c r="J264" i="1" a="1"/>
  <c r="J264" i="1" s="1"/>
  <c r="K264" i="1" a="1"/>
  <c r="K264" i="1" s="1"/>
  <c r="L264" i="1" a="1"/>
  <c r="L264" i="1" s="1"/>
  <c r="M264" i="1" a="1"/>
  <c r="M264" i="1" s="1"/>
  <c r="J263" i="1" a="1"/>
  <c r="J263" i="1" s="1"/>
  <c r="K263" i="1" a="1"/>
  <c r="K263" i="1" s="1"/>
  <c r="L263" i="1" a="1"/>
  <c r="L263" i="1" s="1"/>
  <c r="M263" i="1" a="1"/>
  <c r="M263" i="1" s="1"/>
  <c r="J262" i="1" a="1"/>
  <c r="J262" i="1" s="1"/>
  <c r="K262" i="1" a="1"/>
  <c r="K262" i="1" s="1"/>
  <c r="L262" i="1" a="1"/>
  <c r="L262" i="1" s="1"/>
  <c r="M262" i="1" a="1"/>
  <c r="M262" i="1" s="1"/>
  <c r="J261" i="1" a="1"/>
  <c r="J261" i="1" s="1"/>
  <c r="K261" i="1" a="1"/>
  <c r="K261" i="1" s="1"/>
  <c r="L261" i="1" a="1"/>
  <c r="L261" i="1" s="1"/>
  <c r="M261" i="1" a="1"/>
  <c r="M261" i="1" s="1"/>
  <c r="J260" i="1" a="1"/>
  <c r="J260" i="1" s="1"/>
  <c r="K260" i="1" a="1"/>
  <c r="K260" i="1" s="1"/>
  <c r="L260" i="1" a="1"/>
  <c r="L260" i="1" s="1"/>
  <c r="M260" i="1" a="1"/>
  <c r="M260" i="1" s="1"/>
  <c r="J259" i="1" a="1"/>
  <c r="J259" i="1" s="1"/>
  <c r="K259" i="1" a="1"/>
  <c r="K259" i="1" s="1"/>
  <c r="L259" i="1" a="1"/>
  <c r="L259" i="1" s="1"/>
  <c r="M259" i="1" a="1"/>
  <c r="M259" i="1" s="1"/>
  <c r="J258" i="1" a="1"/>
  <c r="J258" i="1" s="1"/>
  <c r="K258" i="1" a="1"/>
  <c r="K258" i="1" s="1"/>
  <c r="L258" i="1" a="1"/>
  <c r="L258" i="1" s="1"/>
  <c r="M258" i="1" a="1"/>
  <c r="M258" i="1" s="1"/>
  <c r="J257" i="1" a="1"/>
  <c r="J257" i="1" s="1"/>
  <c r="K257" i="1" a="1"/>
  <c r="K257" i="1" s="1"/>
  <c r="L257" i="1" a="1"/>
  <c r="L257" i="1" s="1"/>
  <c r="M257" i="1" a="1"/>
  <c r="M257" i="1" s="1"/>
  <c r="J256" i="1" a="1"/>
  <c r="J256" i="1" s="1"/>
  <c r="K256" i="1" a="1"/>
  <c r="K256" i="1" s="1"/>
  <c r="L256" i="1" a="1"/>
  <c r="L256" i="1" s="1"/>
  <c r="M256" i="1" a="1"/>
  <c r="M256" i="1" s="1"/>
  <c r="J255" i="1" a="1"/>
  <c r="J255" i="1" s="1"/>
  <c r="K255" i="1" a="1"/>
  <c r="K255" i="1" s="1"/>
  <c r="L255" i="1" a="1"/>
  <c r="L255" i="1" s="1"/>
  <c r="M255" i="1" a="1"/>
  <c r="M255" i="1" s="1"/>
  <c r="J254" i="1" a="1"/>
  <c r="J254" i="1" s="1"/>
  <c r="K254" i="1" a="1"/>
  <c r="K254" i="1" s="1"/>
  <c r="L254" i="1" a="1"/>
  <c r="L254" i="1" s="1"/>
  <c r="M254" i="1" a="1"/>
  <c r="M254" i="1" s="1"/>
  <c r="J253" i="1" a="1"/>
  <c r="J253" i="1" s="1"/>
  <c r="K253" i="1" a="1"/>
  <c r="K253" i="1" s="1"/>
  <c r="L253" i="1" a="1"/>
  <c r="L253" i="1" s="1"/>
  <c r="M253" i="1" a="1"/>
  <c r="M253" i="1" s="1"/>
  <c r="J252" i="1" a="1"/>
  <c r="J252" i="1" s="1"/>
  <c r="K252" i="1" a="1"/>
  <c r="K252" i="1" s="1"/>
  <c r="L252" i="1" a="1"/>
  <c r="L252" i="1" s="1"/>
  <c r="M252" i="1" a="1"/>
  <c r="M252" i="1" s="1"/>
  <c r="J251" i="1" a="1"/>
  <c r="J251" i="1" s="1"/>
  <c r="K251" i="1" a="1"/>
  <c r="K251" i="1" s="1"/>
  <c r="L251" i="1" a="1"/>
  <c r="L251" i="1" s="1"/>
  <c r="M251" i="1" a="1"/>
  <c r="M251" i="1" s="1"/>
  <c r="J250" i="1" a="1"/>
  <c r="J250" i="1" s="1"/>
  <c r="K250" i="1" a="1"/>
  <c r="K250" i="1" s="1"/>
  <c r="L250" i="1" a="1"/>
  <c r="L250" i="1" s="1"/>
  <c r="M250" i="1" a="1"/>
  <c r="M250" i="1" s="1"/>
  <c r="J249" i="1" a="1"/>
  <c r="J249" i="1" s="1"/>
  <c r="K249" i="1" a="1"/>
  <c r="K249" i="1" s="1"/>
  <c r="L249" i="1" a="1"/>
  <c r="L249" i="1" s="1"/>
  <c r="M249" i="1" a="1"/>
  <c r="M249" i="1" s="1"/>
  <c r="J248" i="1" a="1"/>
  <c r="J248" i="1" s="1"/>
  <c r="K248" i="1" a="1"/>
  <c r="K248" i="1" s="1"/>
  <c r="Q248" i="1" a="1"/>
  <c r="Q248" i="1" s="1"/>
  <c r="L248" i="1" a="1"/>
  <c r="L248" i="1" s="1"/>
  <c r="M248" i="1" a="1"/>
  <c r="M248" i="1" s="1"/>
  <c r="J247" i="1" a="1"/>
  <c r="J247" i="1" s="1"/>
  <c r="K247" i="1" a="1"/>
  <c r="K247" i="1" s="1"/>
  <c r="L247" i="1" a="1"/>
  <c r="L247" i="1" s="1"/>
  <c r="M247" i="1" a="1"/>
  <c r="M247" i="1" s="1"/>
  <c r="J246" i="1" a="1"/>
  <c r="J246" i="1" s="1"/>
  <c r="K246" i="1" a="1"/>
  <c r="K246" i="1" s="1"/>
  <c r="L246" i="1" a="1"/>
  <c r="L246" i="1" s="1"/>
  <c r="M246" i="1" a="1"/>
  <c r="M246" i="1" s="1"/>
  <c r="J245" i="1" a="1"/>
  <c r="J245" i="1" s="1"/>
  <c r="K245" i="1" a="1"/>
  <c r="K245" i="1" s="1"/>
  <c r="L245" i="1" a="1"/>
  <c r="L245" i="1" s="1"/>
  <c r="M245" i="1" a="1"/>
  <c r="M245" i="1" s="1"/>
  <c r="J244" i="1" a="1"/>
  <c r="J244" i="1" s="1"/>
  <c r="K244" i="1" a="1"/>
  <c r="K244" i="1" s="1"/>
  <c r="L244" i="1" a="1"/>
  <c r="L244" i="1" s="1"/>
  <c r="M244" i="1" a="1"/>
  <c r="M244" i="1" s="1"/>
  <c r="J243" i="1" a="1"/>
  <c r="J243" i="1" s="1"/>
  <c r="K243" i="1" a="1"/>
  <c r="K243" i="1" s="1"/>
  <c r="L243" i="1" a="1"/>
  <c r="L243" i="1" s="1"/>
  <c r="M243" i="1" a="1"/>
  <c r="M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L242" i="1" a="1"/>
  <c r="L242" i="1" s="1"/>
  <c r="M242" i="1" a="1"/>
  <c r="M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L241" i="1" a="1"/>
  <c r="L241" i="1" s="1"/>
  <c r="M241" i="1" a="1"/>
  <c r="M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L240" i="1" a="1"/>
  <c r="L240" i="1" s="1"/>
  <c r="M240" i="1" a="1"/>
  <c r="M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L239" i="1" a="1"/>
  <c r="L239" i="1" s="1"/>
  <c r="M239" i="1" a="1"/>
  <c r="M239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L238" i="1" a="1"/>
  <c r="L238" i="1" s="1"/>
  <c r="M238" i="1" a="1"/>
  <c r="M238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L237" i="1" a="1"/>
  <c r="L237" i="1" s="1"/>
  <c r="M237" i="1" a="1"/>
  <c r="M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L236" i="1" a="1"/>
  <c r="L236" i="1" s="1"/>
  <c r="M236" i="1" a="1"/>
  <c r="M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L235" i="1" a="1"/>
  <c r="L235" i="1" s="1"/>
  <c r="M235" i="1" a="1"/>
  <c r="M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L234" i="1" a="1"/>
  <c r="L234" i="1" s="1"/>
  <c r="M234" i="1" a="1"/>
  <c r="M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L233" i="1" a="1"/>
  <c r="L233" i="1" s="1"/>
  <c r="M233" i="1" a="1"/>
  <c r="M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L232" i="1" a="1"/>
  <c r="L232" i="1" s="1"/>
  <c r="M232" i="1" a="1"/>
  <c r="M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L231" i="1" a="1"/>
  <c r="L231" i="1" s="1"/>
  <c r="M231" i="1" a="1"/>
  <c r="M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L230" i="1" a="1"/>
  <c r="L230" i="1" s="1"/>
  <c r="M230" i="1" a="1"/>
  <c r="M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L229" i="1" a="1"/>
  <c r="L229" i="1" s="1"/>
  <c r="M229" i="1" a="1"/>
  <c r="M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L228" i="1" a="1"/>
  <c r="L228" i="1" s="1"/>
  <c r="M228" i="1" a="1"/>
  <c r="M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L227" i="1" a="1"/>
  <c r="L227" i="1" s="1"/>
  <c r="M227" i="1" a="1"/>
  <c r="M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L226" i="1" a="1"/>
  <c r="L226" i="1" s="1"/>
  <c r="M226" i="1" a="1"/>
  <c r="M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L225" i="1" a="1"/>
  <c r="L225" i="1" s="1"/>
  <c r="M225" i="1" a="1"/>
  <c r="M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L224" i="1" a="1"/>
  <c r="L224" i="1" s="1"/>
  <c r="M224" i="1" a="1"/>
  <c r="M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L223" i="1" a="1"/>
  <c r="L223" i="1" s="1"/>
  <c r="M223" i="1" a="1"/>
  <c r="M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L222" i="1" a="1"/>
  <c r="L222" i="1" s="1"/>
  <c r="M222" i="1" a="1"/>
  <c r="M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L221" i="1" a="1"/>
  <c r="L221" i="1" s="1"/>
  <c r="M221" i="1" a="1"/>
  <c r="M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L220" i="1" a="1"/>
  <c r="L220" i="1" s="1"/>
  <c r="M220" i="1" a="1"/>
  <c r="M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L219" i="1" a="1"/>
  <c r="L219" i="1" s="1"/>
  <c r="M219" i="1" a="1"/>
  <c r="M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L218" i="1" a="1"/>
  <c r="L218" i="1" s="1"/>
  <c r="M218" i="1" a="1"/>
  <c r="M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L217" i="1" a="1"/>
  <c r="L217" i="1" s="1"/>
  <c r="M217" i="1" a="1"/>
  <c r="M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L216" i="1" a="1"/>
  <c r="L216" i="1" s="1"/>
  <c r="M216" i="1" a="1"/>
  <c r="M216" i="1" s="1"/>
  <c r="F1198" i="2"/>
  <c r="E1198" i="2"/>
  <c r="D1198" i="2"/>
  <c r="C1198" i="2"/>
  <c r="F1197" i="2"/>
  <c r="E1197" i="2"/>
  <c r="D1197" i="2"/>
  <c r="C1197" i="2"/>
  <c r="F1196" i="2"/>
  <c r="E1196" i="2"/>
  <c r="D1196" i="2"/>
  <c r="C1196" i="2"/>
  <c r="F1195" i="2"/>
  <c r="E1195" i="2"/>
  <c r="D1195" i="2"/>
  <c r="C1195" i="2"/>
  <c r="F1194" i="2"/>
  <c r="Y266" i="1" s="1" a="1"/>
  <c r="Y266" i="1" s="1"/>
  <c r="E1194" i="2"/>
  <c r="X266" i="1" s="1" a="1"/>
  <c r="X266" i="1" s="1"/>
  <c r="D1194" i="2"/>
  <c r="P266" i="1" s="1" a="1"/>
  <c r="P266" i="1" s="1"/>
  <c r="C1194" i="2"/>
  <c r="O266" i="1" s="1" a="1"/>
  <c r="O266" i="1" s="1"/>
  <c r="F1193" i="2"/>
  <c r="E1193" i="2"/>
  <c r="D1193" i="2"/>
  <c r="C1193" i="2"/>
  <c r="F1192" i="2"/>
  <c r="AA269" i="1" s="1" a="1"/>
  <c r="AA269" i="1" s="1"/>
  <c r="E1192" i="2"/>
  <c r="Z269" i="1" s="1" a="1"/>
  <c r="Z269" i="1" s="1"/>
  <c r="D1192" i="2"/>
  <c r="R269" i="1" s="1" a="1"/>
  <c r="R269" i="1" s="1"/>
  <c r="C1192" i="2"/>
  <c r="Q269" i="1" s="1" a="1"/>
  <c r="Q269" i="1" s="1"/>
  <c r="F1191" i="2"/>
  <c r="AA248" i="1" s="1" a="1"/>
  <c r="AA248" i="1" s="1"/>
  <c r="E1191" i="2"/>
  <c r="Z248" i="1" s="1" a="1"/>
  <c r="Z248" i="1" s="1"/>
  <c r="D1191" i="2"/>
  <c r="R248" i="1" s="1" a="1"/>
  <c r="R248" i="1" s="1"/>
  <c r="C1191" i="2"/>
  <c r="F1190" i="2"/>
  <c r="E1190" i="2"/>
  <c r="D1190" i="2"/>
  <c r="C1190" i="2"/>
  <c r="F1189" i="2"/>
  <c r="E1189" i="2"/>
  <c r="D1189" i="2"/>
  <c r="C1189" i="2"/>
  <c r="F1188" i="2"/>
  <c r="E1188" i="2"/>
  <c r="D1188" i="2"/>
  <c r="C1188" i="2"/>
  <c r="F1187" i="2"/>
  <c r="E1187" i="2"/>
  <c r="D1187" i="2"/>
  <c r="C1187" i="2"/>
  <c r="F1186" i="2"/>
  <c r="E1186" i="2"/>
  <c r="D1186" i="2"/>
  <c r="C1186" i="2"/>
  <c r="F1185" i="2"/>
  <c r="AA267" i="1" s="1" a="1"/>
  <c r="AA267" i="1" s="1"/>
  <c r="E1185" i="2"/>
  <c r="Z267" i="1" s="1" a="1"/>
  <c r="Z267" i="1" s="1"/>
  <c r="D1185" i="2"/>
  <c r="R267" i="1" s="1" a="1"/>
  <c r="R267" i="1" s="1"/>
  <c r="C1185" i="2"/>
  <c r="Q267" i="1" s="1" a="1"/>
  <c r="Q267" i="1" s="1"/>
  <c r="F1184" i="2"/>
  <c r="E1184" i="2"/>
  <c r="D1184" i="2"/>
  <c r="C1184" i="2"/>
  <c r="F1183" i="2"/>
  <c r="Y269" i="1" s="1" a="1"/>
  <c r="Y269" i="1" s="1"/>
  <c r="E1183" i="2"/>
  <c r="X269" i="1" s="1" a="1"/>
  <c r="X269" i="1" s="1"/>
  <c r="D1183" i="2"/>
  <c r="P269" i="1" s="1" a="1"/>
  <c r="P269" i="1" s="1"/>
  <c r="C1183" i="2"/>
  <c r="O269" i="1" s="1" a="1"/>
  <c r="O269" i="1" s="1"/>
  <c r="F1182" i="2"/>
  <c r="E1182" i="2"/>
  <c r="D1182" i="2"/>
  <c r="C1182" i="2"/>
  <c r="F1181" i="2"/>
  <c r="AA273" i="1" s="1" a="1"/>
  <c r="AA273" i="1" s="1"/>
  <c r="E1181" i="2"/>
  <c r="Z273" i="1" s="1" a="1"/>
  <c r="Z273" i="1" s="1"/>
  <c r="D1181" i="2"/>
  <c r="R273" i="1" s="1" a="1"/>
  <c r="R273" i="1" s="1"/>
  <c r="C1181" i="2"/>
  <c r="Q273" i="1" s="1" a="1"/>
  <c r="Q273" i="1" s="1"/>
  <c r="F1180" i="2"/>
  <c r="AA264" i="1" s="1" a="1"/>
  <c r="AA264" i="1" s="1"/>
  <c r="E1180" i="2"/>
  <c r="Z264" i="1" s="1" a="1"/>
  <c r="Z264" i="1" s="1"/>
  <c r="D1180" i="2"/>
  <c r="R264" i="1" s="1" a="1"/>
  <c r="R264" i="1" s="1"/>
  <c r="C1180" i="2"/>
  <c r="Q264" i="1" s="1" a="1"/>
  <c r="Q264" i="1" s="1"/>
  <c r="F1179" i="2"/>
  <c r="E1179" i="2"/>
  <c r="D1179" i="2"/>
  <c r="C1179" i="2"/>
  <c r="F1178" i="2"/>
  <c r="E1178" i="2"/>
  <c r="D1178" i="2"/>
  <c r="C1178" i="2"/>
  <c r="F1177" i="2"/>
  <c r="AA263" i="1" s="1" a="1"/>
  <c r="AA263" i="1" s="1"/>
  <c r="E1177" i="2"/>
  <c r="Z263" i="1" s="1" a="1"/>
  <c r="Z263" i="1" s="1"/>
  <c r="D1177" i="2"/>
  <c r="R263" i="1" s="1" a="1"/>
  <c r="R263" i="1" s="1"/>
  <c r="C1177" i="2"/>
  <c r="Q263" i="1" s="1" a="1"/>
  <c r="Q263" i="1" s="1"/>
  <c r="F1176" i="2"/>
  <c r="Y249" i="1" s="1" a="1"/>
  <c r="Y249" i="1" s="1"/>
  <c r="E1176" i="2"/>
  <c r="X249" i="1" s="1" a="1"/>
  <c r="X249" i="1" s="1"/>
  <c r="D1176" i="2"/>
  <c r="P249" i="1" s="1" a="1"/>
  <c r="P249" i="1" s="1"/>
  <c r="C1176" i="2"/>
  <c r="O249" i="1" s="1" a="1"/>
  <c r="O249" i="1" s="1"/>
  <c r="F1175" i="2"/>
  <c r="Y244" i="1" s="1" a="1"/>
  <c r="Y244" i="1" s="1"/>
  <c r="E1175" i="2"/>
  <c r="X244" i="1" s="1" a="1"/>
  <c r="X244" i="1" s="1"/>
  <c r="D1175" i="2"/>
  <c r="P244" i="1" s="1" a="1"/>
  <c r="P244" i="1" s="1"/>
  <c r="C1175" i="2"/>
  <c r="O244" i="1" s="1" a="1"/>
  <c r="O244" i="1" s="1"/>
  <c r="F1174" i="2"/>
  <c r="Y247" i="1" s="1" a="1"/>
  <c r="Y247" i="1" s="1"/>
  <c r="E1174" i="2"/>
  <c r="X247" i="1" s="1" a="1"/>
  <c r="X247" i="1" s="1"/>
  <c r="D1174" i="2"/>
  <c r="P247" i="1" s="1" a="1"/>
  <c r="P247" i="1" s="1"/>
  <c r="C1174" i="2"/>
  <c r="O247" i="1" s="1" a="1"/>
  <c r="O247" i="1" s="1"/>
  <c r="F1173" i="2"/>
  <c r="E1173" i="2"/>
  <c r="D1173" i="2"/>
  <c r="C1173" i="2"/>
  <c r="F1172" i="2"/>
  <c r="AA256" i="1" s="1" a="1"/>
  <c r="AA256" i="1" s="1"/>
  <c r="E1172" i="2"/>
  <c r="Z256" i="1" s="1" a="1"/>
  <c r="Z256" i="1" s="1"/>
  <c r="D1172" i="2"/>
  <c r="R256" i="1" s="1" a="1"/>
  <c r="R256" i="1" s="1"/>
  <c r="C1172" i="2"/>
  <c r="Q256" i="1" s="1" a="1"/>
  <c r="Q256" i="1" s="1"/>
  <c r="F1171" i="2"/>
  <c r="Y255" i="1" s="1" a="1"/>
  <c r="Y255" i="1" s="1"/>
  <c r="E1171" i="2"/>
  <c r="X255" i="1" s="1" a="1"/>
  <c r="X255" i="1" s="1"/>
  <c r="D1171" i="2"/>
  <c r="P255" i="1" s="1" a="1"/>
  <c r="P255" i="1" s="1"/>
  <c r="C1171" i="2"/>
  <c r="O255" i="1" s="1" a="1"/>
  <c r="O255" i="1" s="1"/>
  <c r="F1170" i="2"/>
  <c r="E1170" i="2"/>
  <c r="D1170" i="2"/>
  <c r="C1170" i="2"/>
  <c r="F1169" i="2"/>
  <c r="E1169" i="2"/>
  <c r="D1169" i="2"/>
  <c r="C1169" i="2"/>
  <c r="F1168" i="2"/>
  <c r="AA247" i="1" s="1" a="1"/>
  <c r="AA247" i="1" s="1"/>
  <c r="E1168" i="2"/>
  <c r="Z247" i="1" s="1" a="1"/>
  <c r="Z247" i="1" s="1"/>
  <c r="D1168" i="2"/>
  <c r="R247" i="1" s="1" a="1"/>
  <c r="R247" i="1" s="1"/>
  <c r="C1168" i="2"/>
  <c r="Q247" i="1" s="1" a="1"/>
  <c r="Q247" i="1" s="1"/>
  <c r="F1167" i="2"/>
  <c r="Y250" i="1" s="1" a="1"/>
  <c r="Y250" i="1" s="1"/>
  <c r="E1167" i="2"/>
  <c r="X250" i="1" s="1" a="1"/>
  <c r="X250" i="1" s="1"/>
  <c r="D1167" i="2"/>
  <c r="P250" i="1" s="1" a="1"/>
  <c r="P250" i="1" s="1"/>
  <c r="C1167" i="2"/>
  <c r="O250" i="1" s="1" a="1"/>
  <c r="O250" i="1" s="1"/>
  <c r="F1166" i="2"/>
  <c r="E1166" i="2"/>
  <c r="D1166" i="2"/>
  <c r="C1166" i="2"/>
  <c r="F1165" i="2"/>
  <c r="E1165" i="2"/>
  <c r="D1165" i="2"/>
  <c r="C1165" i="2"/>
  <c r="F1164" i="2"/>
  <c r="E1164" i="2"/>
  <c r="D1164" i="2"/>
  <c r="C1164" i="2"/>
  <c r="F1163" i="2"/>
  <c r="Y259" i="1" s="1" a="1"/>
  <c r="Y259" i="1" s="1"/>
  <c r="E1163" i="2"/>
  <c r="X259" i="1" s="1" a="1"/>
  <c r="X259" i="1" s="1"/>
  <c r="D1163" i="2"/>
  <c r="P259" i="1" s="1" a="1"/>
  <c r="P259" i="1" s="1"/>
  <c r="C1163" i="2"/>
  <c r="O259" i="1" s="1" a="1"/>
  <c r="O259" i="1" s="1"/>
  <c r="F1162" i="2"/>
  <c r="AA249" i="1" s="1" a="1"/>
  <c r="AA249" i="1" s="1"/>
  <c r="E1162" i="2"/>
  <c r="Z249" i="1" s="1" a="1"/>
  <c r="Z249" i="1" s="1"/>
  <c r="D1162" i="2"/>
  <c r="R249" i="1" s="1" a="1"/>
  <c r="R249" i="1" s="1"/>
  <c r="C1162" i="2"/>
  <c r="Q249" i="1" s="1" a="1"/>
  <c r="Q249" i="1" s="1"/>
  <c r="F1161" i="2"/>
  <c r="AA270" i="1" s="1" a="1"/>
  <c r="AA270" i="1" s="1"/>
  <c r="E1161" i="2"/>
  <c r="Z270" i="1" s="1" a="1"/>
  <c r="Z270" i="1" s="1"/>
  <c r="D1161" i="2"/>
  <c r="R270" i="1" s="1" a="1"/>
  <c r="R270" i="1" s="1"/>
  <c r="C1161" i="2"/>
  <c r="Q270" i="1" s="1" a="1"/>
  <c r="Q270" i="1" s="1"/>
  <c r="F1160" i="2"/>
  <c r="E1160" i="2"/>
  <c r="D1160" i="2"/>
  <c r="C1160" i="2"/>
  <c r="F1159" i="2"/>
  <c r="Y267" i="1" s="1" a="1"/>
  <c r="Y267" i="1" s="1"/>
  <c r="E1159" i="2"/>
  <c r="X267" i="1" s="1" a="1"/>
  <c r="X267" i="1" s="1"/>
  <c r="D1159" i="2"/>
  <c r="P267" i="1" s="1" a="1"/>
  <c r="P267" i="1" s="1"/>
  <c r="C1159" i="2"/>
  <c r="O267" i="1" s="1" a="1"/>
  <c r="O267" i="1" s="1"/>
  <c r="F1158" i="2"/>
  <c r="E1158" i="2"/>
  <c r="D1158" i="2"/>
  <c r="C1158" i="2"/>
  <c r="F1157" i="2"/>
  <c r="Y251" i="1" s="1" a="1"/>
  <c r="Y251" i="1" s="1"/>
  <c r="E1157" i="2"/>
  <c r="X251" i="1" s="1" a="1"/>
  <c r="X251" i="1" s="1"/>
  <c r="D1157" i="2"/>
  <c r="P251" i="1" s="1" a="1"/>
  <c r="P251" i="1" s="1"/>
  <c r="C1157" i="2"/>
  <c r="O251" i="1" s="1" a="1"/>
  <c r="O251" i="1" s="1"/>
  <c r="F1156" i="2"/>
  <c r="Y270" i="1" s="1" a="1"/>
  <c r="Y270" i="1" s="1"/>
  <c r="E1156" i="2"/>
  <c r="X270" i="1" s="1" a="1"/>
  <c r="X270" i="1" s="1"/>
  <c r="D1156" i="2"/>
  <c r="P270" i="1" s="1" a="1"/>
  <c r="P270" i="1" s="1"/>
  <c r="C1156" i="2"/>
  <c r="O270" i="1" s="1" a="1"/>
  <c r="O270" i="1" s="1"/>
  <c r="F1155" i="2"/>
  <c r="AA254" i="1" s="1" a="1"/>
  <c r="AA254" i="1" s="1"/>
  <c r="E1155" i="2"/>
  <c r="Z254" i="1" s="1" a="1"/>
  <c r="Z254" i="1" s="1"/>
  <c r="D1155" i="2"/>
  <c r="R254" i="1" s="1" a="1"/>
  <c r="R254" i="1" s="1"/>
  <c r="C1155" i="2"/>
  <c r="Q254" i="1" s="1" a="1"/>
  <c r="Q254" i="1" s="1"/>
  <c r="F1154" i="2"/>
  <c r="Y261" i="1" s="1" a="1"/>
  <c r="Y261" i="1" s="1"/>
  <c r="E1154" i="2"/>
  <c r="X261" i="1" s="1" a="1"/>
  <c r="X261" i="1" s="1"/>
  <c r="D1154" i="2"/>
  <c r="P261" i="1" s="1" a="1"/>
  <c r="P261" i="1" s="1"/>
  <c r="C1154" i="2"/>
  <c r="O261" i="1" s="1" a="1"/>
  <c r="O261" i="1" s="1"/>
  <c r="F1153" i="2"/>
  <c r="AA253" i="1" s="1" a="1"/>
  <c r="AA253" i="1" s="1"/>
  <c r="E1153" i="2"/>
  <c r="Z253" i="1" s="1" a="1"/>
  <c r="Z253" i="1" s="1"/>
  <c r="D1153" i="2"/>
  <c r="R253" i="1" s="1" a="1"/>
  <c r="R253" i="1" s="1"/>
  <c r="C1153" i="2"/>
  <c r="Q253" i="1" s="1" a="1"/>
  <c r="Q253" i="1" s="1"/>
  <c r="F1152" i="2"/>
  <c r="AA272" i="1" s="1" a="1"/>
  <c r="AA272" i="1" s="1"/>
  <c r="E1152" i="2"/>
  <c r="Z272" i="1" s="1" a="1"/>
  <c r="Z272" i="1" s="1"/>
  <c r="D1152" i="2"/>
  <c r="R272" i="1" s="1" a="1"/>
  <c r="R272" i="1" s="1"/>
  <c r="C1152" i="2"/>
  <c r="Q272" i="1" s="1" a="1"/>
  <c r="Q272" i="1" s="1"/>
  <c r="F1151" i="2"/>
  <c r="E1151" i="2"/>
  <c r="D1151" i="2"/>
  <c r="C1151" i="2"/>
  <c r="F1150" i="2"/>
  <c r="E1150" i="2"/>
  <c r="D1150" i="2"/>
  <c r="C1150" i="2"/>
  <c r="F1149" i="2"/>
  <c r="Y262" i="1" s="1" a="1"/>
  <c r="Y262" i="1" s="1"/>
  <c r="E1149" i="2"/>
  <c r="X262" i="1" s="1" a="1"/>
  <c r="X262" i="1" s="1"/>
  <c r="D1149" i="2"/>
  <c r="P262" i="1" s="1" a="1"/>
  <c r="P262" i="1" s="1"/>
  <c r="C1149" i="2"/>
  <c r="O262" i="1" s="1" a="1"/>
  <c r="O262" i="1" s="1"/>
  <c r="F1148" i="2"/>
  <c r="AA262" i="1" s="1" a="1"/>
  <c r="AA262" i="1" s="1"/>
  <c r="E1148" i="2"/>
  <c r="Z262" i="1" s="1" a="1"/>
  <c r="Z262" i="1" s="1"/>
  <c r="D1148" i="2"/>
  <c r="R262" i="1" s="1" a="1"/>
  <c r="R262" i="1" s="1"/>
  <c r="C1148" i="2"/>
  <c r="Q262" i="1" s="1" a="1"/>
  <c r="Q262" i="1" s="1"/>
  <c r="F1147" i="2"/>
  <c r="AA251" i="1" s="1" a="1"/>
  <c r="AA251" i="1" s="1"/>
  <c r="E1147" i="2"/>
  <c r="Z251" i="1" s="1" a="1"/>
  <c r="Z251" i="1" s="1"/>
  <c r="D1147" i="2"/>
  <c r="R251" i="1" s="1" a="1"/>
  <c r="R251" i="1" s="1"/>
  <c r="C1147" i="2"/>
  <c r="Q251" i="1" s="1" a="1"/>
  <c r="Q251" i="1" s="1"/>
  <c r="F1146" i="2"/>
  <c r="E1146" i="2"/>
  <c r="D1146" i="2"/>
  <c r="C1146" i="2"/>
  <c r="F1145" i="2"/>
  <c r="AA257" i="1" s="1" a="1"/>
  <c r="AA257" i="1" s="1"/>
  <c r="E1145" i="2"/>
  <c r="Z257" i="1" s="1" a="1"/>
  <c r="Z257" i="1" s="1"/>
  <c r="D1145" i="2"/>
  <c r="R257" i="1" s="1" a="1"/>
  <c r="R257" i="1" s="1"/>
  <c r="C1145" i="2"/>
  <c r="Q257" i="1" s="1" a="1"/>
  <c r="Q257" i="1" s="1"/>
  <c r="F1144" i="2"/>
  <c r="E1144" i="2"/>
  <c r="D1144" i="2"/>
  <c r="C1144" i="2"/>
  <c r="F1143" i="2"/>
  <c r="AA243" i="1" s="1" a="1"/>
  <c r="AA243" i="1" s="1"/>
  <c r="E1143" i="2"/>
  <c r="Z243" i="1" s="1" a="1"/>
  <c r="Z243" i="1" s="1"/>
  <c r="D1143" i="2"/>
  <c r="R243" i="1" s="1" a="1"/>
  <c r="R243" i="1" s="1"/>
  <c r="C1143" i="2"/>
  <c r="Q243" i="1" s="1" a="1"/>
  <c r="Q243" i="1" s="1"/>
  <c r="F1142" i="2"/>
  <c r="E1142" i="2"/>
  <c r="D1142" i="2"/>
  <c r="C1142" i="2"/>
  <c r="F1141" i="2"/>
  <c r="E1141" i="2"/>
  <c r="D1141" i="2"/>
  <c r="C1141" i="2"/>
  <c r="F1140" i="2"/>
  <c r="E1140" i="2"/>
  <c r="D1140" i="2"/>
  <c r="C1140" i="2"/>
  <c r="F1139" i="2"/>
  <c r="E1139" i="2"/>
  <c r="D1139" i="2"/>
  <c r="C1139" i="2"/>
  <c r="F1138" i="2"/>
  <c r="E1138" i="2"/>
  <c r="D1138" i="2"/>
  <c r="C1138" i="2"/>
  <c r="F1137" i="2"/>
  <c r="E1137" i="2"/>
  <c r="D1137" i="2"/>
  <c r="C1137" i="2"/>
  <c r="F1136" i="2"/>
  <c r="AA252" i="1" s="1" a="1"/>
  <c r="AA252" i="1" s="1"/>
  <c r="E1136" i="2"/>
  <c r="Z252" i="1" s="1" a="1"/>
  <c r="Z252" i="1" s="1"/>
  <c r="D1136" i="2"/>
  <c r="R252" i="1" s="1" a="1"/>
  <c r="R252" i="1" s="1"/>
  <c r="C1136" i="2"/>
  <c r="Q252" i="1" s="1" a="1"/>
  <c r="Q252" i="1" s="1"/>
  <c r="F1135" i="2"/>
  <c r="E1135" i="2"/>
  <c r="D1135" i="2"/>
  <c r="C1135" i="2"/>
  <c r="F1134" i="2"/>
  <c r="AA260" i="1" s="1" a="1"/>
  <c r="AA260" i="1" s="1"/>
  <c r="E1134" i="2"/>
  <c r="Z260" i="1" s="1" a="1"/>
  <c r="Z260" i="1" s="1"/>
  <c r="D1134" i="2"/>
  <c r="R260" i="1" s="1" a="1"/>
  <c r="R260" i="1" s="1"/>
  <c r="C1134" i="2"/>
  <c r="Q260" i="1" s="1" a="1"/>
  <c r="Q260" i="1" s="1"/>
  <c r="F1133" i="2"/>
  <c r="E1133" i="2"/>
  <c r="D1133" i="2"/>
  <c r="C1133" i="2"/>
  <c r="F1132" i="2"/>
  <c r="Y256" i="1" s="1" a="1"/>
  <c r="Y256" i="1" s="1"/>
  <c r="E1132" i="2"/>
  <c r="X256" i="1" s="1" a="1"/>
  <c r="X256" i="1" s="1"/>
  <c r="D1132" i="2"/>
  <c r="P256" i="1" s="1" a="1"/>
  <c r="P256" i="1" s="1"/>
  <c r="C1132" i="2"/>
  <c r="O256" i="1" s="1" a="1"/>
  <c r="O256" i="1" s="1"/>
  <c r="F1131" i="2"/>
  <c r="E1131" i="2"/>
  <c r="D1131" i="2"/>
  <c r="C1131" i="2"/>
  <c r="F1130" i="2"/>
  <c r="E1130" i="2"/>
  <c r="D1130" i="2"/>
  <c r="C1130" i="2"/>
  <c r="F1129" i="2"/>
  <c r="Y252" i="1" s="1" a="1"/>
  <c r="Y252" i="1" s="1"/>
  <c r="E1129" i="2"/>
  <c r="X252" i="1" s="1" a="1"/>
  <c r="X252" i="1" s="1"/>
  <c r="D1129" i="2"/>
  <c r="P252" i="1" s="1" a="1"/>
  <c r="P252" i="1" s="1"/>
  <c r="C1129" i="2"/>
  <c r="O252" i="1" s="1" a="1"/>
  <c r="O252" i="1" s="1"/>
  <c r="F1128" i="2"/>
  <c r="Y254" i="1" s="1" a="1"/>
  <c r="Y254" i="1" s="1"/>
  <c r="E1128" i="2"/>
  <c r="X254" i="1" s="1" a="1"/>
  <c r="X254" i="1" s="1"/>
  <c r="D1128" i="2"/>
  <c r="P254" i="1" s="1" a="1"/>
  <c r="P254" i="1" s="1"/>
  <c r="C1128" i="2"/>
  <c r="O254" i="1" s="1" a="1"/>
  <c r="O254" i="1" s="1"/>
  <c r="F1127" i="2"/>
  <c r="E1127" i="2"/>
  <c r="D1127" i="2"/>
  <c r="C1127" i="2"/>
  <c r="F1126" i="2"/>
  <c r="E1126" i="2"/>
  <c r="D1126" i="2"/>
  <c r="C1126" i="2"/>
  <c r="F1125" i="2"/>
  <c r="E1125" i="2"/>
  <c r="D1125" i="2"/>
  <c r="C1125" i="2"/>
  <c r="F1124" i="2"/>
  <c r="E1124" i="2"/>
  <c r="D1124" i="2"/>
  <c r="C1124" i="2"/>
  <c r="F1123" i="2"/>
  <c r="Y253" i="1" s="1" a="1"/>
  <c r="Y253" i="1" s="1"/>
  <c r="E1123" i="2"/>
  <c r="X253" i="1" s="1" a="1"/>
  <c r="X253" i="1" s="1"/>
  <c r="D1123" i="2"/>
  <c r="P253" i="1" s="1" a="1"/>
  <c r="P253" i="1" s="1"/>
  <c r="C1123" i="2"/>
  <c r="O253" i="1" s="1" a="1"/>
  <c r="O253" i="1" s="1"/>
  <c r="F1122" i="2"/>
  <c r="E1122" i="2"/>
  <c r="D1122" i="2"/>
  <c r="C1122" i="2"/>
  <c r="F1121" i="2"/>
  <c r="AA271" i="1" s="1" a="1"/>
  <c r="AA271" i="1" s="1"/>
  <c r="E1121" i="2"/>
  <c r="Z271" i="1" s="1" a="1"/>
  <c r="Z271" i="1" s="1"/>
  <c r="D1121" i="2"/>
  <c r="R271" i="1" s="1" a="1"/>
  <c r="R271" i="1" s="1"/>
  <c r="C1121" i="2"/>
  <c r="Q271" i="1" s="1" a="1"/>
  <c r="Q271" i="1" s="1"/>
  <c r="F1120" i="2"/>
  <c r="E1120" i="2"/>
  <c r="D1120" i="2"/>
  <c r="C1120" i="2"/>
  <c r="F1119" i="2"/>
  <c r="E1119" i="2"/>
  <c r="D1119" i="2"/>
  <c r="C1119" i="2"/>
  <c r="F1118" i="2"/>
  <c r="E1118" i="2"/>
  <c r="D1118" i="2"/>
  <c r="C1118" i="2"/>
  <c r="F1117" i="2"/>
  <c r="E1117" i="2"/>
  <c r="D1117" i="2"/>
  <c r="C1117" i="2"/>
  <c r="F1116" i="2"/>
  <c r="E1116" i="2"/>
  <c r="D1116" i="2"/>
  <c r="C1116" i="2"/>
  <c r="F1115" i="2"/>
  <c r="E1115" i="2"/>
  <c r="D1115" i="2"/>
  <c r="C1115" i="2"/>
  <c r="F1114" i="2"/>
  <c r="AA246" i="1" s="1" a="1"/>
  <c r="AA246" i="1" s="1"/>
  <c r="E1114" i="2"/>
  <c r="Z246" i="1" s="1" a="1"/>
  <c r="Z246" i="1" s="1"/>
  <c r="D1114" i="2"/>
  <c r="R246" i="1" s="1" a="1"/>
  <c r="R246" i="1" s="1"/>
  <c r="C1114" i="2"/>
  <c r="Q246" i="1" s="1" a="1"/>
  <c r="Q246" i="1" s="1"/>
  <c r="F1113" i="2"/>
  <c r="AA255" i="1" s="1" a="1"/>
  <c r="AA255" i="1" s="1"/>
  <c r="E1113" i="2"/>
  <c r="Z255" i="1" s="1" a="1"/>
  <c r="Z255" i="1" s="1"/>
  <c r="D1113" i="2"/>
  <c r="R255" i="1" s="1" a="1"/>
  <c r="R255" i="1" s="1"/>
  <c r="C1113" i="2"/>
  <c r="Q255" i="1" s="1" a="1"/>
  <c r="Q255" i="1" s="1"/>
  <c r="F1112" i="2"/>
  <c r="AA268" i="1" s="1" a="1"/>
  <c r="AA268" i="1" s="1"/>
  <c r="E1112" i="2"/>
  <c r="Z268" i="1" s="1" a="1"/>
  <c r="Z268" i="1" s="1"/>
  <c r="D1112" i="2"/>
  <c r="R268" i="1" s="1" a="1"/>
  <c r="R268" i="1" s="1"/>
  <c r="C1112" i="2"/>
  <c r="Q268" i="1" s="1" a="1"/>
  <c r="Q268" i="1" s="1"/>
  <c r="F1111" i="2"/>
  <c r="AA265" i="1" s="1" a="1"/>
  <c r="AA265" i="1" s="1"/>
  <c r="E1111" i="2"/>
  <c r="Z265" i="1" s="1" a="1"/>
  <c r="Z265" i="1" s="1"/>
  <c r="D1111" i="2"/>
  <c r="R265" i="1" s="1" a="1"/>
  <c r="R265" i="1" s="1"/>
  <c r="C1111" i="2"/>
  <c r="Q265" i="1" s="1" a="1"/>
  <c r="Q265" i="1" s="1"/>
  <c r="F1110" i="2"/>
  <c r="AA259" i="1" s="1" a="1"/>
  <c r="AA259" i="1" s="1"/>
  <c r="E1110" i="2"/>
  <c r="Z259" i="1" s="1" a="1"/>
  <c r="Z259" i="1" s="1"/>
  <c r="D1110" i="2"/>
  <c r="R259" i="1" s="1" a="1"/>
  <c r="R259" i="1" s="1"/>
  <c r="C1110" i="2"/>
  <c r="Q259" i="1" s="1" a="1"/>
  <c r="Q259" i="1" s="1"/>
  <c r="F1109" i="2"/>
  <c r="Y268" i="1" s="1" a="1"/>
  <c r="Y268" i="1" s="1"/>
  <c r="E1109" i="2"/>
  <c r="X268" i="1" s="1" a="1"/>
  <c r="X268" i="1" s="1"/>
  <c r="D1109" i="2"/>
  <c r="P268" i="1" s="1" a="1"/>
  <c r="P268" i="1" s="1"/>
  <c r="C1109" i="2"/>
  <c r="O268" i="1" s="1" a="1"/>
  <c r="O268" i="1" s="1"/>
  <c r="F1108" i="2"/>
  <c r="E1108" i="2"/>
  <c r="D1108" i="2"/>
  <c r="C1108" i="2"/>
  <c r="F1107" i="2"/>
  <c r="E1107" i="2"/>
  <c r="D1107" i="2"/>
  <c r="C1107" i="2"/>
  <c r="F1106" i="2"/>
  <c r="E1106" i="2"/>
  <c r="D1106" i="2"/>
  <c r="C1106" i="2"/>
  <c r="F1105" i="2"/>
  <c r="E1105" i="2"/>
  <c r="D1105" i="2"/>
  <c r="C1105" i="2"/>
  <c r="F1104" i="2"/>
  <c r="E1104" i="2"/>
  <c r="D1104" i="2"/>
  <c r="C1104" i="2"/>
  <c r="F1103" i="2"/>
  <c r="E1103" i="2"/>
  <c r="D1103" i="2"/>
  <c r="C1103" i="2"/>
  <c r="F1102" i="2"/>
  <c r="Y265" i="1" s="1" a="1"/>
  <c r="Y265" i="1" s="1"/>
  <c r="E1102" i="2"/>
  <c r="X265" i="1" s="1" a="1"/>
  <c r="X265" i="1" s="1"/>
  <c r="D1102" i="2"/>
  <c r="P265" i="1" s="1" a="1"/>
  <c r="P265" i="1" s="1"/>
  <c r="C1102" i="2"/>
  <c r="O265" i="1" s="1" a="1"/>
  <c r="O265" i="1" s="1"/>
  <c r="F1101" i="2"/>
  <c r="E1101" i="2"/>
  <c r="D1101" i="2"/>
  <c r="C1101" i="2"/>
  <c r="F1100" i="2"/>
  <c r="Y260" i="1" s="1" a="1"/>
  <c r="Y260" i="1" s="1"/>
  <c r="E1100" i="2"/>
  <c r="X260" i="1" s="1" a="1"/>
  <c r="X260" i="1" s="1"/>
  <c r="D1100" i="2"/>
  <c r="P260" i="1" s="1" a="1"/>
  <c r="P260" i="1" s="1"/>
  <c r="C1100" i="2"/>
  <c r="O260" i="1" s="1" a="1"/>
  <c r="O260" i="1" s="1"/>
  <c r="F1099" i="2"/>
  <c r="E1099" i="2"/>
  <c r="D1099" i="2"/>
  <c r="C1099" i="2"/>
  <c r="F1098" i="2"/>
  <c r="AA261" i="1" s="1" a="1"/>
  <c r="AA261" i="1" s="1"/>
  <c r="E1098" i="2"/>
  <c r="Z261" i="1" s="1" a="1"/>
  <c r="Z261" i="1" s="1"/>
  <c r="D1098" i="2"/>
  <c r="R261" i="1" s="1" a="1"/>
  <c r="R261" i="1" s="1"/>
  <c r="C1098" i="2"/>
  <c r="Q261" i="1" s="1" a="1"/>
  <c r="Q261" i="1" s="1"/>
  <c r="F1097" i="2"/>
  <c r="E1097" i="2"/>
  <c r="D1097" i="2"/>
  <c r="C1097" i="2"/>
  <c r="F1096" i="2"/>
  <c r="E1096" i="2"/>
  <c r="D1096" i="2"/>
  <c r="C1096" i="2"/>
  <c r="F1095" i="2"/>
  <c r="Y258" i="1" s="1" a="1"/>
  <c r="Y258" i="1" s="1"/>
  <c r="E1095" i="2"/>
  <c r="X258" i="1" s="1" a="1"/>
  <c r="X258" i="1" s="1"/>
  <c r="D1095" i="2"/>
  <c r="P258" i="1" s="1" a="1"/>
  <c r="P258" i="1" s="1"/>
  <c r="C1095" i="2"/>
  <c r="O258" i="1" s="1" a="1"/>
  <c r="O258" i="1" s="1"/>
  <c r="F1094" i="2"/>
  <c r="E1094" i="2"/>
  <c r="D1094" i="2"/>
  <c r="C1094" i="2"/>
  <c r="F1093" i="2"/>
  <c r="Y263" i="1" s="1" a="1"/>
  <c r="Y263" i="1" s="1"/>
  <c r="E1093" i="2"/>
  <c r="X263" i="1" s="1" a="1"/>
  <c r="X263" i="1" s="1"/>
  <c r="D1093" i="2"/>
  <c r="P263" i="1" s="1" a="1"/>
  <c r="P263" i="1" s="1"/>
  <c r="C1093" i="2"/>
  <c r="O263" i="1" s="1" a="1"/>
  <c r="O263" i="1" s="1"/>
  <c r="F1092" i="2"/>
  <c r="Y248" i="1" s="1" a="1"/>
  <c r="Y248" i="1" s="1"/>
  <c r="E1092" i="2"/>
  <c r="X248" i="1" s="1" a="1"/>
  <c r="X248" i="1" s="1"/>
  <c r="D1092" i="2"/>
  <c r="P248" i="1" s="1" a="1"/>
  <c r="P248" i="1" s="1"/>
  <c r="C1092" i="2"/>
  <c r="O248" i="1" s="1" a="1"/>
  <c r="O248" i="1" s="1"/>
  <c r="F1091" i="2"/>
  <c r="E1091" i="2"/>
  <c r="D1091" i="2"/>
  <c r="C1091" i="2"/>
  <c r="F1090" i="2"/>
  <c r="E1090" i="2"/>
  <c r="D1090" i="2"/>
  <c r="C1090" i="2"/>
  <c r="F1089" i="2"/>
  <c r="Y272" i="1" s="1" a="1"/>
  <c r="Y272" i="1" s="1"/>
  <c r="E1089" i="2"/>
  <c r="X272" i="1" s="1" a="1"/>
  <c r="X272" i="1" s="1"/>
  <c r="D1089" i="2"/>
  <c r="P272" i="1" s="1" a="1"/>
  <c r="P272" i="1" s="1"/>
  <c r="C1089" i="2"/>
  <c r="O272" i="1" s="1" a="1"/>
  <c r="O272" i="1" s="1"/>
  <c r="F1088" i="2"/>
  <c r="E1088" i="2"/>
  <c r="D1088" i="2"/>
  <c r="C1088" i="2"/>
  <c r="F1087" i="2"/>
  <c r="Y257" i="1" s="1" a="1"/>
  <c r="Y257" i="1" s="1"/>
  <c r="E1087" i="2"/>
  <c r="X257" i="1" s="1" a="1"/>
  <c r="X257" i="1" s="1"/>
  <c r="D1087" i="2"/>
  <c r="P257" i="1" s="1" a="1"/>
  <c r="P257" i="1" s="1"/>
  <c r="C1087" i="2"/>
  <c r="O257" i="1" s="1" a="1"/>
  <c r="O257" i="1" s="1"/>
  <c r="F1086" i="2"/>
  <c r="Y264" i="1" s="1" a="1"/>
  <c r="Y264" i="1" s="1"/>
  <c r="E1086" i="2"/>
  <c r="X264" i="1" s="1" a="1"/>
  <c r="X264" i="1" s="1"/>
  <c r="D1086" i="2"/>
  <c r="P264" i="1" s="1" a="1"/>
  <c r="P264" i="1" s="1"/>
  <c r="C1086" i="2"/>
  <c r="O264" i="1" s="1" a="1"/>
  <c r="O264" i="1" s="1"/>
  <c r="F1085" i="2"/>
  <c r="E1085" i="2"/>
  <c r="D1085" i="2"/>
  <c r="C1085" i="2"/>
  <c r="F1084" i="2"/>
  <c r="Y243" i="1" s="1" a="1"/>
  <c r="Y243" i="1" s="1"/>
  <c r="E1084" i="2"/>
  <c r="X243" i="1" s="1" a="1"/>
  <c r="X243" i="1" s="1"/>
  <c r="D1084" i="2"/>
  <c r="P243" i="1" s="1" a="1"/>
  <c r="P243" i="1" s="1"/>
  <c r="C1084" i="2"/>
  <c r="O243" i="1" s="1" a="1"/>
  <c r="O243" i="1" s="1"/>
  <c r="F1083" i="2"/>
  <c r="E1083" i="2"/>
  <c r="D1083" i="2"/>
  <c r="C1083" i="2"/>
  <c r="F1082" i="2"/>
  <c r="AA266" i="1" s="1" a="1"/>
  <c r="AA266" i="1" s="1"/>
  <c r="E1082" i="2"/>
  <c r="Z266" i="1" s="1" a="1"/>
  <c r="Z266" i="1" s="1"/>
  <c r="D1082" i="2"/>
  <c r="R266" i="1" s="1" a="1"/>
  <c r="R266" i="1" s="1"/>
  <c r="C1082" i="2"/>
  <c r="Q266" i="1" s="1" a="1"/>
  <c r="Q266" i="1" s="1"/>
  <c r="F1081" i="2"/>
  <c r="AA244" i="1" s="1" a="1"/>
  <c r="AA244" i="1" s="1"/>
  <c r="E1081" i="2"/>
  <c r="Z244" i="1" s="1" a="1"/>
  <c r="Z244" i="1" s="1"/>
  <c r="D1081" i="2"/>
  <c r="R244" i="1" s="1" a="1"/>
  <c r="R244" i="1" s="1"/>
  <c r="C1081" i="2"/>
  <c r="Q244" i="1" s="1" a="1"/>
  <c r="Q244" i="1" s="1"/>
  <c r="F1080" i="2"/>
  <c r="Y245" i="1" s="1" a="1"/>
  <c r="Y245" i="1" s="1"/>
  <c r="E1080" i="2"/>
  <c r="X245" i="1" s="1" a="1"/>
  <c r="X245" i="1" s="1"/>
  <c r="D1080" i="2"/>
  <c r="P245" i="1" s="1" a="1"/>
  <c r="P245" i="1" s="1"/>
  <c r="C1080" i="2"/>
  <c r="O245" i="1" s="1" a="1"/>
  <c r="O245" i="1" s="1"/>
  <c r="F1079" i="2"/>
  <c r="AA250" i="1" s="1" a="1"/>
  <c r="AA250" i="1" s="1"/>
  <c r="E1079" i="2"/>
  <c r="Z250" i="1" s="1" a="1"/>
  <c r="Z250" i="1" s="1"/>
  <c r="D1079" i="2"/>
  <c r="R250" i="1" s="1" a="1"/>
  <c r="R250" i="1" s="1"/>
  <c r="C1079" i="2"/>
  <c r="Q250" i="1" s="1" a="1"/>
  <c r="Q250" i="1" s="1"/>
  <c r="F1078" i="2"/>
  <c r="E1078" i="2"/>
  <c r="D1078" i="2"/>
  <c r="C1078" i="2"/>
  <c r="F1077" i="2"/>
  <c r="E1077" i="2"/>
  <c r="D1077" i="2"/>
  <c r="C1077" i="2"/>
  <c r="F1076" i="2"/>
  <c r="AA245" i="1" s="1" a="1"/>
  <c r="AA245" i="1" s="1"/>
  <c r="E1076" i="2"/>
  <c r="Z245" i="1" s="1" a="1"/>
  <c r="Z245" i="1" s="1"/>
  <c r="D1076" i="2"/>
  <c r="R245" i="1" s="1" a="1"/>
  <c r="R245" i="1" s="1"/>
  <c r="C1076" i="2"/>
  <c r="Q245" i="1" s="1" a="1"/>
  <c r="Q245" i="1" s="1"/>
  <c r="F1075" i="2"/>
  <c r="E1075" i="2"/>
  <c r="D1075" i="2"/>
  <c r="C1075" i="2"/>
  <c r="F1074" i="2"/>
  <c r="E1074" i="2"/>
  <c r="D1074" i="2"/>
  <c r="C1074" i="2"/>
  <c r="F1073" i="2"/>
  <c r="E1073" i="2"/>
  <c r="D1073" i="2"/>
  <c r="C1073" i="2"/>
  <c r="F1072" i="2"/>
  <c r="AA258" i="1" s="1" a="1"/>
  <c r="AA258" i="1" s="1"/>
  <c r="E1072" i="2"/>
  <c r="Z258" i="1" s="1" a="1"/>
  <c r="Z258" i="1" s="1"/>
  <c r="D1072" i="2"/>
  <c r="R258" i="1" s="1" a="1"/>
  <c r="R258" i="1" s="1"/>
  <c r="C1072" i="2"/>
  <c r="Q258" i="1" s="1" a="1"/>
  <c r="Q258" i="1" s="1"/>
  <c r="F1071" i="2"/>
  <c r="E1071" i="2"/>
  <c r="D1071" i="2"/>
  <c r="C1071" i="2"/>
  <c r="F1070" i="2"/>
  <c r="Y273" i="1" s="1" a="1"/>
  <c r="Y273" i="1" s="1"/>
  <c r="E1070" i="2"/>
  <c r="X273" i="1" s="1" a="1"/>
  <c r="X273" i="1" s="1"/>
  <c r="D1070" i="2"/>
  <c r="P273" i="1" s="1" a="1"/>
  <c r="P273" i="1" s="1"/>
  <c r="C1070" i="2"/>
  <c r="O273" i="1" s="1" a="1"/>
  <c r="O273" i="1" s="1"/>
  <c r="F1069" i="2"/>
  <c r="E1069" i="2"/>
  <c r="D1069" i="2"/>
  <c r="C1069" i="2"/>
  <c r="F1068" i="2"/>
  <c r="Y271" i="1" s="1" a="1"/>
  <c r="Y271" i="1" s="1"/>
  <c r="E1068" i="2"/>
  <c r="X271" i="1" s="1" a="1"/>
  <c r="X271" i="1" s="1"/>
  <c r="D1068" i="2"/>
  <c r="P271" i="1" s="1" a="1"/>
  <c r="P271" i="1" s="1"/>
  <c r="C1068" i="2"/>
  <c r="O271" i="1" s="1" a="1"/>
  <c r="O271" i="1" s="1"/>
  <c r="F1067" i="2"/>
  <c r="Y246" i="1" s="1" a="1"/>
  <c r="Y246" i="1" s="1"/>
  <c r="E1067" i="2"/>
  <c r="X246" i="1" s="1" a="1"/>
  <c r="X246" i="1" s="1"/>
  <c r="D1067" i="2"/>
  <c r="P246" i="1" s="1" a="1"/>
  <c r="P246" i="1" s="1"/>
  <c r="C1067" i="2"/>
  <c r="O246" i="1" s="1" a="1"/>
  <c r="O246" i="1" s="1"/>
  <c r="F1066" i="2"/>
  <c r="E1066" i="2"/>
  <c r="D1066" i="2"/>
  <c r="C1066" i="2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L215" i="1" a="1"/>
  <c r="L215" i="1" s="1"/>
  <c r="M215" i="1" a="1"/>
  <c r="M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L214" i="1" a="1"/>
  <c r="L214" i="1" s="1"/>
  <c r="M214" i="1" a="1"/>
  <c r="M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L213" i="1" a="1"/>
  <c r="L213" i="1" s="1"/>
  <c r="M213" i="1" a="1"/>
  <c r="M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L212" i="1" a="1"/>
  <c r="L212" i="1" s="1"/>
  <c r="M212" i="1" a="1"/>
  <c r="M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L211" i="1" a="1"/>
  <c r="L211" i="1" s="1"/>
  <c r="M211" i="1" a="1"/>
  <c r="M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L210" i="1" a="1"/>
  <c r="L210" i="1" s="1"/>
  <c r="M210" i="1" a="1"/>
  <c r="M210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L208" i="1" a="1"/>
  <c r="L208" i="1" s="1"/>
  <c r="M208" i="1" a="1"/>
  <c r="M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L207" i="1" a="1"/>
  <c r="L207" i="1" s="1"/>
  <c r="M207" i="1" a="1"/>
  <c r="M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L206" i="1" a="1"/>
  <c r="L206" i="1" s="1"/>
  <c r="M206" i="1" a="1"/>
  <c r="M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L205" i="1" a="1"/>
  <c r="L205" i="1" s="1"/>
  <c r="M205" i="1" a="1"/>
  <c r="M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L204" i="1" a="1"/>
  <c r="L204" i="1" s="1"/>
  <c r="M204" i="1" a="1"/>
  <c r="M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L203" i="1" a="1"/>
  <c r="L203" i="1" s="1"/>
  <c r="M203" i="1" a="1"/>
  <c r="M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L202" i="1" a="1"/>
  <c r="L202" i="1" s="1"/>
  <c r="M202" i="1" a="1"/>
  <c r="M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L201" i="1" a="1"/>
  <c r="L201" i="1" s="1"/>
  <c r="M201" i="1" a="1"/>
  <c r="M201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L200" i="1" a="1"/>
  <c r="L200" i="1" s="1"/>
  <c r="M200" i="1" a="1"/>
  <c r="M200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L197" i="1" a="1"/>
  <c r="L197" i="1" s="1"/>
  <c r="M197" i="1" a="1"/>
  <c r="M197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L195" i="1" a="1"/>
  <c r="L195" i="1" s="1"/>
  <c r="M195" i="1" a="1"/>
  <c r="M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L194" i="1" a="1"/>
  <c r="L194" i="1" s="1"/>
  <c r="M194" i="1" a="1"/>
  <c r="M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L193" i="1" a="1"/>
  <c r="L193" i="1" s="1"/>
  <c r="M193" i="1" a="1"/>
  <c r="M193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L209" i="1" a="1"/>
  <c r="L209" i="1" s="1"/>
  <c r="M209" i="1" a="1"/>
  <c r="M209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L199" i="1" a="1"/>
  <c r="L199" i="1" s="1"/>
  <c r="M199" i="1" a="1"/>
  <c r="M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L198" i="1" a="1"/>
  <c r="L198" i="1" s="1"/>
  <c r="M198" i="1" a="1"/>
  <c r="M198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L196" i="1" a="1"/>
  <c r="L196" i="1" s="1"/>
  <c r="M196" i="1" a="1"/>
  <c r="M196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L192" i="1" a="1"/>
  <c r="L192" i="1" s="1"/>
  <c r="M192" i="1" a="1"/>
  <c r="M192" i="1" s="1"/>
  <c r="J190" i="1" a="1"/>
  <c r="J190" i="1" s="1"/>
  <c r="K190" i="1" a="1"/>
  <c r="K190" i="1" s="1"/>
  <c r="J191" i="1" a="1"/>
  <c r="J191" i="1" s="1"/>
  <c r="K191" i="1" a="1"/>
  <c r="K191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L191" i="1" a="1"/>
  <c r="L191" i="1" s="1"/>
  <c r="M191" i="1" a="1"/>
  <c r="M191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L190" i="1" a="1"/>
  <c r="L190" i="1" s="1"/>
  <c r="M190" i="1" a="1"/>
  <c r="M190" i="1" s="1"/>
  <c r="L189" i="1" a="1"/>
  <c r="L189" i="1" s="1"/>
  <c r="M189" i="1" a="1"/>
  <c r="M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L188" i="1" a="1"/>
  <c r="L188" i="1" s="1"/>
  <c r="M188" i="1" a="1"/>
  <c r="M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L187" i="1" a="1"/>
  <c r="L187" i="1" s="1"/>
  <c r="M187" i="1" a="1"/>
  <c r="M187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<sst xmlns="http://schemas.openxmlformats.org/spreadsheetml/2006/main" count="4353" uniqueCount="199">
  <si>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</si>
  <si>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</si>
  <si>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</si>
  <si>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</si>
  <si>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</si>
  <si>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</si>
  <si>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</si>
  <si>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</si>
  <si>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</si>
  <si>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</si>
  <si>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</si>
  <si>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</si>
  <si>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</si>
  <si>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</si>
  <si>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</si>
  <si>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</si>
  <si>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</si>
  <si>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</si>
  <si>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</si>
  <si>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</si>
  <si>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</si>
  <si>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</si>
  <si>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</si>
  <si>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</si>
  <si>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</si>
  <si>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</si>
  <si>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</si>
  <si>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</si>
  <si>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</si>
  <si>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</si>
  <si>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</si>
  <si>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</si>
  <si>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</si>
  <si>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</si>
  <si>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</si>
  <si>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</si>
  <si>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</si>
  <si>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</si>
  <si>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</si>
  <si>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</si>
  <si>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</si>
  <si>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</si>
  <si>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</si>
  <si>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</si>
  <si>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</si>
  <si>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</si>
  <si>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</si>
  <si>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</si>
  <si>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</si>
  <si>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</si>
  <si>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</si>
  <si>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</si>
  <si>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</si>
  <si>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</si>
  <si>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</si>
  <si>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</si>
  <si>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</si>
  <si>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</si>
  <si>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</si>
  <si>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</si>
  <si>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</si>
  <si>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</si>
  <si>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</si>
  <si>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</si>
  <si>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</si>
  <si>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</si>
  <si>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</si>
  <si>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</si>
  <si>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</si>
  <si>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</si>
  <si>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</si>
  <si>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</si>
  <si>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</si>
  <si>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</si>
  <si>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</si>
  <si>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</si>
  <si>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</si>
  <si>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</si>
  <si>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</si>
  <si>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</si>
  <si>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</si>
  <si>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</si>
  <si>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</si>
  <si>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</si>
  <si>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</si>
  <si>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</si>
  <si>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</si>
  <si>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</si>
  <si>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</si>
  <si>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</si>
  <si>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</si>
  <si>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</si>
  <si>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</si>
  <si>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</si>
  <si>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</si>
  <si>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</si>
  <si>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</si>
  <si>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</si>
  <si>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</si>
  <si>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</si>
  <si>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</si>
  <si>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</si>
  <si>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</si>
  <si>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</si>
  <si>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</si>
  <si>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</si>
  <si>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</si>
  <si>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</si>
  <si>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</si>
  <si>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</si>
  <si>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</si>
  <si>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</si>
  <si>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</si>
  <si>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</si>
  <si>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</si>
  <si>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</si>
  <si>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</si>
  <si>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</si>
  <si>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</si>
  <si>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</si>
  <si>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</si>
  <si>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</si>
  <si>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</si>
  <si>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</si>
  <si>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</si>
  <si>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</si>
  <si>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</si>
  <si>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</si>
  <si>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</si>
  <si>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</si>
  <si>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</si>
  <si>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</si>
  <si>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</si>
  <si>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</si>
  <si>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</si>
  <si>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</si>
  <si>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</si>
  <si>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</si>
  <si>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</si>
  <si>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</si>
  <si>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</si>
  <si>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</si>
  <si>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</si>
  <si>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</si>
  <si>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</si>
  <si>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</si>
  <si>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</si>
  <si>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</si>
  <si>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</si>
  <si>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</si>
  <si>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</si>
  <si>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</si>
  <si>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</si>
  <si>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</si>
  <si>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</si>
  <si>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</si>
  <si>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</si>
  <si>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</si>
  <si>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</si>
  <si>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</si>
  <si>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</si>
  <si>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</si>
  <si>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</si>
  <si>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</si>
  <si>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</si>
  <si>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</si>
  <si>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</si>
  <si>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</si>
  <si>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</si>
  <si>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</si>
  <si>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</si>
  <si>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</si>
  <si>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</si>
  <si>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</si>
  <si>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</si>
  <si>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</si>
  <si>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</si>
  <si>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</si>
  <si>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</si>
  <si>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</si>
  <si>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</si>
  <si>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</si>
  <si>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</si>
  <si>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</si>
  <si>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</si>
  <si>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</si>
  <si>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</si>
  <si>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</si>
  <si>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</si>
  <si>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</si>
  <si>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</si>
  <si>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</si>
  <si>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</si>
  <si>
    <t>FS2</t>
  </si>
  <si>
    <t>Miami (Florida)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</si>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</sst>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66"/>
  <sheetViews>
    <sheetView tabSelected="1" workbookViewId="0">
      <pane ySplit="760" topLeftCell="A305" activePane="bottomLeft"/>
      <selection activeCell="G1" sqref="G1:I1048576"/>
      <selection pane="bottomLeft" activeCell="F319" sqref="F319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190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193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195</v>
      </c>
      <c r="E149" t="s">
        <v>196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197</v>
      </c>
      <c r="E150" t="s">
        <v>198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193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117000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499000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332000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729000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467000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1720000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3290000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2460000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3550000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2090000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3430000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534000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37000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169000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7040000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4380000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796000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1140000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1020000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84000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2340000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46000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2160000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770000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129000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6430000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3080000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1430000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49000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471000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  <row r="187" spans="1:27" x14ac:dyDescent="0.2">
      <c r="A187" s="1">
        <v>45216</v>
      </c>
      <c r="B187" s="2">
        <v>0.8125</v>
      </c>
      <c r="C187" t="s">
        <v>118</v>
      </c>
      <c r="D187" t="s">
        <v>165</v>
      </c>
      <c r="E187" t="s">
        <v>155</v>
      </c>
      <c r="F187">
        <v>110000</v>
      </c>
      <c r="G187">
        <v>2023</v>
      </c>
      <c r="H187">
        <v>0</v>
      </c>
      <c r="I187">
        <v>8</v>
      </c>
      <c r="J187" t="str" cm="1">
        <f t="array" ref="J187">_xlfn.XLOOKUP(D187&amp;I187,Ranking!C$2:C$500&amp;Ranking!A$2:A$500,Ranking!B$2:B$500,"")</f>
        <v/>
      </c>
      <c r="K187" t="str" cm="1">
        <f t="array" ref="K187">_xlfn.XLOOKUP(E187&amp;I187,Ranking!C$2:C$500&amp;Ranking!A$2:A$500,Ranking!B$2:B$500,"")</f>
        <v/>
      </c>
      <c r="L187" t="str" cm="1">
        <f t="array" ref="L187">_xlfn.XLOOKUP(D187&amp;G187,Conf!$A$1:$A$150&amp;Conf!$B$1:$B$150,Conf!$C$1:$C$150,"FCS")</f>
        <v>C-USA</v>
      </c>
      <c r="M187" t="str" cm="1">
        <f t="array" ref="M187">_xlfn.XLOOKUP(E187&amp;G187,Conf!$A$1:$A$150&amp;Conf!$B$1:$B$150,Conf!$C$1:$C$150,"FCS")</f>
        <v>C-USA</v>
      </c>
      <c r="N187">
        <v>1</v>
      </c>
      <c r="O187" cm="1">
        <f t="array" ref="O187">_xlfn.XLOOKUP(D187&amp;I187,Sheet2!$A$2:$A$1500&amp;Sheet2!$B$2:$B$1500,Sheet2!$C$2:$C$1500,0)</f>
        <v>28</v>
      </c>
      <c r="P187" cm="1">
        <f t="array" ref="P187">_xlfn.XLOOKUP(D187&amp;I187,Sheet2!$A$2:$A$1500&amp;Sheet2!$B$2:$B$1500,Sheet2!$D$2:$D$1500,0)</f>
        <v>19.399999999999999</v>
      </c>
      <c r="Q187" cm="1">
        <f t="array" ref="Q187">_xlfn.XLOOKUP(E187&amp;I187,Sheet2!$A$2:$A$1500&amp;Sheet2!$B$2:$B$1500,Sheet2!$C$2:$C$1500,0)</f>
        <v>32.200000000000003</v>
      </c>
      <c r="R187" cm="1">
        <f t="array" ref="R187">_xlfn.XLOOKUP(E187&amp;I187,Sheet2!$A$2:$A$1500&amp;Sheet2!$B$2:$B$1500,Sheet2!$D$2:$D$1500,0)</f>
        <v>29</v>
      </c>
      <c r="X187" cm="1">
        <f t="array" ref="X187">_xlfn.XLOOKUP(D187&amp;I187,Sheet2!$A$2:$A$1500&amp;Sheet2!$B$2:$B$1500,Sheet2!$E$2:$E$1500,0)</f>
        <v>5</v>
      </c>
      <c r="Y187" cm="1">
        <f t="array" ref="Y187">_xlfn.XLOOKUP(D187&amp;I187,Sheet2!$A$2:$A$1500&amp;Sheet2!$B$2:$B$1500,Sheet2!$F$2:$F$1500,0)</f>
        <v>2</v>
      </c>
      <c r="Z187" cm="1">
        <f t="array" ref="Z187">_xlfn.XLOOKUP(E187&amp;I187,Sheet2!$A$2:$A$1500&amp;Sheet2!$B$2:$B$1500,Sheet2!$E$2:$E$1500,0)</f>
        <v>4</v>
      </c>
      <c r="AA187" cm="1">
        <f t="array" ref="AA187">_xlfn.XLOOKUP(E187&amp;I187,Sheet2!$A$2:$A$1500&amp;Sheet2!$B$2:$B$1500,Sheet2!$F$2:$F$1500,0)</f>
        <v>2</v>
      </c>
    </row>
    <row r="188" spans="1:27" x14ac:dyDescent="0.2">
      <c r="A188" s="1">
        <v>45216</v>
      </c>
      <c r="B188" s="2">
        <v>0.8125</v>
      </c>
      <c r="C188" t="s">
        <v>124</v>
      </c>
      <c r="D188" t="s">
        <v>107</v>
      </c>
      <c r="E188" t="s">
        <v>156</v>
      </c>
      <c r="F188">
        <v>256000</v>
      </c>
      <c r="G188">
        <v>2023</v>
      </c>
      <c r="H188">
        <v>0</v>
      </c>
      <c r="I188">
        <v>8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tr" cm="1">
        <f t="array" ref="L188">_xlfn.XLOOKUP(D188&amp;G188,Conf!$A$1:$A$150&amp;Conf!$B$1:$B$150,Conf!$C$1:$C$150,"FCS")</f>
        <v>Sun Belt</v>
      </c>
      <c r="M188" t="str" cm="1">
        <f t="array" ref="M188">_xlfn.XLOOKUP(E188&amp;G188,Conf!$A$1:$A$150&amp;Conf!$B$1:$B$150,Conf!$C$1:$C$150,"FCS")</f>
        <v>Sun Belt</v>
      </c>
      <c r="N188">
        <v>1</v>
      </c>
      <c r="O188" cm="1">
        <f t="array" ref="O188">_xlfn.XLOOKUP(D188&amp;I188,Sheet2!$A$2:$A$1500&amp;Sheet2!$B$2:$B$1500,Sheet2!$C$2:$C$1500,0)</f>
        <v>32.200000000000003</v>
      </c>
      <c r="P188" cm="1">
        <f t="array" ref="P188">_xlfn.XLOOKUP(D188&amp;I188,Sheet2!$A$2:$A$1500&amp;Sheet2!$B$2:$B$1500,Sheet2!$D$2:$D$1500,0)</f>
        <v>22.2</v>
      </c>
      <c r="Q188" cm="1">
        <f t="array" ref="Q188">_xlfn.XLOOKUP(E188&amp;I188,Sheet2!$A$2:$A$1500&amp;Sheet2!$B$2:$B$1500,Sheet2!$C$2:$C$1500,0)</f>
        <v>23.7</v>
      </c>
      <c r="R188" cm="1">
        <f t="array" ref="R188">_xlfn.XLOOKUP(E188&amp;I188,Sheet2!$A$2:$A$1500&amp;Sheet2!$B$2:$B$1500,Sheet2!$D$2:$D$1500,0)</f>
        <v>35.299999999999997</v>
      </c>
      <c r="X188" cm="1">
        <f t="array" ref="X188">_xlfn.XLOOKUP(D188&amp;I188,Sheet2!$A$2:$A$1500&amp;Sheet2!$B$2:$B$1500,Sheet2!$E$2:$E$1500,0)</f>
        <v>3</v>
      </c>
      <c r="Y188" cm="1">
        <f t="array" ref="Y188">_xlfn.XLOOKUP(D188&amp;I188,Sheet2!$A$2:$A$1500&amp;Sheet2!$B$2:$B$1500,Sheet2!$F$2:$F$1500,0)</f>
        <v>3</v>
      </c>
      <c r="Z188" cm="1">
        <f t="array" ref="Z188">_xlfn.XLOOKUP(E188&amp;I188,Sheet2!$A$2:$A$1500&amp;Sheet2!$B$2:$B$1500,Sheet2!$E$2:$E$1500,0)</f>
        <v>1</v>
      </c>
      <c r="AA188" cm="1">
        <f t="array" ref="AA188">_xlfn.XLOOKUP(E188&amp;I188,Sheet2!$A$2:$A$1500&amp;Sheet2!$B$2:$B$1500,Sheet2!$F$2:$F$1500,0)</f>
        <v>5</v>
      </c>
    </row>
    <row r="189" spans="1:27" x14ac:dyDescent="0.2">
      <c r="A189" s="1">
        <v>45217</v>
      </c>
      <c r="B189" s="2">
        <v>0.875</v>
      </c>
      <c r="C189" t="s">
        <v>124</v>
      </c>
      <c r="D189" t="s">
        <v>178</v>
      </c>
      <c r="E189" t="s">
        <v>64</v>
      </c>
      <c r="F189">
        <v>293000</v>
      </c>
      <c r="G189">
        <v>2023</v>
      </c>
      <c r="H189">
        <v>0</v>
      </c>
      <c r="I189">
        <v>8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tr" cm="1">
        <f t="array" ref="L189">_xlfn.XLOOKUP(D189&amp;G189,Conf!$A$1:$A$150&amp;Conf!$B$1:$B$150,Conf!$C$1:$C$150,"FCS")</f>
        <v>C-USA</v>
      </c>
      <c r="M189" t="str" cm="1">
        <f t="array" ref="M189">_xlfn.XLOOKUP(E189&amp;G189,Conf!$A$1:$A$150&amp;Conf!$B$1:$B$150,Conf!$C$1:$C$150,"FCS")</f>
        <v>C-USA</v>
      </c>
      <c r="N189">
        <v>1</v>
      </c>
      <c r="O189" cm="1">
        <f t="array" ref="O189">_xlfn.XLOOKUP(D189&amp;I189,Sheet2!$A$2:$A$1500&amp;Sheet2!$B$2:$B$1500,Sheet2!$C$2:$C$1500,0)</f>
        <v>17.7</v>
      </c>
      <c r="P189" cm="1">
        <f t="array" ref="P189">_xlfn.XLOOKUP(D189&amp;I189,Sheet2!$A$2:$A$1500&amp;Sheet2!$B$2:$B$1500,Sheet2!$D$2:$D$1500,0)</f>
        <v>26.1</v>
      </c>
      <c r="Q189" cm="1">
        <f t="array" ref="Q189">_xlfn.XLOOKUP(E189&amp;I189,Sheet2!$A$2:$A$1500&amp;Sheet2!$B$2:$B$1500,Sheet2!$C$2:$C$1500,0)</f>
        <v>30</v>
      </c>
      <c r="R189" cm="1">
        <f t="array" ref="R189">_xlfn.XLOOKUP(E189&amp;I189,Sheet2!$A$2:$A$1500&amp;Sheet2!$B$2:$B$1500,Sheet2!$D$2:$D$1500,0)</f>
        <v>23.1</v>
      </c>
      <c r="X189" cm="1">
        <f t="array" ref="X189">_xlfn.XLOOKUP(D189&amp;I189,Sheet2!$A$2:$A$1500&amp;Sheet2!$B$2:$B$1500,Sheet2!$E$2:$E$1500,0)</f>
        <v>2</v>
      </c>
      <c r="Y189" cm="1">
        <f t="array" ref="Y189">_xlfn.XLOOKUP(D189&amp;I189,Sheet2!$A$2:$A$1500&amp;Sheet2!$B$2:$B$1500,Sheet2!$F$2:$F$1500,0)</f>
        <v>5</v>
      </c>
      <c r="Z189" cm="1">
        <f t="array" ref="Z189">_xlfn.XLOOKUP(E189&amp;I189,Sheet2!$A$2:$A$1500&amp;Sheet2!$B$2:$B$1500,Sheet2!$E$2:$E$1500,0)</f>
        <v>4</v>
      </c>
      <c r="AA189" cm="1">
        <f t="array" ref="AA189">_xlfn.XLOOKUP(E189&amp;I189,Sheet2!$A$2:$A$1500&amp;Sheet2!$B$2:$B$1500,Sheet2!$F$2:$F$1500,0)</f>
        <v>3</v>
      </c>
    </row>
    <row r="190" spans="1:27" x14ac:dyDescent="0.2">
      <c r="A190" s="1">
        <v>45218</v>
      </c>
      <c r="B190" s="2">
        <v>0.79166666666666663</v>
      </c>
      <c r="C190" t="s">
        <v>124</v>
      </c>
      <c r="D190" t="s">
        <v>151</v>
      </c>
      <c r="E190" t="s">
        <v>102</v>
      </c>
      <c r="F190">
        <v>179000</v>
      </c>
      <c r="G190">
        <v>2023</v>
      </c>
      <c r="H190">
        <v>0</v>
      </c>
      <c r="I190">
        <v>8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tr" cm="1">
        <f t="array" ref="L190">_xlfn.XLOOKUP(D190&amp;G190,Conf!$A$1:$A$150&amp;Conf!$B$1:$B$150,Conf!$C$1:$C$150,"FCS")</f>
        <v>AAC</v>
      </c>
      <c r="M190" t="str" cm="1">
        <f t="array" ref="M190">_xlfn.XLOOKUP(E190&amp;G190,Conf!$A$1:$A$150&amp;Conf!$B$1:$B$150,Conf!$C$1:$C$150,"FCS")</f>
        <v>AAC</v>
      </c>
      <c r="N190">
        <v>1</v>
      </c>
      <c r="O190" cm="1">
        <f t="array" ref="O190">_xlfn.XLOOKUP(D190&amp;I190,Sheet2!$A$2:$A$1500&amp;Sheet2!$B$2:$B$1500,Sheet2!$C$2:$C$1500,0)</f>
        <v>26</v>
      </c>
      <c r="P190" cm="1">
        <f t="array" ref="P190">_xlfn.XLOOKUP(D190&amp;I190,Sheet2!$A$2:$A$1500&amp;Sheet2!$B$2:$B$1500,Sheet2!$D$2:$D$1500,0)</f>
        <v>29.3</v>
      </c>
      <c r="Q190" cm="1">
        <f t="array" ref="Q190">_xlfn.XLOOKUP(E190&amp;I190,Sheet2!$A$2:$A$1500&amp;Sheet2!$B$2:$B$1500,Sheet2!$C$2:$C$1500,0)</f>
        <v>32.700000000000003</v>
      </c>
      <c r="R190" cm="1">
        <f t="array" ref="R190">_xlfn.XLOOKUP(E190&amp;I190,Sheet2!$A$2:$A$1500&amp;Sheet2!$B$2:$B$1500,Sheet2!$D$2:$D$1500,0)</f>
        <v>30.3</v>
      </c>
      <c r="X190" cm="1">
        <f t="array" ref="X190">_xlfn.XLOOKUP(D190&amp;I190,Sheet2!$A$2:$A$1500&amp;Sheet2!$B$2:$B$1500,Sheet2!$E$2:$E$1500,0)</f>
        <v>3</v>
      </c>
      <c r="Y190" cm="1">
        <f t="array" ref="Y190">_xlfn.XLOOKUP(D190&amp;I190,Sheet2!$A$2:$A$1500&amp;Sheet2!$B$2:$B$1500,Sheet2!$F$2:$F$1500,0)</f>
        <v>3</v>
      </c>
      <c r="Z190" cm="1">
        <f t="array" ref="Z190">_xlfn.XLOOKUP(E190&amp;I190,Sheet2!$A$2:$A$1500&amp;Sheet2!$B$2:$B$1500,Sheet2!$E$2:$E$1500,0)</f>
        <v>3</v>
      </c>
      <c r="AA190" cm="1">
        <f t="array" ref="AA190">_xlfn.XLOOKUP(E190&amp;I190,Sheet2!$A$2:$A$1500&amp;Sheet2!$B$2:$B$1500,Sheet2!$F$2:$F$1500,0)</f>
        <v>3</v>
      </c>
    </row>
    <row r="191" spans="1:27" x14ac:dyDescent="0.2">
      <c r="A191" s="1">
        <v>45218</v>
      </c>
      <c r="B191" s="2">
        <v>0.79166666666666663</v>
      </c>
      <c r="C191" t="s">
        <v>24</v>
      </c>
      <c r="D191" t="s">
        <v>132</v>
      </c>
      <c r="E191" t="s">
        <v>127</v>
      </c>
      <c r="F191">
        <v>603000</v>
      </c>
      <c r="G191">
        <v>2023</v>
      </c>
      <c r="H191">
        <v>0</v>
      </c>
      <c r="I191">
        <v>8</v>
      </c>
      <c r="J191" t="str" cm="1">
        <f t="array" ref="J191">_xlfn.XLOOKUP(D191&amp;I191,Ranking!C$2:C$500&amp;Ranking!A$2:A$500,Ranking!B$2:B$500,"")</f>
        <v/>
      </c>
      <c r="K191" t="str" cm="1">
        <f t="array" ref="K191">_xlfn.XLOOKUP(E191&amp;I191,Ranking!C$2:C$500&amp;Ranking!A$2:A$500,Ranking!B$2:B$500,"")</f>
        <v/>
      </c>
      <c r="L191" t="str" cm="1">
        <f t="array" ref="L191">_xlfn.XLOOKUP(D191&amp;G191,Conf!$A$1:$A$150&amp;Conf!$B$1:$B$150,Conf!$C$1:$C$150,"FCS")</f>
        <v>Sun Belt</v>
      </c>
      <c r="M191" t="str" cm="1">
        <f t="array" ref="M191">_xlfn.XLOOKUP(E191&amp;G191,Conf!$A$1:$A$150&amp;Conf!$B$1:$B$150,Conf!$C$1:$C$150,"FCS")</f>
        <v>Sun Belt</v>
      </c>
      <c r="N191">
        <v>1</v>
      </c>
      <c r="O191" cm="1">
        <f t="array" ref="O191">_xlfn.XLOOKUP(D191&amp;I191,Sheet2!$A$2:$A$1500&amp;Sheet2!$B$2:$B$1500,Sheet2!$C$2:$C$1500,0)</f>
        <v>30.3</v>
      </c>
      <c r="P191" cm="1">
        <f t="array" ref="P191">_xlfn.XLOOKUP(D191&amp;I191,Sheet2!$A$2:$A$1500&amp;Sheet2!$B$2:$B$1500,Sheet2!$D$2:$D$1500,0)</f>
        <v>28.5</v>
      </c>
      <c r="Q191" cm="1">
        <f t="array" ref="Q191">_xlfn.XLOOKUP(E191&amp;I191,Sheet2!$A$2:$A$1500&amp;Sheet2!$B$2:$B$1500,Sheet2!$C$2:$C$1500,0)</f>
        <v>34.5</v>
      </c>
      <c r="R191" cm="1">
        <f t="array" ref="R191">_xlfn.XLOOKUP(E191&amp;I191,Sheet2!$A$2:$A$1500&amp;Sheet2!$B$2:$B$1500,Sheet2!$D$2:$D$1500,0)</f>
        <v>21</v>
      </c>
      <c r="X191" cm="1">
        <f t="array" ref="X191">_xlfn.XLOOKUP(D191&amp;I191,Sheet2!$A$2:$A$1500&amp;Sheet2!$B$2:$B$1500,Sheet2!$E$2:$E$1500,0)</f>
        <v>4</v>
      </c>
      <c r="Y191" cm="1">
        <f t="array" ref="Y191">_xlfn.XLOOKUP(D191&amp;I191,Sheet2!$A$2:$A$1500&amp;Sheet2!$B$2:$B$1500,Sheet2!$F$2:$F$1500,0)</f>
        <v>2</v>
      </c>
      <c r="Z191" cm="1">
        <f t="array" ref="Z191">_xlfn.XLOOKUP(E191&amp;I191,Sheet2!$A$2:$A$1500&amp;Sheet2!$B$2:$B$1500,Sheet2!$E$2:$E$1500,0)</f>
        <v>6</v>
      </c>
      <c r="AA191" cm="1">
        <f t="array" ref="AA191">_xlfn.XLOOKUP(E191&amp;I191,Sheet2!$A$2:$A$1500&amp;Sheet2!$B$2:$B$1500,Sheet2!$F$2:$F$1500,0)</f>
        <v>0</v>
      </c>
    </row>
    <row r="192" spans="1:27" x14ac:dyDescent="0.2">
      <c r="A192" s="1">
        <v>45219</v>
      </c>
      <c r="B192" s="2">
        <v>0.79166666666666663</v>
      </c>
      <c r="C192" t="s">
        <v>124</v>
      </c>
      <c r="D192" t="s">
        <v>177</v>
      </c>
      <c r="E192" t="s">
        <v>106</v>
      </c>
      <c r="F192">
        <v>548000</v>
      </c>
      <c r="G192">
        <v>2023</v>
      </c>
      <c r="H192">
        <v>0</v>
      </c>
      <c r="I192">
        <v>8</v>
      </c>
      <c r="J192" t="str" cm="1">
        <f t="array" ref="J192">_xlfn.XLOOKUP(D192&amp;I192,Ranking!C$2:C$500&amp;Ranking!A$2:A$500,Ranking!B$2:B$500,"")</f>
        <v/>
      </c>
      <c r="K192" t="str" cm="1">
        <f t="array" ref="K192">_xlfn.XLOOKUP(E192&amp;I192,Ranking!C$2:C$500&amp;Ranking!A$2:A$500,Ranking!B$2:B$500,"")</f>
        <v/>
      </c>
      <c r="L192" t="str" cm="1">
        <f t="array" ref="L192">_xlfn.XLOOKUP(D192&amp;G192,Conf!$A$1:$A$150&amp;Conf!$B$1:$B$150,Conf!$C$1:$C$150,"FCS")</f>
        <v>AAC</v>
      </c>
      <c r="M192" t="str" cm="1">
        <f t="array" ref="M192">_xlfn.XLOOKUP(E192&amp;G192,Conf!$A$1:$A$150&amp;Conf!$B$1:$B$150,Conf!$C$1:$C$150,"FCS")</f>
        <v>AAC</v>
      </c>
      <c r="N192">
        <v>1</v>
      </c>
      <c r="O192" cm="1">
        <f t="array" ref="O192">_xlfn.XLOOKUP(D192&amp;I192,Sheet2!$A$2:$A$1500&amp;Sheet2!$B$2:$B$1500,Sheet2!$C$2:$C$1500,0)</f>
        <v>21.9</v>
      </c>
      <c r="P192" cm="1">
        <f t="array" ref="P192">_xlfn.XLOOKUP(D192&amp;I192,Sheet2!$A$2:$A$1500&amp;Sheet2!$B$2:$B$1500,Sheet2!$D$2:$D$1500,0)</f>
        <v>35.6</v>
      </c>
      <c r="Q192" cm="1">
        <f t="array" ref="Q192">_xlfn.XLOOKUP(E192&amp;I192,Sheet2!$A$2:$A$1500&amp;Sheet2!$B$2:$B$1500,Sheet2!$C$2:$C$1500,0)</f>
        <v>33.299999999999997</v>
      </c>
      <c r="R192" cm="1">
        <f t="array" ref="R192">_xlfn.XLOOKUP(E192&amp;I192,Sheet2!$A$2:$A$1500&amp;Sheet2!$B$2:$B$1500,Sheet2!$D$2:$D$1500,0)</f>
        <v>17</v>
      </c>
      <c r="X192" cm="1">
        <f t="array" ref="X192">_xlfn.XLOOKUP(D192&amp;I192,Sheet2!$A$2:$A$1500&amp;Sheet2!$B$2:$B$1500,Sheet2!$E$2:$E$1500,0)</f>
        <v>2</v>
      </c>
      <c r="Y192" cm="1">
        <f t="array" ref="Y192">_xlfn.XLOOKUP(D192&amp;I192,Sheet2!$A$2:$A$1500&amp;Sheet2!$B$2:$B$1500,Sheet2!$F$2:$F$1500,0)</f>
        <v>5</v>
      </c>
      <c r="Z192" cm="1">
        <f t="array" ref="Z192">_xlfn.XLOOKUP(E192&amp;I192,Sheet2!$A$2:$A$1500&amp;Sheet2!$B$2:$B$1500,Sheet2!$E$2:$E$1500,0)</f>
        <v>4</v>
      </c>
      <c r="AA192" cm="1">
        <f t="array" ref="AA192">_xlfn.XLOOKUP(E192&amp;I192,Sheet2!$A$2:$A$1500&amp;Sheet2!$B$2:$B$1500,Sheet2!$F$2:$F$1500,0)</f>
        <v>2</v>
      </c>
    </row>
    <row r="193" spans="1:27" x14ac:dyDescent="0.2">
      <c r="A193" s="1">
        <v>45220</v>
      </c>
      <c r="B193" s="2">
        <v>0.5</v>
      </c>
      <c r="C193" t="s">
        <v>31</v>
      </c>
      <c r="D193" t="s">
        <v>34</v>
      </c>
      <c r="E193" t="s">
        <v>67</v>
      </c>
      <c r="F193">
        <v>2170000</v>
      </c>
      <c r="G193">
        <v>2023</v>
      </c>
      <c r="H193">
        <v>0</v>
      </c>
      <c r="I193">
        <v>8</v>
      </c>
      <c r="J193" cm="1">
        <f t="array" ref="J193">_xlfn.XLOOKUP(D193&amp;I193,Ranking!C$2:C$500&amp;Ranking!A$2:A$500,Ranking!B$2:B$500,"")</f>
        <v>6</v>
      </c>
      <c r="K193" t="str" cm="1">
        <f t="array" ref="K193">_xlfn.XLOOKUP(E193&amp;I193,Ranking!C$2:C$500&amp;Ranking!A$2:A$500,Ranking!B$2:B$500,"")</f>
        <v/>
      </c>
      <c r="L193" t="str" cm="1">
        <f t="array" ref="L193">_xlfn.XLOOKUP(D193&amp;G193,Conf!$A$1:$A$150&amp;Conf!$B$1:$B$150,Conf!$C$1:$C$150,"FCS")</f>
        <v>Big 12</v>
      </c>
      <c r="M193" t="str" cm="1">
        <f t="array" ref="M193">_xlfn.XLOOKUP(E193&amp;G193,Conf!$A$1:$A$150&amp;Conf!$B$1:$B$150,Conf!$C$1:$C$150,"FCS")</f>
        <v>Big 12</v>
      </c>
      <c r="N193">
        <v>1</v>
      </c>
      <c r="O193" cm="1">
        <f t="array" ref="O193">_xlfn.XLOOKUP(D193&amp;I193,Sheet2!$A$2:$A$1500&amp;Sheet2!$B$2:$B$1500,Sheet2!$C$2:$C$1500,0)</f>
        <v>45.2</v>
      </c>
      <c r="P193" cm="1">
        <f t="array" ref="P193">_xlfn.XLOOKUP(D193&amp;I193,Sheet2!$A$2:$A$1500&amp;Sheet2!$B$2:$B$1500,Sheet2!$D$2:$D$1500,0)</f>
        <v>14</v>
      </c>
      <c r="Q193" cm="1">
        <f t="array" ref="Q193">_xlfn.XLOOKUP(E193&amp;I193,Sheet2!$A$2:$A$1500&amp;Sheet2!$B$2:$B$1500,Sheet2!$C$2:$C$1500,0)</f>
        <v>34.700000000000003</v>
      </c>
      <c r="R193" cm="1">
        <f t="array" ref="R193">_xlfn.XLOOKUP(E193&amp;I193,Sheet2!$A$2:$A$1500&amp;Sheet2!$B$2:$B$1500,Sheet2!$D$2:$D$1500,0)</f>
        <v>27.8</v>
      </c>
      <c r="X193" cm="1">
        <f t="array" ref="X193">_xlfn.XLOOKUP(D193&amp;I193,Sheet2!$A$2:$A$1500&amp;Sheet2!$B$2:$B$1500,Sheet2!$E$2:$E$1500,0)</f>
        <v>6</v>
      </c>
      <c r="Y193" cm="1">
        <f t="array" ref="Y193">_xlfn.XLOOKUP(D193&amp;I193,Sheet2!$A$2:$A$1500&amp;Sheet2!$B$2:$B$1500,Sheet2!$F$2:$F$1500,0)</f>
        <v>0</v>
      </c>
      <c r="Z193" cm="1">
        <f t="array" ref="Z193">_xlfn.XLOOKUP(E193&amp;I193,Sheet2!$A$2:$A$1500&amp;Sheet2!$B$2:$B$1500,Sheet2!$E$2:$E$1500,0)</f>
        <v>3</v>
      </c>
      <c r="AA193" cm="1">
        <f t="array" ref="AA193">_xlfn.XLOOKUP(E193&amp;I193,Sheet2!$A$2:$A$1500&amp;Sheet2!$B$2:$B$1500,Sheet2!$F$2:$F$1500,0)</f>
        <v>3</v>
      </c>
    </row>
    <row r="194" spans="1:27" x14ac:dyDescent="0.2">
      <c r="A194" s="1">
        <v>45220</v>
      </c>
      <c r="B194" s="2">
        <v>0.5</v>
      </c>
      <c r="C194" t="s">
        <v>45</v>
      </c>
      <c r="D194" t="s">
        <v>97</v>
      </c>
      <c r="E194" t="s">
        <v>152</v>
      </c>
      <c r="F194">
        <v>1210000</v>
      </c>
      <c r="G194">
        <v>2023</v>
      </c>
      <c r="H194">
        <v>0</v>
      </c>
      <c r="I194">
        <v>8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22</v>
      </c>
      <c r="L194" t="str" cm="1">
        <f t="array" ref="L194">_xlfn.XLOOKUP(D194&amp;G194,Conf!$A$1:$A$150&amp;Conf!$B$1:$B$150,Conf!$C$1:$C$150,"FCS")</f>
        <v>AAC</v>
      </c>
      <c r="M194" t="str" cm="1">
        <f t="array" ref="M194">_xlfn.XLOOKUP(E194&amp;G194,Conf!$A$1:$A$150&amp;Conf!$B$1:$B$150,Conf!$C$1:$C$150,"FCS")</f>
        <v>MWC</v>
      </c>
      <c r="N194">
        <v>0</v>
      </c>
      <c r="O194" cm="1">
        <f t="array" ref="O194">_xlfn.XLOOKUP(D194&amp;I194,Sheet2!$A$2:$A$1500&amp;Sheet2!$B$2:$B$1500,Sheet2!$C$2:$C$1500,0)</f>
        <v>20.3</v>
      </c>
      <c r="P194" cm="1">
        <f t="array" ref="P194">_xlfn.XLOOKUP(D194&amp;I194,Sheet2!$A$2:$A$1500&amp;Sheet2!$B$2:$B$1500,Sheet2!$D$2:$D$1500,0)</f>
        <v>22.7</v>
      </c>
      <c r="Q194" cm="1">
        <f t="array" ref="Q194">_xlfn.XLOOKUP(E194&amp;I194,Sheet2!$A$2:$A$1500&amp;Sheet2!$B$2:$B$1500,Sheet2!$C$2:$C$1500,0)</f>
        <v>37</v>
      </c>
      <c r="R194" cm="1">
        <f t="array" ref="R194">_xlfn.XLOOKUP(E194&amp;I194,Sheet2!$A$2:$A$1500&amp;Sheet2!$B$2:$B$1500,Sheet2!$D$2:$D$1500,0)</f>
        <v>14.7</v>
      </c>
      <c r="X194" cm="1">
        <f t="array" ref="X194">_xlfn.XLOOKUP(D194&amp;I194,Sheet2!$A$2:$A$1500&amp;Sheet2!$B$2:$B$1500,Sheet2!$E$2:$E$1500,0)</f>
        <v>3</v>
      </c>
      <c r="Y194" cm="1">
        <f t="array" ref="Y194">_xlfn.XLOOKUP(D194&amp;I194,Sheet2!$A$2:$A$1500&amp;Sheet2!$B$2:$B$1500,Sheet2!$F$2:$F$1500,0)</f>
        <v>3</v>
      </c>
      <c r="Z194" cm="1">
        <f t="array" ref="Z194">_xlfn.XLOOKUP(E194&amp;I194,Sheet2!$A$2:$A$1500&amp;Sheet2!$B$2:$B$1500,Sheet2!$E$2:$E$1500,0)</f>
        <v>6</v>
      </c>
      <c r="AA194" cm="1">
        <f t="array" ref="AA194">_xlfn.XLOOKUP(E194&amp;I194,Sheet2!$A$2:$A$1500&amp;Sheet2!$B$2:$B$1500,Sheet2!$F$2:$F$1500,0)</f>
        <v>0</v>
      </c>
    </row>
    <row r="195" spans="1:27" x14ac:dyDescent="0.2">
      <c r="A195" s="1">
        <v>45220</v>
      </c>
      <c r="B195" s="2">
        <v>0.5</v>
      </c>
      <c r="C195" t="s">
        <v>24</v>
      </c>
      <c r="D195" t="s">
        <v>142</v>
      </c>
      <c r="E195" t="s">
        <v>144</v>
      </c>
      <c r="F195">
        <v>1220000</v>
      </c>
      <c r="G195">
        <v>2023</v>
      </c>
      <c r="H195">
        <v>0</v>
      </c>
      <c r="I195">
        <v>8</v>
      </c>
      <c r="J195" t="str" cm="1">
        <f t="array" ref="J195">_xlfn.XLOOKUP(D195&amp;I195,Ranking!C$2:C$500&amp;Ranking!A$2:A$500,Ranking!B$2:B$500,"")</f>
        <v/>
      </c>
      <c r="K195" t="str" cm="1">
        <f t="array" ref="K195">_xlfn.XLOOKUP(E195&amp;I195,Ranking!C$2:C$500&amp;Ranking!A$2:A$500,Ranking!B$2:B$500,"")</f>
        <v/>
      </c>
      <c r="L195" t="str" cm="1">
        <f t="array" ref="L195">_xlfn.XLOOKUP(D195&amp;G195,Conf!$A$1:$A$150&amp;Conf!$B$1:$B$150,Conf!$C$1:$C$150,"FCS")</f>
        <v>SEC</v>
      </c>
      <c r="M195" t="str" cm="1">
        <f t="array" ref="M195">_xlfn.XLOOKUP(E195&amp;G195,Conf!$A$1:$A$150&amp;Conf!$B$1:$B$150,Conf!$C$1:$C$150,"FCS")</f>
        <v>SEC</v>
      </c>
      <c r="N195">
        <v>1</v>
      </c>
      <c r="O195" cm="1">
        <f t="array" ref="O195">_xlfn.XLOOKUP(D195&amp;I195,Sheet2!$A$2:$A$1500&amp;Sheet2!$B$2:$B$1500,Sheet2!$C$2:$C$1500,0)</f>
        <v>29.9</v>
      </c>
      <c r="P195" cm="1">
        <f t="array" ref="P195">_xlfn.XLOOKUP(D195&amp;I195,Sheet2!$A$2:$A$1500&amp;Sheet2!$B$2:$B$1500,Sheet2!$D$2:$D$1500,0)</f>
        <v>25.1</v>
      </c>
      <c r="Q195" cm="1">
        <f t="array" ref="Q195">_xlfn.XLOOKUP(E195&amp;I195,Sheet2!$A$2:$A$1500&amp;Sheet2!$B$2:$B$1500,Sheet2!$C$2:$C$1500,0)</f>
        <v>30.2</v>
      </c>
      <c r="R195" cm="1">
        <f t="array" ref="R195">_xlfn.XLOOKUP(E195&amp;I195,Sheet2!$A$2:$A$1500&amp;Sheet2!$B$2:$B$1500,Sheet2!$D$2:$D$1500,0)</f>
        <v>29.5</v>
      </c>
      <c r="X195" cm="1">
        <f t="array" ref="X195">_xlfn.XLOOKUP(D195&amp;I195,Sheet2!$A$2:$A$1500&amp;Sheet2!$B$2:$B$1500,Sheet2!$E$2:$E$1500,0)</f>
        <v>2</v>
      </c>
      <c r="Y195" cm="1">
        <f t="array" ref="Y195">_xlfn.XLOOKUP(D195&amp;I195,Sheet2!$A$2:$A$1500&amp;Sheet2!$B$2:$B$1500,Sheet2!$F$2:$F$1500,0)</f>
        <v>5</v>
      </c>
      <c r="Z195" cm="1">
        <f t="array" ref="Z195">_xlfn.XLOOKUP(E195&amp;I195,Sheet2!$A$2:$A$1500&amp;Sheet2!$B$2:$B$1500,Sheet2!$E$2:$E$1500,0)</f>
        <v>3</v>
      </c>
      <c r="AA195" cm="1">
        <f t="array" ref="AA195">_xlfn.XLOOKUP(E195&amp;I195,Sheet2!$A$2:$A$1500&amp;Sheet2!$B$2:$B$1500,Sheet2!$F$2:$F$1500,0)</f>
        <v>3</v>
      </c>
    </row>
    <row r="196" spans="1:27" x14ac:dyDescent="0.2">
      <c r="A196" s="1">
        <v>45220</v>
      </c>
      <c r="B196" s="2">
        <v>0.5</v>
      </c>
      <c r="C196" t="s">
        <v>23</v>
      </c>
      <c r="D196" t="s">
        <v>25</v>
      </c>
      <c r="E196" t="s">
        <v>32</v>
      </c>
      <c r="F196">
        <v>9960000</v>
      </c>
      <c r="G196">
        <v>2023</v>
      </c>
      <c r="H196">
        <v>0</v>
      </c>
      <c r="I196">
        <v>8</v>
      </c>
      <c r="J196" cm="1">
        <f t="array" ref="J196">_xlfn.XLOOKUP(D196&amp;I196,Ranking!C$2:C$500&amp;Ranking!A$2:A$500,Ranking!B$2:B$500,"")</f>
        <v>3</v>
      </c>
      <c r="K196" cm="1">
        <f t="array" ref="K196">_xlfn.XLOOKUP(E196&amp;I196,Ranking!C$2:C$500&amp;Ranking!A$2:A$500,Ranking!B$2:B$500,"")</f>
        <v>7</v>
      </c>
      <c r="L196" t="str" cm="1">
        <f t="array" ref="L196">_xlfn.XLOOKUP(D196&amp;G196,Conf!$A$1:$A$150&amp;Conf!$B$1:$B$150,Conf!$C$1:$C$150,"FCS")</f>
        <v>Big Ten</v>
      </c>
      <c r="M196" t="str" cm="1">
        <f t="array" ref="M196">_xlfn.XLOOKUP(E196&amp;G196,Conf!$A$1:$A$150&amp;Conf!$B$1:$B$150,Conf!$C$1:$C$150,"FCS")</f>
        <v>Big Ten</v>
      </c>
      <c r="N196">
        <v>1</v>
      </c>
      <c r="O196" cm="1">
        <f t="array" ref="O196">_xlfn.XLOOKUP(D196&amp;I196,Sheet2!$A$2:$A$1500&amp;Sheet2!$B$2:$B$1500,Sheet2!$C$2:$C$1500,0)</f>
        <v>36</v>
      </c>
      <c r="P196" cm="1">
        <f t="array" ref="P196">_xlfn.XLOOKUP(D196&amp;I196,Sheet2!$A$2:$A$1500&amp;Sheet2!$B$2:$B$1500,Sheet2!$D$2:$D$1500,0)</f>
        <v>9.6999999999999993</v>
      </c>
      <c r="Q196" cm="1">
        <f t="array" ref="Q196">_xlfn.XLOOKUP(E196&amp;I196,Sheet2!$A$2:$A$1500&amp;Sheet2!$B$2:$B$1500,Sheet2!$C$2:$C$1500,0)</f>
        <v>44.3</v>
      </c>
      <c r="R196" cm="1">
        <f t="array" ref="R196">_xlfn.XLOOKUP(E196&amp;I196,Sheet2!$A$2:$A$1500&amp;Sheet2!$B$2:$B$1500,Sheet2!$D$2:$D$1500,0)</f>
        <v>8</v>
      </c>
      <c r="X196" cm="1">
        <f t="array" ref="X196">_xlfn.XLOOKUP(D196&amp;I196,Sheet2!$A$2:$A$1500&amp;Sheet2!$B$2:$B$1500,Sheet2!$E$2:$E$1500,0)</f>
        <v>6</v>
      </c>
      <c r="Y196" cm="1">
        <f t="array" ref="Y196">_xlfn.XLOOKUP(D196&amp;I196,Sheet2!$A$2:$A$1500&amp;Sheet2!$B$2:$B$1500,Sheet2!$F$2:$F$1500,0)</f>
        <v>0</v>
      </c>
      <c r="Z196" cm="1">
        <f t="array" ref="Z196">_xlfn.XLOOKUP(E196&amp;I196,Sheet2!$A$2:$A$1500&amp;Sheet2!$B$2:$B$1500,Sheet2!$E$2:$E$1500,0)</f>
        <v>6</v>
      </c>
      <c r="AA196" cm="1">
        <f t="array" ref="AA196">_xlfn.XLOOKUP(E196&amp;I196,Sheet2!$A$2:$A$1500&amp;Sheet2!$B$2:$B$1500,Sheet2!$F$2:$F$1500,0)</f>
        <v>0</v>
      </c>
    </row>
    <row r="197" spans="1:27" x14ac:dyDescent="0.2">
      <c r="A197" s="1">
        <v>45220</v>
      </c>
      <c r="B197" s="2">
        <v>0.5</v>
      </c>
      <c r="C197" t="s">
        <v>124</v>
      </c>
      <c r="D197" t="s">
        <v>160</v>
      </c>
      <c r="E197" t="s">
        <v>143</v>
      </c>
      <c r="F197">
        <v>97000</v>
      </c>
      <c r="G197">
        <v>2023</v>
      </c>
      <c r="H197">
        <v>0</v>
      </c>
      <c r="I197">
        <v>8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tr" cm="1">
        <f t="array" ref="L197">_xlfn.XLOOKUP(D197&amp;G197,Conf!$A$1:$A$150&amp;Conf!$B$1:$B$150,Conf!$C$1:$C$150,"FCS")</f>
        <v>AAC</v>
      </c>
      <c r="M197" t="str" cm="1">
        <f t="array" ref="M197">_xlfn.XLOOKUP(E197&amp;G197,Conf!$A$1:$A$150&amp;Conf!$B$1:$B$150,Conf!$C$1:$C$150,"FCS")</f>
        <v>AAC</v>
      </c>
      <c r="N197">
        <v>1</v>
      </c>
      <c r="O197" cm="1">
        <f t="array" ref="O197">_xlfn.XLOOKUP(D197&amp;I197,Sheet2!$A$2:$A$1500&amp;Sheet2!$B$2:$B$1500,Sheet2!$C$2:$C$1500,0)</f>
        <v>30.1</v>
      </c>
      <c r="P197" cm="1">
        <f t="array" ref="P197">_xlfn.XLOOKUP(D197&amp;I197,Sheet2!$A$2:$A$1500&amp;Sheet2!$B$2:$B$1500,Sheet2!$D$2:$D$1500,0)</f>
        <v>36.6</v>
      </c>
      <c r="Q197" cm="1">
        <f t="array" ref="Q197">_xlfn.XLOOKUP(E197&amp;I197,Sheet2!$A$2:$A$1500&amp;Sheet2!$B$2:$B$1500,Sheet2!$C$2:$C$1500,0)</f>
        <v>34</v>
      </c>
      <c r="R197" cm="1">
        <f t="array" ref="R197">_xlfn.XLOOKUP(E197&amp;I197,Sheet2!$A$2:$A$1500&amp;Sheet2!$B$2:$B$1500,Sheet2!$D$2:$D$1500,0)</f>
        <v>23</v>
      </c>
      <c r="X197" cm="1">
        <f t="array" ref="X197">_xlfn.XLOOKUP(D197&amp;I197,Sheet2!$A$2:$A$1500&amp;Sheet2!$B$2:$B$1500,Sheet2!$E$2:$E$1500,0)</f>
        <v>2</v>
      </c>
      <c r="Y197" cm="1">
        <f t="array" ref="Y197">_xlfn.XLOOKUP(D197&amp;I197,Sheet2!$A$2:$A$1500&amp;Sheet2!$B$2:$B$1500,Sheet2!$F$2:$F$1500,0)</f>
        <v>5</v>
      </c>
      <c r="Z197" cm="1">
        <f t="array" ref="Z197">_xlfn.XLOOKUP(E197&amp;I197,Sheet2!$A$2:$A$1500&amp;Sheet2!$B$2:$B$1500,Sheet2!$E$2:$E$1500,0)</f>
        <v>4</v>
      </c>
      <c r="AA197" cm="1">
        <f t="array" ref="AA197">_xlfn.XLOOKUP(E197&amp;I197,Sheet2!$A$2:$A$1500&amp;Sheet2!$B$2:$B$1500,Sheet2!$F$2:$F$1500,0)</f>
        <v>2</v>
      </c>
    </row>
    <row r="198" spans="1:27" x14ac:dyDescent="0.2">
      <c r="A198" s="1">
        <v>45220</v>
      </c>
      <c r="B198" s="2">
        <v>0.64583333333333337</v>
      </c>
      <c r="C198" t="s">
        <v>75</v>
      </c>
      <c r="D198" t="s">
        <v>92</v>
      </c>
      <c r="E198" t="s">
        <v>95</v>
      </c>
      <c r="F198">
        <v>1680000</v>
      </c>
      <c r="G198">
        <v>2023</v>
      </c>
      <c r="H198">
        <v>0</v>
      </c>
      <c r="I198">
        <v>8</v>
      </c>
      <c r="J198" cm="1">
        <f t="array" ref="J198">_xlfn.XLOOKUP(D198&amp;I198,Ranking!C$2:C$500&amp;Ranking!A$2:A$500,Ranking!B$2:B$500,"")</f>
        <v>24</v>
      </c>
      <c r="K198" t="str" cm="1">
        <f t="array" ref="K198">_xlfn.XLOOKUP(E198&amp;I198,Ranking!C$2:C$500&amp;Ranking!A$2:A$500,Ranking!B$2:B$500,"")</f>
        <v/>
      </c>
      <c r="L198" t="str" cm="1">
        <f t="array" ref="L198">_xlfn.XLOOKUP(D198&amp;G198,Conf!$A$1:$A$150&amp;Conf!$B$1:$B$150,Conf!$C$1:$C$150,"FCS")</f>
        <v>Big Ten</v>
      </c>
      <c r="M198" t="str" cm="1">
        <f t="array" ref="M198">_xlfn.XLOOKUP(E198&amp;G198,Conf!$A$1:$A$150&amp;Conf!$B$1:$B$150,Conf!$C$1:$C$150,"FCS")</f>
        <v>Big Ten</v>
      </c>
      <c r="N198">
        <v>1</v>
      </c>
      <c r="O198" cm="1">
        <f t="array" ref="O198">_xlfn.XLOOKUP(D198&amp;I198,Sheet2!$A$2:$A$1500&amp;Sheet2!$B$2:$B$1500,Sheet2!$C$2:$C$1500,0)</f>
        <v>20.9</v>
      </c>
      <c r="P198" cm="1">
        <f t="array" ref="P198">_xlfn.XLOOKUP(D198&amp;I198,Sheet2!$A$2:$A$1500&amp;Sheet2!$B$2:$B$1500,Sheet2!$D$2:$D$1500,0)</f>
        <v>14.9</v>
      </c>
      <c r="Q198" cm="1">
        <f t="array" ref="Q198">_xlfn.XLOOKUP(E198&amp;I198,Sheet2!$A$2:$A$1500&amp;Sheet2!$B$2:$B$1500,Sheet2!$C$2:$C$1500,0)</f>
        <v>21.7</v>
      </c>
      <c r="R198" cm="1">
        <f t="array" ref="R198">_xlfn.XLOOKUP(E198&amp;I198,Sheet2!$A$2:$A$1500&amp;Sheet2!$B$2:$B$1500,Sheet2!$D$2:$D$1500,0)</f>
        <v>26.7</v>
      </c>
      <c r="X198" cm="1">
        <f t="array" ref="X198">_xlfn.XLOOKUP(D198&amp;I198,Sheet2!$A$2:$A$1500&amp;Sheet2!$B$2:$B$1500,Sheet2!$E$2:$E$1500,0)</f>
        <v>6</v>
      </c>
      <c r="Y198" cm="1">
        <f t="array" ref="Y198">_xlfn.XLOOKUP(D198&amp;I198,Sheet2!$A$2:$A$1500&amp;Sheet2!$B$2:$B$1500,Sheet2!$F$2:$F$1500,0)</f>
        <v>1</v>
      </c>
      <c r="Z198" cm="1">
        <f t="array" ref="Z198">_xlfn.XLOOKUP(E198&amp;I198,Sheet2!$A$2:$A$1500&amp;Sheet2!$B$2:$B$1500,Sheet2!$E$2:$E$1500,0)</f>
        <v>3</v>
      </c>
      <c r="AA198" cm="1">
        <f t="array" ref="AA198">_xlfn.XLOOKUP(E198&amp;I198,Sheet2!$A$2:$A$1500&amp;Sheet2!$B$2:$B$1500,Sheet2!$F$2:$F$1500,0)</f>
        <v>3</v>
      </c>
    </row>
    <row r="199" spans="1:27" x14ac:dyDescent="0.2">
      <c r="A199" s="1">
        <v>45220</v>
      </c>
      <c r="B199" s="2">
        <v>0.64583333333333337</v>
      </c>
      <c r="C199" t="s">
        <v>29</v>
      </c>
      <c r="D199" t="s">
        <v>171</v>
      </c>
      <c r="E199" t="s">
        <v>33</v>
      </c>
      <c r="F199">
        <v>684000</v>
      </c>
      <c r="G199">
        <v>2023</v>
      </c>
      <c r="H199">
        <v>0</v>
      </c>
      <c r="I199">
        <v>8</v>
      </c>
      <c r="J199" t="str" cm="1">
        <f t="array" ref="J199">_xlfn.XLOOKUP(D199&amp;I199,Ranking!C$2:C$500&amp;Ranking!A$2:A$500,Ranking!B$2:B$500,"")</f>
        <v/>
      </c>
      <c r="K199" t="str" cm="1">
        <f t="array" ref="K199">_xlfn.XLOOKUP(E199&amp;I199,Ranking!C$2:C$500&amp;Ranking!A$2:A$500,Ranking!B$2:B$500,"")</f>
        <v/>
      </c>
      <c r="L199" t="str" cm="1">
        <f t="array" ref="L199">_xlfn.XLOOKUP(D199&amp;G199,Conf!$A$1:$A$150&amp;Conf!$B$1:$B$150,Conf!$C$1:$C$150,"FCS")</f>
        <v>Big Ten</v>
      </c>
      <c r="M199" t="str" cm="1">
        <f t="array" ref="M199">_xlfn.XLOOKUP(E199&amp;G199,Conf!$A$1:$A$150&amp;Conf!$B$1:$B$150,Conf!$C$1:$C$150,"FCS")</f>
        <v>Big Ten</v>
      </c>
      <c r="N199">
        <v>1</v>
      </c>
      <c r="O199" cm="1">
        <f t="array" ref="O199">_xlfn.XLOOKUP(D199&amp;I199,Sheet2!$A$2:$A$1500&amp;Sheet2!$B$2:$B$1500,Sheet2!$C$2:$C$1500,0)</f>
        <v>20.3</v>
      </c>
      <c r="P199" cm="1">
        <f t="array" ref="P199">_xlfn.XLOOKUP(D199&amp;I199,Sheet2!$A$2:$A$1500&amp;Sheet2!$B$2:$B$1500,Sheet2!$D$2:$D$1500,0)</f>
        <v>28.1</v>
      </c>
      <c r="Q199" cm="1">
        <f t="array" ref="Q199">_xlfn.XLOOKUP(E199&amp;I199,Sheet2!$A$2:$A$1500&amp;Sheet2!$B$2:$B$1500,Sheet2!$C$2:$C$1500,0)</f>
        <v>27.2</v>
      </c>
      <c r="R199" cm="1">
        <f t="array" ref="R199">_xlfn.XLOOKUP(E199&amp;I199,Sheet2!$A$2:$A$1500&amp;Sheet2!$B$2:$B$1500,Sheet2!$D$2:$D$1500,0)</f>
        <v>17.8</v>
      </c>
      <c r="X199" cm="1">
        <f t="array" ref="X199">_xlfn.XLOOKUP(D199&amp;I199,Sheet2!$A$2:$A$1500&amp;Sheet2!$B$2:$B$1500,Sheet2!$E$2:$E$1500,0)</f>
        <v>3</v>
      </c>
      <c r="Y199" cm="1">
        <f t="array" ref="Y199">_xlfn.XLOOKUP(D199&amp;I199,Sheet2!$A$2:$A$1500&amp;Sheet2!$B$2:$B$1500,Sheet2!$F$2:$F$1500,0)</f>
        <v>4</v>
      </c>
      <c r="Z199" cm="1">
        <f t="array" ref="Z199">_xlfn.XLOOKUP(E199&amp;I199,Sheet2!$A$2:$A$1500&amp;Sheet2!$B$2:$B$1500,Sheet2!$E$2:$E$1500,0)</f>
        <v>4</v>
      </c>
      <c r="AA199" cm="1">
        <f t="array" ref="AA199">_xlfn.XLOOKUP(E199&amp;I199,Sheet2!$A$2:$A$1500&amp;Sheet2!$B$2:$B$1500,Sheet2!$F$2:$F$1500,0)</f>
        <v>2</v>
      </c>
    </row>
    <row r="200" spans="1:27" x14ac:dyDescent="0.2">
      <c r="A200" s="1">
        <v>45220</v>
      </c>
      <c r="B200" s="2">
        <v>0.64583333333333337</v>
      </c>
      <c r="C200" t="s">
        <v>31</v>
      </c>
      <c r="D200" t="s">
        <v>42</v>
      </c>
      <c r="E200" t="s">
        <v>133</v>
      </c>
      <c r="F200">
        <v>2350000</v>
      </c>
      <c r="G200">
        <v>2023</v>
      </c>
      <c r="H200">
        <v>0</v>
      </c>
      <c r="I200">
        <v>8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tr" cm="1">
        <f t="array" ref="L200">_xlfn.XLOOKUP(D200&amp;G200,Conf!$A$1:$A$150&amp;Conf!$B$1:$B$150,Conf!$C$1:$C$150,"FCS")</f>
        <v>Pac-12</v>
      </c>
      <c r="M200" t="str" cm="1">
        <f t="array" ref="M200">_xlfn.XLOOKUP(E200&amp;G200,Conf!$A$1:$A$150&amp;Conf!$B$1:$B$150,Conf!$C$1:$C$150,"FCS")</f>
        <v>Pac-12</v>
      </c>
      <c r="N200">
        <v>1</v>
      </c>
      <c r="O200" cm="1">
        <f t="array" ref="O200">_xlfn.XLOOKUP(D200&amp;I200,Sheet2!$A$2:$A$1500&amp;Sheet2!$B$2:$B$1500,Sheet2!$C$2:$C$1500,0)</f>
        <v>48.5</v>
      </c>
      <c r="P200" cm="1">
        <f t="array" ref="P200">_xlfn.XLOOKUP(D200&amp;I200,Sheet2!$A$2:$A$1500&amp;Sheet2!$B$2:$B$1500,Sheet2!$D$2:$D$1500,0)</f>
        <v>15.8</v>
      </c>
      <c r="Q200" cm="1">
        <f t="array" ref="Q200">_xlfn.XLOOKUP(E200&amp;I200,Sheet2!$A$2:$A$1500&amp;Sheet2!$B$2:$B$1500,Sheet2!$C$2:$C$1500,0)</f>
        <v>34.299999999999997</v>
      </c>
      <c r="R200" cm="1">
        <f t="array" ref="R200">_xlfn.XLOOKUP(E200&amp;I200,Sheet2!$A$2:$A$1500&amp;Sheet2!$B$2:$B$1500,Sheet2!$D$2:$D$1500,0)</f>
        <v>28.5</v>
      </c>
      <c r="X200" cm="1">
        <f t="array" ref="X200">_xlfn.XLOOKUP(D200&amp;I200,Sheet2!$A$2:$A$1500&amp;Sheet2!$B$2:$B$1500,Sheet2!$E$2:$E$1500,0)</f>
        <v>5</v>
      </c>
      <c r="Y200" cm="1">
        <f t="array" ref="Y200">_xlfn.XLOOKUP(D200&amp;I200,Sheet2!$A$2:$A$1500&amp;Sheet2!$B$2:$B$1500,Sheet2!$F$2:$F$1500,0)</f>
        <v>1</v>
      </c>
      <c r="Z200" cm="1">
        <f t="array" ref="Z200">_xlfn.XLOOKUP(E200&amp;I200,Sheet2!$A$2:$A$1500&amp;Sheet2!$B$2:$B$1500,Sheet2!$E$2:$E$1500,0)</f>
        <v>4</v>
      </c>
      <c r="AA200" cm="1">
        <f t="array" ref="AA200">_xlfn.XLOOKUP(E200&amp;I200,Sheet2!$A$2:$A$1500&amp;Sheet2!$B$2:$B$1500,Sheet2!$F$2:$F$1500,0)</f>
        <v>2</v>
      </c>
    </row>
    <row r="201" spans="1:27" x14ac:dyDescent="0.2">
      <c r="A201" s="1">
        <v>45220</v>
      </c>
      <c r="B201" s="2">
        <v>0.64583333333333337</v>
      </c>
      <c r="C201" t="s">
        <v>45</v>
      </c>
      <c r="D201" t="s">
        <v>70</v>
      </c>
      <c r="E201" t="s">
        <v>78</v>
      </c>
      <c r="F201">
        <v>8010000</v>
      </c>
      <c r="G201">
        <v>2023</v>
      </c>
      <c r="H201">
        <v>0</v>
      </c>
      <c r="I201">
        <v>8</v>
      </c>
      <c r="J201" cm="1">
        <f t="array" ref="J201">_xlfn.XLOOKUP(D201&amp;I201,Ranking!C$2:C$500&amp;Ranking!A$2:A$500,Ranking!B$2:B$500,"")</f>
        <v>11</v>
      </c>
      <c r="K201" cm="1">
        <f t="array" ref="K201">_xlfn.XLOOKUP(E201&amp;I201,Ranking!C$2:C$500&amp;Ranking!A$2:A$500,Ranking!B$2:B$500,"")</f>
        <v>17</v>
      </c>
      <c r="L201" t="str" cm="1">
        <f t="array" ref="L201">_xlfn.XLOOKUP(D201&amp;G201,Conf!$A$1:$A$150&amp;Conf!$B$1:$B$150,Conf!$C$1:$C$150,"FCS")</f>
        <v>SEC</v>
      </c>
      <c r="M201" t="str" cm="1">
        <f t="array" ref="M201">_xlfn.XLOOKUP(E201&amp;G201,Conf!$A$1:$A$150&amp;Conf!$B$1:$B$150,Conf!$C$1:$C$150,"FCS")</f>
        <v>SEC</v>
      </c>
      <c r="N201">
        <v>1</v>
      </c>
      <c r="O201" cm="1">
        <f t="array" ref="O201">_xlfn.XLOOKUP(D201&amp;I201,Sheet2!$A$2:$A$1500&amp;Sheet2!$B$2:$B$1500,Sheet2!$C$2:$C$1500,0)</f>
        <v>30.1</v>
      </c>
      <c r="P201" cm="1">
        <f t="array" ref="P201">_xlfn.XLOOKUP(D201&amp;I201,Sheet2!$A$2:$A$1500&amp;Sheet2!$B$2:$B$1500,Sheet2!$D$2:$D$1500,0)</f>
        <v>16</v>
      </c>
      <c r="Q201" cm="1">
        <f t="array" ref="Q201">_xlfn.XLOOKUP(E201&amp;I201,Sheet2!$A$2:$A$1500&amp;Sheet2!$B$2:$B$1500,Sheet2!$C$2:$C$1500,0)</f>
        <v>33.5</v>
      </c>
      <c r="R201" cm="1">
        <f t="array" ref="R201">_xlfn.XLOOKUP(E201&amp;I201,Sheet2!$A$2:$A$1500&amp;Sheet2!$B$2:$B$1500,Sheet2!$D$2:$D$1500,0)</f>
        <v>17</v>
      </c>
      <c r="X201" cm="1">
        <f t="array" ref="X201">_xlfn.XLOOKUP(D201&amp;I201,Sheet2!$A$2:$A$1500&amp;Sheet2!$B$2:$B$1500,Sheet2!$E$2:$E$1500,0)</f>
        <v>6</v>
      </c>
      <c r="Y201" cm="1">
        <f t="array" ref="Y201">_xlfn.XLOOKUP(D201&amp;I201,Sheet2!$A$2:$A$1500&amp;Sheet2!$B$2:$B$1500,Sheet2!$F$2:$F$1500,0)</f>
        <v>1</v>
      </c>
      <c r="Z201" cm="1">
        <f t="array" ref="Z201">_xlfn.XLOOKUP(E201&amp;I201,Sheet2!$A$2:$A$1500&amp;Sheet2!$B$2:$B$1500,Sheet2!$E$2:$E$1500,0)</f>
        <v>5</v>
      </c>
      <c r="AA201" cm="1">
        <f t="array" ref="AA201">_xlfn.XLOOKUP(E201&amp;I201,Sheet2!$A$2:$A$1500&amp;Sheet2!$B$2:$B$1500,Sheet2!$F$2:$F$1500,0)</f>
        <v>1</v>
      </c>
    </row>
    <row r="202" spans="1:27" x14ac:dyDescent="0.2">
      <c r="A202" s="1">
        <v>45220</v>
      </c>
      <c r="B202" s="2">
        <v>0.64583333333333337</v>
      </c>
      <c r="C202" t="s">
        <v>124</v>
      </c>
      <c r="D202" t="s">
        <v>109</v>
      </c>
      <c r="E202" t="s">
        <v>100</v>
      </c>
      <c r="F202">
        <v>112000</v>
      </c>
      <c r="G202">
        <v>2023</v>
      </c>
      <c r="H202">
        <v>0</v>
      </c>
      <c r="I202">
        <v>8</v>
      </c>
      <c r="J202" cm="1">
        <f t="array" ref="J202">_xlfn.XLOOKUP(D202&amp;I202,Ranking!C$2:C$500&amp;Ranking!A$2:A$500,Ranking!B$2:B$500,"")</f>
        <v>23</v>
      </c>
      <c r="K202" t="str" cm="1">
        <f t="array" ref="K202">_xlfn.XLOOKUP(E202&amp;I202,Ranking!C$2:C$500&amp;Ranking!A$2:A$500,Ranking!B$2:B$500,"")</f>
        <v/>
      </c>
      <c r="L202" t="str" cm="1">
        <f t="array" ref="L202">_xlfn.XLOOKUP(D202&amp;G202,Conf!$A$1:$A$150&amp;Conf!$B$1:$B$150,Conf!$C$1:$C$150,"FCS")</f>
        <v>AAC</v>
      </c>
      <c r="M202" t="str" cm="1">
        <f t="array" ref="M202">_xlfn.XLOOKUP(E202&amp;G202,Conf!$A$1:$A$150&amp;Conf!$B$1:$B$150,Conf!$C$1:$C$150,"FCS")</f>
        <v>AAC</v>
      </c>
      <c r="N202">
        <v>1</v>
      </c>
      <c r="O202" cm="1">
        <f t="array" ref="O202">_xlfn.XLOOKUP(D202&amp;I202,Sheet2!$A$2:$A$1500&amp;Sheet2!$B$2:$B$1500,Sheet2!$C$2:$C$1500,0)</f>
        <v>30</v>
      </c>
      <c r="P202" cm="1">
        <f t="array" ref="P202">_xlfn.XLOOKUP(D202&amp;I202,Sheet2!$A$2:$A$1500&amp;Sheet2!$B$2:$B$1500,Sheet2!$D$2:$D$1500,0)</f>
        <v>18</v>
      </c>
      <c r="Q202" cm="1">
        <f t="array" ref="Q202">_xlfn.XLOOKUP(E202&amp;I202,Sheet2!$A$2:$A$1500&amp;Sheet2!$B$2:$B$1500,Sheet2!$C$2:$C$1500,0)</f>
        <v>35.700000000000003</v>
      </c>
      <c r="R202" cm="1">
        <f t="array" ref="R202">_xlfn.XLOOKUP(E202&amp;I202,Sheet2!$A$2:$A$1500&amp;Sheet2!$B$2:$B$1500,Sheet2!$D$2:$D$1500,0)</f>
        <v>35.5</v>
      </c>
      <c r="X202" cm="1">
        <f t="array" ref="X202">_xlfn.XLOOKUP(D202&amp;I202,Sheet2!$A$2:$A$1500&amp;Sheet2!$B$2:$B$1500,Sheet2!$E$2:$E$1500,0)</f>
        <v>5</v>
      </c>
      <c r="Y202" cm="1">
        <f t="array" ref="Y202">_xlfn.XLOOKUP(D202&amp;I202,Sheet2!$A$2:$A$1500&amp;Sheet2!$B$2:$B$1500,Sheet2!$F$2:$F$1500,0)</f>
        <v>1</v>
      </c>
      <c r="Z202" cm="1">
        <f t="array" ref="Z202">_xlfn.XLOOKUP(E202&amp;I202,Sheet2!$A$2:$A$1500&amp;Sheet2!$B$2:$B$1500,Sheet2!$E$2:$E$1500,0)</f>
        <v>3</v>
      </c>
      <c r="AA202" cm="1">
        <f t="array" ref="AA202">_xlfn.XLOOKUP(E202&amp;I202,Sheet2!$A$2:$A$1500&amp;Sheet2!$B$2:$B$1500,Sheet2!$F$2:$F$1500,0)</f>
        <v>3</v>
      </c>
    </row>
    <row r="203" spans="1:27" x14ac:dyDescent="0.2">
      <c r="A203" s="1">
        <v>45220</v>
      </c>
      <c r="B203" s="2">
        <v>0.64583333333333337</v>
      </c>
      <c r="C203" t="s">
        <v>24</v>
      </c>
      <c r="D203" t="s">
        <v>36</v>
      </c>
      <c r="E203" t="s">
        <v>139</v>
      </c>
      <c r="F203">
        <v>1010000</v>
      </c>
      <c r="G203">
        <v>2023</v>
      </c>
      <c r="H203">
        <v>0</v>
      </c>
      <c r="I203">
        <v>8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tr" cm="1">
        <f t="array" ref="L203">_xlfn.XLOOKUP(D203&amp;G203,Conf!$A$1:$A$150&amp;Conf!$B$1:$B$150,Conf!$C$1:$C$150,"FCS")</f>
        <v>Big 12</v>
      </c>
      <c r="M203" t="str" cm="1">
        <f t="array" ref="M203">_xlfn.XLOOKUP(E203&amp;G203,Conf!$A$1:$A$150&amp;Conf!$B$1:$B$150,Conf!$C$1:$C$150,"FCS")</f>
        <v>Big 12</v>
      </c>
      <c r="N203">
        <v>1</v>
      </c>
      <c r="O203" cm="1">
        <f t="array" ref="O203">_xlfn.XLOOKUP(D203&amp;I203,Sheet2!$A$2:$A$1500&amp;Sheet2!$B$2:$B$1500,Sheet2!$C$2:$C$1500,0)</f>
        <v>28.5</v>
      </c>
      <c r="P203" cm="1">
        <f t="array" ref="P203">_xlfn.XLOOKUP(D203&amp;I203,Sheet2!$A$2:$A$1500&amp;Sheet2!$B$2:$B$1500,Sheet2!$D$2:$D$1500,0)</f>
        <v>22.7</v>
      </c>
      <c r="Q203" cm="1">
        <f t="array" ref="Q203">_xlfn.XLOOKUP(E203&amp;I203,Sheet2!$A$2:$A$1500&amp;Sheet2!$B$2:$B$1500,Sheet2!$C$2:$C$1500,0)</f>
        <v>26</v>
      </c>
      <c r="R203" cm="1">
        <f t="array" ref="R203">_xlfn.XLOOKUP(E203&amp;I203,Sheet2!$A$2:$A$1500&amp;Sheet2!$B$2:$B$1500,Sheet2!$D$2:$D$1500,0)</f>
        <v>24.7</v>
      </c>
      <c r="X203" cm="1">
        <f t="array" ref="X203">_xlfn.XLOOKUP(D203&amp;I203,Sheet2!$A$2:$A$1500&amp;Sheet2!$B$2:$B$1500,Sheet2!$E$2:$E$1500,0)</f>
        <v>4</v>
      </c>
      <c r="Y203" cm="1">
        <f t="array" ref="Y203">_xlfn.XLOOKUP(D203&amp;I203,Sheet2!$A$2:$A$1500&amp;Sheet2!$B$2:$B$1500,Sheet2!$F$2:$F$1500,0)</f>
        <v>2</v>
      </c>
      <c r="Z203" cm="1">
        <f t="array" ref="Z203">_xlfn.XLOOKUP(E203&amp;I203,Sheet2!$A$2:$A$1500&amp;Sheet2!$B$2:$B$1500,Sheet2!$E$2:$E$1500,0)</f>
        <v>4</v>
      </c>
      <c r="AA203" cm="1">
        <f t="array" ref="AA203">_xlfn.XLOOKUP(E203&amp;I203,Sheet2!$A$2:$A$1500&amp;Sheet2!$B$2:$B$1500,Sheet2!$F$2:$F$1500,0)</f>
        <v>2</v>
      </c>
    </row>
    <row r="204" spans="1:27" x14ac:dyDescent="0.2">
      <c r="A204" s="1">
        <v>45220</v>
      </c>
      <c r="B204" s="2">
        <v>0.66666666666666663</v>
      </c>
      <c r="C204" t="s">
        <v>23</v>
      </c>
      <c r="D204" t="s">
        <v>37</v>
      </c>
      <c r="E204" t="s">
        <v>69</v>
      </c>
      <c r="F204">
        <v>3080000</v>
      </c>
      <c r="G204">
        <v>2023</v>
      </c>
      <c r="H204">
        <v>0</v>
      </c>
      <c r="I204">
        <v>8</v>
      </c>
      <c r="J204" t="str" cm="1">
        <f t="array" ref="J204">_xlfn.XLOOKUP(D204&amp;I204,Ranking!C$2:C$500&amp;Ranking!A$2:A$500,Ranking!B$2:B$500,"")</f>
        <v/>
      </c>
      <c r="K204" cm="1">
        <f t="array" ref="K204">_xlfn.XLOOKUP(E204&amp;I204,Ranking!C$2:C$500&amp;Ranking!A$2:A$500,Ranking!B$2:B$500,"")</f>
        <v>8</v>
      </c>
      <c r="L204" t="str" cm="1">
        <f t="array" ref="L204">_xlfn.XLOOKUP(D204&amp;G204,Conf!$A$1:$A$150&amp;Conf!$B$1:$B$150,Conf!$C$1:$C$150,"FCS")</f>
        <v>Big 12</v>
      </c>
      <c r="M204" t="str" cm="1">
        <f t="array" ref="M204">_xlfn.XLOOKUP(E204&amp;G204,Conf!$A$1:$A$150&amp;Conf!$B$1:$B$150,Conf!$C$1:$C$150,"FCS")</f>
        <v>Big 12</v>
      </c>
      <c r="N204">
        <v>1</v>
      </c>
      <c r="O204" cm="1">
        <f t="array" ref="O204">_xlfn.XLOOKUP(D204&amp;I204,Sheet2!$A$2:$A$1500&amp;Sheet2!$B$2:$B$1500,Sheet2!$C$2:$C$1500,0)</f>
        <v>29.7</v>
      </c>
      <c r="P204" cm="1">
        <f t="array" ref="P204">_xlfn.XLOOKUP(D204&amp;I204,Sheet2!$A$2:$A$1500&amp;Sheet2!$B$2:$B$1500,Sheet2!$D$2:$D$1500,0)</f>
        <v>31.3</v>
      </c>
      <c r="Q204" cm="1">
        <f t="array" ref="Q204">_xlfn.XLOOKUP(E204&amp;I204,Sheet2!$A$2:$A$1500&amp;Sheet2!$B$2:$B$1500,Sheet2!$C$2:$C$1500,0)</f>
        <v>35</v>
      </c>
      <c r="R204" cm="1">
        <f t="array" ref="R204">_xlfn.XLOOKUP(E204&amp;I204,Sheet2!$A$2:$A$1500&amp;Sheet2!$B$2:$B$1500,Sheet2!$D$2:$D$1500,0)</f>
        <v>16.3</v>
      </c>
      <c r="X204" cm="1">
        <f t="array" ref="X204">_xlfn.XLOOKUP(D204&amp;I204,Sheet2!$A$2:$A$1500&amp;Sheet2!$B$2:$B$1500,Sheet2!$E$2:$E$1500,0)</f>
        <v>3</v>
      </c>
      <c r="Y204" cm="1">
        <f t="array" ref="Y204">_xlfn.XLOOKUP(D204&amp;I204,Sheet2!$A$2:$A$1500&amp;Sheet2!$B$2:$B$1500,Sheet2!$F$2:$F$1500,0)</f>
        <v>3</v>
      </c>
      <c r="Z204" cm="1">
        <f t="array" ref="Z204">_xlfn.XLOOKUP(E204&amp;I204,Sheet2!$A$2:$A$1500&amp;Sheet2!$B$2:$B$1500,Sheet2!$E$2:$E$1500,0)</f>
        <v>5</v>
      </c>
      <c r="AA204" cm="1">
        <f t="array" ref="AA204">_xlfn.XLOOKUP(E204&amp;I204,Sheet2!$A$2:$A$1500&amp;Sheet2!$B$2:$B$1500,Sheet2!$F$2:$F$1500,0)</f>
        <v>1</v>
      </c>
    </row>
    <row r="205" spans="1:27" x14ac:dyDescent="0.2">
      <c r="A205" s="1">
        <v>45220</v>
      </c>
      <c r="B205" s="2">
        <v>0.66666666666666663</v>
      </c>
      <c r="C205" t="s">
        <v>118</v>
      </c>
      <c r="D205" t="s">
        <v>191</v>
      </c>
      <c r="E205" t="s">
        <v>168</v>
      </c>
      <c r="F205">
        <v>46000</v>
      </c>
      <c r="G205">
        <v>2023</v>
      </c>
      <c r="H205">
        <v>0</v>
      </c>
      <c r="I205">
        <v>8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tr" cm="1">
        <f t="array" ref="L205">_xlfn.XLOOKUP(D205&amp;G205,Conf!$A$1:$A$150&amp;Conf!$B$1:$B$150,Conf!$C$1:$C$150,"FCS")</f>
        <v>MAC</v>
      </c>
      <c r="M205" t="str" cm="1">
        <f t="array" ref="M205">_xlfn.XLOOKUP(E205&amp;G205,Conf!$A$1:$A$150&amp;Conf!$B$1:$B$150,Conf!$C$1:$C$150,"FCS")</f>
        <v>MAC</v>
      </c>
      <c r="N205">
        <v>1</v>
      </c>
      <c r="O205" cm="1">
        <f t="array" ref="O205">_xlfn.XLOOKUP(D205&amp;I205,Sheet2!$A$2:$A$1500&amp;Sheet2!$B$2:$B$1500,Sheet2!$C$2:$C$1500,0)</f>
        <v>31.6</v>
      </c>
      <c r="P205" cm="1">
        <f t="array" ref="P205">_xlfn.XLOOKUP(D205&amp;I205,Sheet2!$A$2:$A$1500&amp;Sheet2!$B$2:$B$1500,Sheet2!$D$2:$D$1500,0)</f>
        <v>19.100000000000001</v>
      </c>
      <c r="Q205" cm="1">
        <f t="array" ref="Q205">_xlfn.XLOOKUP(E205&amp;I205,Sheet2!$A$2:$A$1500&amp;Sheet2!$B$2:$B$1500,Sheet2!$C$2:$C$1500,0)</f>
        <v>36.9</v>
      </c>
      <c r="R205" cm="1">
        <f t="array" ref="R205">_xlfn.XLOOKUP(E205&amp;I205,Sheet2!$A$2:$A$1500&amp;Sheet2!$B$2:$B$1500,Sheet2!$D$2:$D$1500,0)</f>
        <v>20.6</v>
      </c>
      <c r="X205" cm="1">
        <f t="array" ref="X205">_xlfn.XLOOKUP(D205&amp;I205,Sheet2!$A$2:$A$1500&amp;Sheet2!$B$2:$B$1500,Sheet2!$E$2:$E$1500,0)</f>
        <v>6</v>
      </c>
      <c r="Y205" cm="1">
        <f t="array" ref="Y205">_xlfn.XLOOKUP(D205&amp;I205,Sheet2!$A$2:$A$1500&amp;Sheet2!$B$2:$B$1500,Sheet2!$F$2:$F$1500,0)</f>
        <v>1</v>
      </c>
      <c r="Z205" cm="1">
        <f t="array" ref="Z205">_xlfn.XLOOKUP(E205&amp;I205,Sheet2!$A$2:$A$1500&amp;Sheet2!$B$2:$B$1500,Sheet2!$E$2:$E$1500,0)</f>
        <v>6</v>
      </c>
      <c r="AA205" cm="1">
        <f t="array" ref="AA205">_xlfn.XLOOKUP(E205&amp;I205,Sheet2!$A$2:$A$1500&amp;Sheet2!$B$2:$B$1500,Sheet2!$F$2:$F$1500,0)</f>
        <v>1</v>
      </c>
    </row>
    <row r="206" spans="1:27" x14ac:dyDescent="0.2">
      <c r="A206" s="1">
        <v>45220</v>
      </c>
      <c r="B206" s="2">
        <v>0.79166666666666663</v>
      </c>
      <c r="C206" t="s">
        <v>24</v>
      </c>
      <c r="D206" t="s">
        <v>87</v>
      </c>
      <c r="E206" t="s">
        <v>96</v>
      </c>
      <c r="F206">
        <v>1800000</v>
      </c>
      <c r="G206">
        <v>2023</v>
      </c>
      <c r="H206">
        <v>0</v>
      </c>
      <c r="I206">
        <v>8</v>
      </c>
      <c r="J206" t="str" cm="1">
        <f t="array" ref="J206">_xlfn.XLOOKUP(D206&amp;I206,Ranking!C$2:C$500&amp;Ranking!A$2:A$500,Ranking!B$2:B$500,"")</f>
        <v/>
      </c>
      <c r="K206" cm="1">
        <f t="array" ref="K206">_xlfn.XLOOKUP(E206&amp;I206,Ranking!C$2:C$500&amp;Ranking!A$2:A$500,Ranking!B$2:B$500,"")</f>
        <v>13</v>
      </c>
      <c r="L206" t="str" cm="1">
        <f t="array" ref="L206">_xlfn.XLOOKUP(D206&amp;G206,Conf!$A$1:$A$150&amp;Conf!$B$1:$B$150,Conf!$C$1:$C$150,"FCS")</f>
        <v>SEC</v>
      </c>
      <c r="M206" t="str" cm="1">
        <f t="array" ref="M206">_xlfn.XLOOKUP(E206&amp;G206,Conf!$A$1:$A$150&amp;Conf!$B$1:$B$150,Conf!$C$1:$C$150,"FCS")</f>
        <v>SEC</v>
      </c>
      <c r="N206">
        <v>1</v>
      </c>
      <c r="O206" cm="1">
        <f t="array" ref="O206">_xlfn.XLOOKUP(D206&amp;I206,Sheet2!$A$2:$A$1500&amp;Sheet2!$B$2:$B$1500,Sheet2!$C$2:$C$1500,0)</f>
        <v>27.7</v>
      </c>
      <c r="P206" cm="1">
        <f t="array" ref="P206">_xlfn.XLOOKUP(D206&amp;I206,Sheet2!$A$2:$A$1500&amp;Sheet2!$B$2:$B$1500,Sheet2!$D$2:$D$1500,0)</f>
        <v>23.2</v>
      </c>
      <c r="Q206" cm="1">
        <f t="array" ref="Q206">_xlfn.XLOOKUP(E206&amp;I206,Sheet2!$A$2:$A$1500&amp;Sheet2!$B$2:$B$1500,Sheet2!$C$2:$C$1500,0)</f>
        <v>41.7</v>
      </c>
      <c r="R206" cm="1">
        <f t="array" ref="R206">_xlfn.XLOOKUP(E206&amp;I206,Sheet2!$A$2:$A$1500&amp;Sheet2!$B$2:$B$1500,Sheet2!$D$2:$D$1500,0)</f>
        <v>23.8</v>
      </c>
      <c r="X206" cm="1">
        <f t="array" ref="X206">_xlfn.XLOOKUP(D206&amp;I206,Sheet2!$A$2:$A$1500&amp;Sheet2!$B$2:$B$1500,Sheet2!$E$2:$E$1500,0)</f>
        <v>3</v>
      </c>
      <c r="Y206" cm="1">
        <f t="array" ref="Y206">_xlfn.XLOOKUP(D206&amp;I206,Sheet2!$A$2:$A$1500&amp;Sheet2!$B$2:$B$1500,Sheet2!$F$2:$F$1500,0)</f>
        <v>3</v>
      </c>
      <c r="Z206" cm="1">
        <f t="array" ref="Z206">_xlfn.XLOOKUP(E206&amp;I206,Sheet2!$A$2:$A$1500&amp;Sheet2!$B$2:$B$1500,Sheet2!$E$2:$E$1500,0)</f>
        <v>5</v>
      </c>
      <c r="AA206" cm="1">
        <f t="array" ref="AA206">_xlfn.XLOOKUP(E206&amp;I206,Sheet2!$A$2:$A$1500&amp;Sheet2!$B$2:$B$1500,Sheet2!$F$2:$F$1500,0)</f>
        <v>1</v>
      </c>
    </row>
    <row r="207" spans="1:27" x14ac:dyDescent="0.2">
      <c r="A207" s="1">
        <v>45220</v>
      </c>
      <c r="B207" s="2">
        <v>0.79166666666666663</v>
      </c>
      <c r="C207" t="s">
        <v>29</v>
      </c>
      <c r="D207" t="s">
        <v>74</v>
      </c>
      <c r="E207" t="s">
        <v>73</v>
      </c>
      <c r="F207">
        <v>545000</v>
      </c>
      <c r="G207">
        <v>2023</v>
      </c>
      <c r="H207">
        <v>0</v>
      </c>
      <c r="I207">
        <v>8</v>
      </c>
      <c r="J207" t="str" cm="1">
        <f t="array" ref="J207">_xlfn.XLOOKUP(D207&amp;I207,Ranking!C$2:C$500&amp;Ranking!A$2:A$500,Ranking!B$2:B$500,"")</f>
        <v/>
      </c>
      <c r="K207" t="str" cm="1">
        <f t="array" ref="K207">_xlfn.XLOOKUP(E207&amp;I207,Ranking!C$2:C$500&amp;Ranking!A$2:A$500,Ranking!B$2:B$500,"")</f>
        <v/>
      </c>
      <c r="L207" t="str" cm="1">
        <f t="array" ref="L207">_xlfn.XLOOKUP(D207&amp;G207,Conf!$A$1:$A$150&amp;Conf!$B$1:$B$150,Conf!$C$1:$C$150,"FCS")</f>
        <v>Big 12</v>
      </c>
      <c r="M207" t="str" cm="1">
        <f t="array" ref="M207">_xlfn.XLOOKUP(E207&amp;G207,Conf!$A$1:$A$150&amp;Conf!$B$1:$B$150,Conf!$C$1:$C$150,"FCS")</f>
        <v>Big 12</v>
      </c>
      <c r="N207">
        <v>1</v>
      </c>
      <c r="O207" cm="1">
        <f t="array" ref="O207">_xlfn.XLOOKUP(D207&amp;I207,Sheet2!$A$2:$A$1500&amp;Sheet2!$B$2:$B$1500,Sheet2!$C$2:$C$1500,0)</f>
        <v>27.7</v>
      </c>
      <c r="P207" cm="1">
        <f t="array" ref="P207">_xlfn.XLOOKUP(D207&amp;I207,Sheet2!$A$2:$A$1500&amp;Sheet2!$B$2:$B$1500,Sheet2!$D$2:$D$1500,0)</f>
        <v>26</v>
      </c>
      <c r="Q207" cm="1">
        <f t="array" ref="Q207">_xlfn.XLOOKUP(E207&amp;I207,Sheet2!$A$2:$A$1500&amp;Sheet2!$B$2:$B$1500,Sheet2!$C$2:$C$1500,0)</f>
        <v>32.299999999999997</v>
      </c>
      <c r="R207" cm="1">
        <f t="array" ref="R207">_xlfn.XLOOKUP(E207&amp;I207,Sheet2!$A$2:$A$1500&amp;Sheet2!$B$2:$B$1500,Sheet2!$D$2:$D$1500,0)</f>
        <v>25.1</v>
      </c>
      <c r="X207" cm="1">
        <f t="array" ref="X207">_xlfn.XLOOKUP(D207&amp;I207,Sheet2!$A$2:$A$1500&amp;Sheet2!$B$2:$B$1500,Sheet2!$E$2:$E$1500,0)</f>
        <v>4</v>
      </c>
      <c r="Y207" cm="1">
        <f t="array" ref="Y207">_xlfn.XLOOKUP(D207&amp;I207,Sheet2!$A$2:$A$1500&amp;Sheet2!$B$2:$B$1500,Sheet2!$F$2:$F$1500,0)</f>
        <v>2</v>
      </c>
      <c r="Z207" cm="1">
        <f t="array" ref="Z207">_xlfn.XLOOKUP(E207&amp;I207,Sheet2!$A$2:$A$1500&amp;Sheet2!$B$2:$B$1500,Sheet2!$E$2:$E$1500,0)</f>
        <v>3</v>
      </c>
      <c r="AA207" cm="1">
        <f t="array" ref="AA207">_xlfn.XLOOKUP(E207&amp;I207,Sheet2!$A$2:$A$1500&amp;Sheet2!$B$2:$B$1500,Sheet2!$F$2:$F$1500,0)</f>
        <v>4</v>
      </c>
    </row>
    <row r="208" spans="1:27" x14ac:dyDescent="0.2">
      <c r="A208" s="1">
        <v>45220</v>
      </c>
      <c r="B208" s="2">
        <v>0.79166666666666663</v>
      </c>
      <c r="C208" t="s">
        <v>124</v>
      </c>
      <c r="D208" t="s">
        <v>72</v>
      </c>
      <c r="E208" t="s">
        <v>108</v>
      </c>
      <c r="F208">
        <v>432000</v>
      </c>
      <c r="G208">
        <v>2023</v>
      </c>
      <c r="H208">
        <v>0</v>
      </c>
      <c r="I208">
        <v>8</v>
      </c>
      <c r="J208" t="str" cm="1">
        <f t="array" ref="J208">_xlfn.XLOOKUP(D208&amp;I208,Ranking!C$2:C$500&amp;Ranking!A$2:A$500,Ranking!B$2:B$500,"")</f>
        <v/>
      </c>
      <c r="K208" t="str" cm="1">
        <f t="array" ref="K208">_xlfn.XLOOKUP(E208&amp;I208,Ranking!C$2:C$500&amp;Ranking!A$2:A$500,Ranking!B$2:B$500,"")</f>
        <v/>
      </c>
      <c r="L208" t="str" cm="1">
        <f t="array" ref="L208">_xlfn.XLOOKUP(D208&amp;G208,Conf!$A$1:$A$150&amp;Conf!$B$1:$B$150,Conf!$C$1:$C$150,"FCS")</f>
        <v>Big 12</v>
      </c>
      <c r="M208" t="str" cm="1">
        <f t="array" ref="M208">_xlfn.XLOOKUP(E208&amp;G208,Conf!$A$1:$A$150&amp;Conf!$B$1:$B$150,Conf!$C$1:$C$150,"FCS")</f>
        <v>Big 12</v>
      </c>
      <c r="N208">
        <v>1</v>
      </c>
      <c r="O208" cm="1">
        <f t="array" ref="O208">_xlfn.XLOOKUP(D208&amp;I208,Sheet2!$A$2:$A$1500&amp;Sheet2!$B$2:$B$1500,Sheet2!$C$2:$C$1500,0)</f>
        <v>36.200000000000003</v>
      </c>
      <c r="P208" cm="1">
        <f t="array" ref="P208">_xlfn.XLOOKUP(D208&amp;I208,Sheet2!$A$2:$A$1500&amp;Sheet2!$B$2:$B$1500,Sheet2!$D$2:$D$1500,0)</f>
        <v>20.7</v>
      </c>
      <c r="Q208" cm="1">
        <f t="array" ref="Q208">_xlfn.XLOOKUP(E208&amp;I208,Sheet2!$A$2:$A$1500&amp;Sheet2!$B$2:$B$1500,Sheet2!$C$2:$C$1500,0)</f>
        <v>33.1</v>
      </c>
      <c r="R208" cm="1">
        <f t="array" ref="R208">_xlfn.XLOOKUP(E208&amp;I208,Sheet2!$A$2:$A$1500&amp;Sheet2!$B$2:$B$1500,Sheet2!$D$2:$D$1500,0)</f>
        <v>20.399999999999999</v>
      </c>
      <c r="X208" cm="1">
        <f t="array" ref="X208">_xlfn.XLOOKUP(D208&amp;I208,Sheet2!$A$2:$A$1500&amp;Sheet2!$B$2:$B$1500,Sheet2!$E$2:$E$1500,0)</f>
        <v>4</v>
      </c>
      <c r="Y208" cm="1">
        <f t="array" ref="Y208">_xlfn.XLOOKUP(D208&amp;I208,Sheet2!$A$2:$A$1500&amp;Sheet2!$B$2:$B$1500,Sheet2!$F$2:$F$1500,0)</f>
        <v>2</v>
      </c>
      <c r="Z208" cm="1">
        <f t="array" ref="Z208">_xlfn.XLOOKUP(E208&amp;I208,Sheet2!$A$2:$A$1500&amp;Sheet2!$B$2:$B$1500,Sheet2!$E$2:$E$1500,0)</f>
        <v>4</v>
      </c>
      <c r="AA208" cm="1">
        <f t="array" ref="AA208">_xlfn.XLOOKUP(E208&amp;I208,Sheet2!$A$2:$A$1500&amp;Sheet2!$B$2:$B$1500,Sheet2!$F$2:$F$1500,0)</f>
        <v>3</v>
      </c>
    </row>
    <row r="209" spans="1:27" x14ac:dyDescent="0.2">
      <c r="A209" s="1">
        <v>45220</v>
      </c>
      <c r="B209" s="2">
        <v>0.8125</v>
      </c>
      <c r="C209" t="s">
        <v>75</v>
      </c>
      <c r="D209" t="s">
        <v>27</v>
      </c>
      <c r="E209" t="s">
        <v>35</v>
      </c>
      <c r="F209">
        <v>3730000</v>
      </c>
      <c r="G209">
        <v>2023</v>
      </c>
      <c r="H209">
        <v>0</v>
      </c>
      <c r="I209">
        <v>8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2</v>
      </c>
      <c r="L209" t="str" cm="1">
        <f t="array" ref="L209">_xlfn.XLOOKUP(D209&amp;G209,Conf!$A$1:$A$150&amp;Conf!$B$1:$B$150,Conf!$C$1:$C$150,"FCS")</f>
        <v>Big Ten</v>
      </c>
      <c r="M209" t="str" cm="1">
        <f t="array" ref="M209">_xlfn.XLOOKUP(E209&amp;G209,Conf!$A$1:$A$150&amp;Conf!$B$1:$B$150,Conf!$C$1:$C$150,"FCS")</f>
        <v>Big Ten</v>
      </c>
      <c r="N209">
        <v>1</v>
      </c>
      <c r="O209" cm="1">
        <f t="array" ref="O209">_xlfn.XLOOKUP(D209&amp;I209,Sheet2!$A$2:$A$1500&amp;Sheet2!$B$2:$B$1500,Sheet2!$C$2:$C$1500,0)</f>
        <v>22</v>
      </c>
      <c r="P209" cm="1">
        <f t="array" ref="P209">_xlfn.XLOOKUP(D209&amp;I209,Sheet2!$A$2:$A$1500&amp;Sheet2!$B$2:$B$1500,Sheet2!$D$2:$D$1500,0)</f>
        <v>24.3</v>
      </c>
      <c r="Q209" cm="1">
        <f t="array" ref="Q209">_xlfn.XLOOKUP(E209&amp;I209,Sheet2!$A$2:$A$1500&amp;Sheet2!$B$2:$B$1500,Sheet2!$C$2:$C$1500,0)</f>
        <v>39.4</v>
      </c>
      <c r="R209" cm="1">
        <f t="array" ref="R209">_xlfn.XLOOKUP(E209&amp;I209,Sheet2!$A$2:$A$1500&amp;Sheet2!$B$2:$B$1500,Sheet2!$D$2:$D$1500,0)</f>
        <v>6.7</v>
      </c>
      <c r="X209" cm="1">
        <f t="array" ref="X209">_xlfn.XLOOKUP(D209&amp;I209,Sheet2!$A$2:$A$1500&amp;Sheet2!$B$2:$B$1500,Sheet2!$E$2:$E$1500,0)</f>
        <v>2</v>
      </c>
      <c r="Y209" cm="1">
        <f t="array" ref="Y209">_xlfn.XLOOKUP(D209&amp;I209,Sheet2!$A$2:$A$1500&amp;Sheet2!$B$2:$B$1500,Sheet2!$F$2:$F$1500,0)</f>
        <v>4</v>
      </c>
      <c r="Z209" cm="1">
        <f t="array" ref="Z209">_xlfn.XLOOKUP(E209&amp;I209,Sheet2!$A$2:$A$1500&amp;Sheet2!$B$2:$B$1500,Sheet2!$E$2:$E$1500,0)</f>
        <v>7</v>
      </c>
      <c r="AA209" cm="1">
        <f t="array" ref="AA209">_xlfn.XLOOKUP(E209&amp;I209,Sheet2!$A$2:$A$1500&amp;Sheet2!$B$2:$B$1500,Sheet2!$F$2:$F$1500,0)</f>
        <v>0</v>
      </c>
    </row>
    <row r="210" spans="1:27" x14ac:dyDescent="0.2">
      <c r="A210" s="1">
        <v>45220</v>
      </c>
      <c r="B210" s="2">
        <v>0.8125</v>
      </c>
      <c r="C210" t="s">
        <v>31</v>
      </c>
      <c r="D210" t="s">
        <v>82</v>
      </c>
      <c r="E210" t="s">
        <v>91</v>
      </c>
      <c r="F210">
        <v>4080000</v>
      </c>
      <c r="G210">
        <v>2023</v>
      </c>
      <c r="H210">
        <v>0</v>
      </c>
      <c r="I210">
        <v>8</v>
      </c>
      <c r="J210" cm="1">
        <f t="array" ref="J210">_xlfn.XLOOKUP(D210&amp;I210,Ranking!C$2:C$500&amp;Ranking!A$2:A$500,Ranking!B$2:B$500,"")</f>
        <v>4</v>
      </c>
      <c r="K210" cm="1">
        <f t="array" ref="K210">_xlfn.XLOOKUP(E210&amp;I210,Ranking!C$2:C$500&amp;Ranking!A$2:A$500,Ranking!B$2:B$500,"")</f>
        <v>16</v>
      </c>
      <c r="L210" t="str" cm="1">
        <f t="array" ref="L210">_xlfn.XLOOKUP(D210&amp;G210,Conf!$A$1:$A$150&amp;Conf!$B$1:$B$150,Conf!$C$1:$C$150,"FCS")</f>
        <v>ACC</v>
      </c>
      <c r="M210" t="str" cm="1">
        <f t="array" ref="M210">_xlfn.XLOOKUP(E210&amp;G210,Conf!$A$1:$A$150&amp;Conf!$B$1:$B$150,Conf!$C$1:$C$150,"FCS")</f>
        <v>ACC</v>
      </c>
      <c r="N210">
        <v>1</v>
      </c>
      <c r="O210" cm="1">
        <f t="array" ref="O210">_xlfn.XLOOKUP(D210&amp;I210,Sheet2!$A$2:$A$1500&amp;Sheet2!$B$2:$B$1500,Sheet2!$C$2:$C$1500,0)</f>
        <v>42.2</v>
      </c>
      <c r="P210" cm="1">
        <f t="array" ref="P210">_xlfn.XLOOKUP(D210&amp;I210,Sheet2!$A$2:$A$1500&amp;Sheet2!$B$2:$B$1500,Sheet2!$D$2:$D$1500,0)</f>
        <v>18.3</v>
      </c>
      <c r="Q210" cm="1">
        <f t="array" ref="Q210">_xlfn.XLOOKUP(E210&amp;I210,Sheet2!$A$2:$A$1500&amp;Sheet2!$B$2:$B$1500,Sheet2!$C$2:$C$1500,0)</f>
        <v>31.2</v>
      </c>
      <c r="R210" cm="1">
        <f t="array" ref="R210">_xlfn.XLOOKUP(E210&amp;I210,Sheet2!$A$2:$A$1500&amp;Sheet2!$B$2:$B$1500,Sheet2!$D$2:$D$1500,0)</f>
        <v>9.8000000000000007</v>
      </c>
      <c r="X210" cm="1">
        <f t="array" ref="X210">_xlfn.XLOOKUP(D210&amp;I210,Sheet2!$A$2:$A$1500&amp;Sheet2!$B$2:$B$1500,Sheet2!$E$2:$E$1500,0)</f>
        <v>6</v>
      </c>
      <c r="Y210" cm="1">
        <f t="array" ref="Y210">_xlfn.XLOOKUP(D210&amp;I210,Sheet2!$A$2:$A$1500&amp;Sheet2!$B$2:$B$1500,Sheet2!$F$2:$F$1500,0)</f>
        <v>0</v>
      </c>
      <c r="Z210" cm="1">
        <f t="array" ref="Z210">_xlfn.XLOOKUP(E210&amp;I210,Sheet2!$A$2:$A$1500&amp;Sheet2!$B$2:$B$1500,Sheet2!$E$2:$E$1500,0)</f>
        <v>5</v>
      </c>
      <c r="AA210" cm="1">
        <f t="array" ref="AA210">_xlfn.XLOOKUP(E210&amp;I210,Sheet2!$A$2:$A$1500&amp;Sheet2!$B$2:$B$1500,Sheet2!$F$2:$F$1500,0)</f>
        <v>1</v>
      </c>
    </row>
    <row r="211" spans="1:27" x14ac:dyDescent="0.2">
      <c r="A211" s="1">
        <v>45220</v>
      </c>
      <c r="B211" s="2">
        <v>0.83333333333333337</v>
      </c>
      <c r="C211" t="s">
        <v>23</v>
      </c>
      <c r="D211" t="s">
        <v>80</v>
      </c>
      <c r="E211" t="s">
        <v>44</v>
      </c>
      <c r="F211">
        <v>3230000</v>
      </c>
      <c r="G211">
        <v>2023</v>
      </c>
      <c r="H211">
        <v>0</v>
      </c>
      <c r="I211">
        <v>8</v>
      </c>
      <c r="J211" cm="1">
        <f t="array" ref="J211">_xlfn.XLOOKUP(D211&amp;I211,Ranking!C$2:C$500&amp;Ranking!A$2:A$500,Ranking!B$2:B$500,"")</f>
        <v>18</v>
      </c>
      <c r="K211" cm="1">
        <f t="array" ref="K211">_xlfn.XLOOKUP(E211&amp;I211,Ranking!C$2:C$500&amp;Ranking!A$2:A$500,Ranking!B$2:B$500,"")</f>
        <v>14</v>
      </c>
      <c r="L211" t="str" cm="1">
        <f t="array" ref="L211">_xlfn.XLOOKUP(D211&amp;G211,Conf!$A$1:$A$150&amp;Conf!$B$1:$B$150,Conf!$C$1:$C$150,"FCS")</f>
        <v>Pac-12</v>
      </c>
      <c r="M211" t="str" cm="1">
        <f t="array" ref="M211">_xlfn.XLOOKUP(E211&amp;G211,Conf!$A$1:$A$150&amp;Conf!$B$1:$B$150,Conf!$C$1:$C$150,"FCS")</f>
        <v>Pac-12</v>
      </c>
      <c r="N211">
        <v>1</v>
      </c>
      <c r="O211" cm="1">
        <f t="array" ref="O211">_xlfn.XLOOKUP(D211&amp;I211,Sheet2!$A$2:$A$1500&amp;Sheet2!$B$2:$B$1500,Sheet2!$C$2:$C$1500,0)</f>
        <v>47.3</v>
      </c>
      <c r="P211" cm="1">
        <f t="array" ref="P211">_xlfn.XLOOKUP(D211&amp;I211,Sheet2!$A$2:$A$1500&amp;Sheet2!$B$2:$B$1500,Sheet2!$D$2:$D$1500,0)</f>
        <v>30</v>
      </c>
      <c r="Q211" cm="1">
        <f t="array" ref="Q211">_xlfn.XLOOKUP(E211&amp;I211,Sheet2!$A$2:$A$1500&amp;Sheet2!$B$2:$B$1500,Sheet2!$C$2:$C$1500,0)</f>
        <v>21.7</v>
      </c>
      <c r="R211" cm="1">
        <f t="array" ref="R211">_xlfn.XLOOKUP(E211&amp;I211,Sheet2!$A$2:$A$1500&amp;Sheet2!$B$2:$B$1500,Sheet2!$D$2:$D$1500,0)</f>
        <v>12.2</v>
      </c>
      <c r="X211" cm="1">
        <f t="array" ref="X211">_xlfn.XLOOKUP(D211&amp;I211,Sheet2!$A$2:$A$1500&amp;Sheet2!$B$2:$B$1500,Sheet2!$E$2:$E$1500,0)</f>
        <v>6</v>
      </c>
      <c r="Y211" cm="1">
        <f t="array" ref="Y211">_xlfn.XLOOKUP(D211&amp;I211,Sheet2!$A$2:$A$1500&amp;Sheet2!$B$2:$B$1500,Sheet2!$F$2:$F$1500,0)</f>
        <v>1</v>
      </c>
      <c r="Z211" cm="1">
        <f t="array" ref="Z211">_xlfn.XLOOKUP(E211&amp;I211,Sheet2!$A$2:$A$1500&amp;Sheet2!$B$2:$B$1500,Sheet2!$E$2:$E$1500,0)</f>
        <v>5</v>
      </c>
      <c r="AA211" cm="1">
        <f t="array" ref="AA211">_xlfn.XLOOKUP(E211&amp;I211,Sheet2!$A$2:$A$1500&amp;Sheet2!$B$2:$B$1500,Sheet2!$F$2:$F$1500,0)</f>
        <v>1</v>
      </c>
    </row>
    <row r="212" spans="1:27" x14ac:dyDescent="0.2">
      <c r="A212" s="1">
        <v>45220</v>
      </c>
      <c r="B212" s="2">
        <v>0.83333333333333337</v>
      </c>
      <c r="C212" t="s">
        <v>118</v>
      </c>
      <c r="D212" t="s">
        <v>158</v>
      </c>
      <c r="E212" t="s">
        <v>149</v>
      </c>
      <c r="F212">
        <v>25000</v>
      </c>
      <c r="G212">
        <v>2023</v>
      </c>
      <c r="H212">
        <v>0</v>
      </c>
      <c r="I212">
        <v>8</v>
      </c>
      <c r="J212" t="str" cm="1">
        <f t="array" ref="J212">_xlfn.XLOOKUP(D212&amp;I212,Ranking!C$2:C$500&amp;Ranking!A$2:A$500,Ranking!B$2:B$500,"")</f>
        <v/>
      </c>
      <c r="K212" t="str" cm="1">
        <f t="array" ref="K212">_xlfn.XLOOKUP(E212&amp;I212,Ranking!C$2:C$500&amp;Ranking!A$2:A$500,Ranking!B$2:B$500,"")</f>
        <v/>
      </c>
      <c r="L212" t="str" cm="1">
        <f t="array" ref="L212">_xlfn.XLOOKUP(D212&amp;G212,Conf!$A$1:$A$150&amp;Conf!$B$1:$B$150,Conf!$C$1:$C$150,"FCS")</f>
        <v>Sun Belt</v>
      </c>
      <c r="M212" t="str" cm="1">
        <f t="array" ref="M212">_xlfn.XLOOKUP(E212&amp;G212,Conf!$A$1:$A$150&amp;Conf!$B$1:$B$150,Conf!$C$1:$C$150,"FCS")</f>
        <v>Sun Belt</v>
      </c>
      <c r="N212">
        <v>1</v>
      </c>
      <c r="O212" cm="1">
        <f t="array" ref="O212">_xlfn.XLOOKUP(D212&amp;I212,Sheet2!$A$2:$A$1500&amp;Sheet2!$B$2:$B$1500,Sheet2!$C$2:$C$1500,0)</f>
        <v>35.5</v>
      </c>
      <c r="P212" cm="1">
        <f t="array" ref="P212">_xlfn.XLOOKUP(D212&amp;I212,Sheet2!$A$2:$A$1500&amp;Sheet2!$B$2:$B$1500,Sheet2!$D$2:$D$1500,0)</f>
        <v>29.2</v>
      </c>
      <c r="Q212" cm="1">
        <f t="array" ref="Q212">_xlfn.XLOOKUP(E212&amp;I212,Sheet2!$A$2:$A$1500&amp;Sheet2!$B$2:$B$1500,Sheet2!$C$2:$C$1500,0)</f>
        <v>32.700000000000003</v>
      </c>
      <c r="R212" cm="1">
        <f t="array" ref="R212">_xlfn.XLOOKUP(E212&amp;I212,Sheet2!$A$2:$A$1500&amp;Sheet2!$B$2:$B$1500,Sheet2!$D$2:$D$1500,0)</f>
        <v>23.8</v>
      </c>
      <c r="X212" cm="1">
        <f t="array" ref="X212">_xlfn.XLOOKUP(D212&amp;I212,Sheet2!$A$2:$A$1500&amp;Sheet2!$B$2:$B$1500,Sheet2!$E$2:$E$1500,0)</f>
        <v>4</v>
      </c>
      <c r="Y212" cm="1">
        <f t="array" ref="Y212">_xlfn.XLOOKUP(D212&amp;I212,Sheet2!$A$2:$A$1500&amp;Sheet2!$B$2:$B$1500,Sheet2!$F$2:$F$1500,0)</f>
        <v>2</v>
      </c>
      <c r="Z212" cm="1">
        <f t="array" ref="Z212">_xlfn.XLOOKUP(E212&amp;I212,Sheet2!$A$2:$A$1500&amp;Sheet2!$B$2:$B$1500,Sheet2!$E$2:$E$1500,0)</f>
        <v>5</v>
      </c>
      <c r="AA212" cm="1">
        <f t="array" ref="AA212">_xlfn.XLOOKUP(E212&amp;I212,Sheet2!$A$2:$A$1500&amp;Sheet2!$B$2:$B$1500,Sheet2!$F$2:$F$1500,0)</f>
        <v>1</v>
      </c>
    </row>
    <row r="213" spans="1:27" x14ac:dyDescent="0.2">
      <c r="A213" s="1">
        <v>45220</v>
      </c>
      <c r="B213" s="2">
        <v>0.875</v>
      </c>
      <c r="C213" t="s">
        <v>193</v>
      </c>
      <c r="D213" t="s">
        <v>104</v>
      </c>
      <c r="E213" t="s">
        <v>186</v>
      </c>
      <c r="F213">
        <v>47000</v>
      </c>
      <c r="G213">
        <v>2023</v>
      </c>
      <c r="H213">
        <v>0</v>
      </c>
      <c r="I213">
        <v>8</v>
      </c>
      <c r="J213" t="str" cm="1">
        <f t="array" ref="J213">_xlfn.XLOOKUP(D213&amp;I213,Ranking!C$2:C$500&amp;Ranking!A$2:A$500,Ranking!B$2:B$500,"")</f>
        <v/>
      </c>
      <c r="K213" t="str" cm="1">
        <f t="array" ref="K213">_xlfn.XLOOKUP(E213&amp;I213,Ranking!C$2:C$500&amp;Ranking!A$2:A$500,Ranking!B$2:B$500,"")</f>
        <v/>
      </c>
      <c r="L213" t="str" cm="1">
        <f t="array" ref="L213">_xlfn.XLOOKUP(D213&amp;G213,Conf!$A$1:$A$150&amp;Conf!$B$1:$B$150,Conf!$C$1:$C$150,"FCS")</f>
        <v>MWC</v>
      </c>
      <c r="M213" t="str" cm="1">
        <f t="array" ref="M213">_xlfn.XLOOKUP(E213&amp;G213,Conf!$A$1:$A$150&amp;Conf!$B$1:$B$150,Conf!$C$1:$C$150,"FCS")</f>
        <v>MWC</v>
      </c>
      <c r="N213">
        <v>1</v>
      </c>
      <c r="O213" cm="1">
        <f t="array" ref="O213">_xlfn.XLOOKUP(D213&amp;I213,Sheet2!$A$2:$A$1500&amp;Sheet2!$B$2:$B$1500,Sheet2!$C$2:$C$1500,0)</f>
        <v>22.4</v>
      </c>
      <c r="P213" cm="1">
        <f t="array" ref="P213">_xlfn.XLOOKUP(D213&amp;I213,Sheet2!$A$2:$A$1500&amp;Sheet2!$B$2:$B$1500,Sheet2!$D$2:$D$1500,0)</f>
        <v>31.3</v>
      </c>
      <c r="Q213" cm="1">
        <f t="array" ref="Q213">_xlfn.XLOOKUP(E213&amp;I213,Sheet2!$A$2:$A$1500&amp;Sheet2!$B$2:$B$1500,Sheet2!$C$2:$C$1500,0)</f>
        <v>17.3</v>
      </c>
      <c r="R213" cm="1">
        <f t="array" ref="R213">_xlfn.XLOOKUP(E213&amp;I213,Sheet2!$A$2:$A$1500&amp;Sheet2!$B$2:$B$1500,Sheet2!$D$2:$D$1500,0)</f>
        <v>39.5</v>
      </c>
      <c r="X213" cm="1">
        <f t="array" ref="X213">_xlfn.XLOOKUP(D213&amp;I213,Sheet2!$A$2:$A$1500&amp;Sheet2!$B$2:$B$1500,Sheet2!$E$2:$E$1500,0)</f>
        <v>3</v>
      </c>
      <c r="Y213" cm="1">
        <f t="array" ref="Y213">_xlfn.XLOOKUP(D213&amp;I213,Sheet2!$A$2:$A$1500&amp;Sheet2!$B$2:$B$1500,Sheet2!$F$2:$F$1500,0)</f>
        <v>4</v>
      </c>
      <c r="Z213" cm="1">
        <f t="array" ref="Z213">_xlfn.XLOOKUP(E213&amp;I213,Sheet2!$A$2:$A$1500&amp;Sheet2!$B$2:$B$1500,Sheet2!$E$2:$E$1500,0)</f>
        <v>0</v>
      </c>
      <c r="AA213" cm="1">
        <f t="array" ref="AA213">_xlfn.XLOOKUP(E213&amp;I213,Sheet2!$A$2:$A$1500&amp;Sheet2!$B$2:$B$1500,Sheet2!$F$2:$F$1500,0)</f>
        <v>6</v>
      </c>
    </row>
    <row r="214" spans="1:27" x14ac:dyDescent="0.2">
      <c r="A214" s="1">
        <v>45220</v>
      </c>
      <c r="B214" s="2">
        <v>0.9375</v>
      </c>
      <c r="C214" t="s">
        <v>29</v>
      </c>
      <c r="D214" t="s">
        <v>112</v>
      </c>
      <c r="E214" t="s">
        <v>138</v>
      </c>
      <c r="F214">
        <v>1080000</v>
      </c>
      <c r="G214">
        <v>2023</v>
      </c>
      <c r="H214">
        <v>0</v>
      </c>
      <c r="I214">
        <v>8</v>
      </c>
      <c r="J214" cm="1">
        <f t="array" ref="J214">_xlfn.XLOOKUP(D214&amp;I214,Ranking!C$2:C$500&amp;Ranking!A$2:A$500,Ranking!B$2:B$500,"")</f>
        <v>5</v>
      </c>
      <c r="K214" t="str" cm="1">
        <f t="array" ref="K214">_xlfn.XLOOKUP(E214&amp;I214,Ranking!C$2:C$500&amp;Ranking!A$2:A$500,Ranking!B$2:B$500,"")</f>
        <v/>
      </c>
      <c r="L214" t="str" cm="1">
        <f t="array" ref="L214">_xlfn.XLOOKUP(D214&amp;G214,Conf!$A$1:$A$150&amp;Conf!$B$1:$B$150,Conf!$C$1:$C$150,"FCS")</f>
        <v>Pac-12</v>
      </c>
      <c r="M214" t="str" cm="1">
        <f t="array" ref="M214">_xlfn.XLOOKUP(E214&amp;G214,Conf!$A$1:$A$150&amp;Conf!$B$1:$B$150,Conf!$C$1:$C$150,"FCS")</f>
        <v>Pac-12</v>
      </c>
      <c r="N214">
        <v>1</v>
      </c>
      <c r="O214" cm="1">
        <f t="array" ref="O214">_xlfn.XLOOKUP(D214&amp;I214,Sheet2!$A$2:$A$1500&amp;Sheet2!$B$2:$B$1500,Sheet2!$C$2:$C$1500,0)</f>
        <v>44.3</v>
      </c>
      <c r="P214" cm="1">
        <f t="array" ref="P214">_xlfn.XLOOKUP(D214&amp;I214,Sheet2!$A$2:$A$1500&amp;Sheet2!$B$2:$B$1500,Sheet2!$D$2:$D$1500,0)</f>
        <v>20.8</v>
      </c>
      <c r="Q214" cm="1">
        <f t="array" ref="Q214">_xlfn.XLOOKUP(E214&amp;I214,Sheet2!$A$2:$A$1500&amp;Sheet2!$B$2:$B$1500,Sheet2!$C$2:$C$1500,0)</f>
        <v>18.7</v>
      </c>
      <c r="R214" cm="1">
        <f t="array" ref="R214">_xlfn.XLOOKUP(E214&amp;I214,Sheet2!$A$2:$A$1500&amp;Sheet2!$B$2:$B$1500,Sheet2!$D$2:$D$1500,0)</f>
        <v>28.3</v>
      </c>
      <c r="X214" cm="1">
        <f t="array" ref="X214">_xlfn.XLOOKUP(D214&amp;I214,Sheet2!$A$2:$A$1500&amp;Sheet2!$B$2:$B$1500,Sheet2!$E$2:$E$1500,0)</f>
        <v>6</v>
      </c>
      <c r="Y214" cm="1">
        <f t="array" ref="Y214">_xlfn.XLOOKUP(D214&amp;I214,Sheet2!$A$2:$A$1500&amp;Sheet2!$B$2:$B$1500,Sheet2!$F$2:$F$1500,0)</f>
        <v>0</v>
      </c>
      <c r="Z214" cm="1">
        <f t="array" ref="Z214">_xlfn.XLOOKUP(E214&amp;I214,Sheet2!$A$2:$A$1500&amp;Sheet2!$B$2:$B$1500,Sheet2!$E$2:$E$1500,0)</f>
        <v>1</v>
      </c>
      <c r="AA214" cm="1">
        <f t="array" ref="AA214">_xlfn.XLOOKUP(E214&amp;I214,Sheet2!$A$2:$A$1500&amp;Sheet2!$B$2:$B$1500,Sheet2!$F$2:$F$1500,0)</f>
        <v>5</v>
      </c>
    </row>
    <row r="215" spans="1:27" x14ac:dyDescent="0.2">
      <c r="A215" s="1">
        <v>45220</v>
      </c>
      <c r="B215" s="2">
        <v>0.9375</v>
      </c>
      <c r="C215" t="s">
        <v>24</v>
      </c>
      <c r="D215" t="s">
        <v>137</v>
      </c>
      <c r="E215" t="s">
        <v>110</v>
      </c>
      <c r="F215">
        <v>852000</v>
      </c>
      <c r="G215">
        <v>2023</v>
      </c>
      <c r="H215">
        <v>0</v>
      </c>
      <c r="I215">
        <v>8</v>
      </c>
      <c r="J215" t="str" cm="1">
        <f t="array" ref="J215">_xlfn.XLOOKUP(D215&amp;I215,Ranking!C$2:C$500&amp;Ranking!A$2:A$500,Ranking!B$2:B$500,"")</f>
        <v/>
      </c>
      <c r="K215" cm="1">
        <f t="array" ref="K215">_xlfn.XLOOKUP(E215&amp;I215,Ranking!C$2:C$500&amp;Ranking!A$2:A$500,Ranking!B$2:B$500,"")</f>
        <v>25</v>
      </c>
      <c r="L215" t="str" cm="1">
        <f t="array" ref="L215">_xlfn.XLOOKUP(D215&amp;G215,Conf!$A$1:$A$150&amp;Conf!$B$1:$B$150,Conf!$C$1:$C$150,"FCS")</f>
        <v>Pac-12</v>
      </c>
      <c r="M215" t="str" cm="1">
        <f t="array" ref="M215">_xlfn.XLOOKUP(E215&amp;G215,Conf!$A$1:$A$150&amp;Conf!$B$1:$B$150,Conf!$C$1:$C$150,"FCS")</f>
        <v>Pac-12</v>
      </c>
      <c r="N215">
        <v>1</v>
      </c>
      <c r="O215" cm="1">
        <f t="array" ref="O215">_xlfn.XLOOKUP(D215&amp;I215,Sheet2!$A$2:$A$1500&amp;Sheet2!$B$2:$B$1500,Sheet2!$C$2:$C$1500,0)</f>
        <v>23.7</v>
      </c>
      <c r="P215" cm="1">
        <f t="array" ref="P215">_xlfn.XLOOKUP(D215&amp;I215,Sheet2!$A$2:$A$1500&amp;Sheet2!$B$2:$B$1500,Sheet2!$D$2:$D$1500,0)</f>
        <v>36</v>
      </c>
      <c r="Q215" cm="1">
        <f t="array" ref="Q215">_xlfn.XLOOKUP(E215&amp;I215,Sheet2!$A$2:$A$1500&amp;Sheet2!$B$2:$B$1500,Sheet2!$C$2:$C$1500,0)</f>
        <v>29.5</v>
      </c>
      <c r="R215" cm="1">
        <f t="array" ref="R215">_xlfn.XLOOKUP(E215&amp;I215,Sheet2!$A$2:$A$1500&amp;Sheet2!$B$2:$B$1500,Sheet2!$D$2:$D$1500,0)</f>
        <v>16.2</v>
      </c>
      <c r="X215" cm="1">
        <f t="array" ref="X215">_xlfn.XLOOKUP(D215&amp;I215,Sheet2!$A$2:$A$1500&amp;Sheet2!$B$2:$B$1500,Sheet2!$E$2:$E$1500,0)</f>
        <v>2</v>
      </c>
      <c r="Y215" cm="1">
        <f t="array" ref="Y215">_xlfn.XLOOKUP(D215&amp;I215,Sheet2!$A$2:$A$1500&amp;Sheet2!$B$2:$B$1500,Sheet2!$F$2:$F$1500,0)</f>
        <v>4</v>
      </c>
      <c r="Z215" cm="1">
        <f t="array" ref="Z215">_xlfn.XLOOKUP(E215&amp;I215,Sheet2!$A$2:$A$1500&amp;Sheet2!$B$2:$B$1500,Sheet2!$E$2:$E$1500,0)</f>
        <v>4</v>
      </c>
      <c r="AA215" cm="1">
        <f t="array" ref="AA215">_xlfn.XLOOKUP(E215&amp;I215,Sheet2!$A$2:$A$1500&amp;Sheet2!$B$2:$B$1500,Sheet2!$F$2:$F$1500,0)</f>
        <v>2</v>
      </c>
    </row>
    <row r="216" spans="1:27" x14ac:dyDescent="0.2">
      <c r="A216" s="1">
        <v>45227</v>
      </c>
      <c r="B216" s="2">
        <v>0.64583333333333337</v>
      </c>
      <c r="C216" t="s">
        <v>45</v>
      </c>
      <c r="D216" t="s">
        <v>43</v>
      </c>
      <c r="E216" t="s">
        <v>30</v>
      </c>
      <c r="F216">
        <v>5950000</v>
      </c>
      <c r="G216">
        <v>2023</v>
      </c>
      <c r="H216">
        <v>0</v>
      </c>
      <c r="I216">
        <v>9</v>
      </c>
      <c r="J216" t="str" cm="1">
        <f t="array" ref="J216">_xlfn.XLOOKUP(D216&amp;I216,Ranking!C$2:C$500&amp;Ranking!A$2:A$500,Ranking!B$2:B$500,"")</f>
        <v/>
      </c>
      <c r="K216" cm="1">
        <f t="array" ref="K216">_xlfn.XLOOKUP(E216&amp;I216,Ranking!C$2:C$500&amp;Ranking!A$2:A$500,Ranking!B$2:B$500,"")</f>
        <v>1</v>
      </c>
      <c r="L216" t="str" cm="1">
        <f t="array" ref="L216">_xlfn.XLOOKUP(D216&amp;G216,Conf!$A$1:$A$150&amp;Conf!$B$1:$B$150,Conf!$C$1:$C$150,"FCS")</f>
        <v>SEC</v>
      </c>
      <c r="M216" t="str" cm="1">
        <f t="array" ref="M216">_xlfn.XLOOKUP(E216&amp;G216,Conf!$A$1:$A$150&amp;Conf!$B$1:$B$150,Conf!$C$1:$C$150,"FCS")</f>
        <v>SEC</v>
      </c>
      <c r="N216">
        <v>1</v>
      </c>
      <c r="O216" cm="1">
        <f t="array" ref="O216">_xlfn.XLOOKUP(D216&amp;I216,Sheet2!$A$2:$A$1500&amp;Sheet2!$B$2:$B$1500,Sheet2!$C$2:$C$1500,0)</f>
        <v>28</v>
      </c>
      <c r="P216" cm="1">
        <f t="array" ref="P216">_xlfn.XLOOKUP(D216&amp;I216,Sheet2!$A$2:$A$1500&amp;Sheet2!$B$2:$B$1500,Sheet2!$D$2:$D$1500,0)</f>
        <v>22.9</v>
      </c>
      <c r="Q216" cm="1">
        <f t="array" ref="Q216">_xlfn.XLOOKUP(E216&amp;I216,Sheet2!$A$2:$A$1500&amp;Sheet2!$B$2:$B$1500,Sheet2!$C$2:$C$1500,0)</f>
        <v>40.5</v>
      </c>
      <c r="R216" cm="1">
        <f t="array" ref="R216">_xlfn.XLOOKUP(E216&amp;I216,Sheet2!$A$2:$A$1500&amp;Sheet2!$B$2:$B$1500,Sheet2!$D$2:$D$1500,0)</f>
        <v>14.8</v>
      </c>
      <c r="X216" cm="1">
        <f t="array" ref="X216">_xlfn.XLOOKUP(D216&amp;I216,Sheet2!$A$2:$A$1500&amp;Sheet2!$B$2:$B$1500,Sheet2!$E$2:$E$1500,0)</f>
        <v>5</v>
      </c>
      <c r="Y216" cm="1">
        <f t="array" ref="Y216">_xlfn.XLOOKUP(D216&amp;I216,Sheet2!$A$2:$A$1500&amp;Sheet2!$B$2:$B$1500,Sheet2!$F$2:$F$1500,0)</f>
        <v>3</v>
      </c>
      <c r="Z216" cm="1">
        <f t="array" ref="Z216">_xlfn.XLOOKUP(E216&amp;I216,Sheet2!$A$2:$A$1500&amp;Sheet2!$B$2:$B$1500,Sheet2!$E$2:$E$1500,0)</f>
        <v>8</v>
      </c>
      <c r="AA216" cm="1">
        <f t="array" ref="AA216">_xlfn.XLOOKUP(E216&amp;I216,Sheet2!$A$2:$A$1500&amp;Sheet2!$B$2:$B$1500,Sheet2!$F$2:$F$1500,0)</f>
        <v>0</v>
      </c>
    </row>
    <row r="217" spans="1:27" x14ac:dyDescent="0.2">
      <c r="A217" s="1">
        <v>45227</v>
      </c>
      <c r="B217" s="2">
        <v>0.8125</v>
      </c>
      <c r="C217" t="s">
        <v>75</v>
      </c>
      <c r="D217" t="s">
        <v>33</v>
      </c>
      <c r="E217" t="s">
        <v>25</v>
      </c>
      <c r="F217">
        <v>4870000</v>
      </c>
      <c r="G217">
        <v>2023</v>
      </c>
      <c r="H217">
        <v>0</v>
      </c>
      <c r="I217">
        <v>9</v>
      </c>
      <c r="J217" t="str" cm="1">
        <f t="array" ref="J217">_xlfn.XLOOKUP(D217&amp;I217,Ranking!C$2:C$500&amp;Ranking!A$2:A$500,Ranking!B$2:B$500,"")</f>
        <v/>
      </c>
      <c r="K217" cm="1">
        <f t="array" ref="K217">_xlfn.XLOOKUP(E217&amp;I217,Ranking!C$2:C$500&amp;Ranking!A$2:A$500,Ranking!B$2:B$500,"")</f>
        <v>3</v>
      </c>
      <c r="L217" t="str" cm="1">
        <f t="array" ref="L217">_xlfn.XLOOKUP(D217&amp;G217,Conf!$A$1:$A$150&amp;Conf!$B$1:$B$150,Conf!$C$1:$C$150,"FCS")</f>
        <v>Big Ten</v>
      </c>
      <c r="M217" t="str" cm="1">
        <f t="array" ref="M217">_xlfn.XLOOKUP(E217&amp;G217,Conf!$A$1:$A$150&amp;Conf!$B$1:$B$150,Conf!$C$1:$C$150,"FCS")</f>
        <v>Big Ten</v>
      </c>
      <c r="N217">
        <v>1</v>
      </c>
      <c r="O217" cm="1">
        <f t="array" ref="O217">_xlfn.XLOOKUP(D217&amp;I217,Sheet2!$A$2:$A$1500&amp;Sheet2!$B$2:$B$1500,Sheet2!$C$2:$C$1500,0)</f>
        <v>24.8</v>
      </c>
      <c r="P217" cm="1">
        <f t="array" ref="P217">_xlfn.XLOOKUP(D217&amp;I217,Sheet2!$A$2:$A$1500&amp;Sheet2!$B$2:$B$1500,Sheet2!$D$2:$D$1500,0)</f>
        <v>19</v>
      </c>
      <c r="Q217" cm="1">
        <f t="array" ref="Q217">_xlfn.XLOOKUP(E217&amp;I217,Sheet2!$A$2:$A$1500&amp;Sheet2!$B$2:$B$1500,Sheet2!$C$2:$C$1500,0)</f>
        <v>32.5</v>
      </c>
      <c r="R217" cm="1">
        <f t="array" ref="R217">_xlfn.XLOOKUP(E217&amp;I217,Sheet2!$A$2:$A$1500&amp;Sheet2!$B$2:$B$1500,Sheet2!$D$2:$D$1500,0)</f>
        <v>10</v>
      </c>
      <c r="X217" cm="1">
        <f t="array" ref="X217">_xlfn.XLOOKUP(D217&amp;I217,Sheet2!$A$2:$A$1500&amp;Sheet2!$B$2:$B$1500,Sheet2!$E$2:$E$1500,0)</f>
        <v>5</v>
      </c>
      <c r="Y217" cm="1">
        <f t="array" ref="Y217">_xlfn.XLOOKUP(D217&amp;I217,Sheet2!$A$2:$A$1500&amp;Sheet2!$B$2:$B$1500,Sheet2!$F$2:$F$1500,0)</f>
        <v>3</v>
      </c>
      <c r="Z217" cm="1">
        <f t="array" ref="Z217">_xlfn.XLOOKUP(E217&amp;I217,Sheet2!$A$2:$A$1500&amp;Sheet2!$B$2:$B$1500,Sheet2!$E$2:$E$1500,0)</f>
        <v>8</v>
      </c>
      <c r="AA217" cm="1">
        <f t="array" ref="AA217">_xlfn.XLOOKUP(E217&amp;I217,Sheet2!$A$2:$A$1500&amp;Sheet2!$B$2:$B$1500,Sheet2!$F$2:$F$1500,0)</f>
        <v>0</v>
      </c>
    </row>
    <row r="218" spans="1:27" x14ac:dyDescent="0.2">
      <c r="A218" s="1">
        <v>45227</v>
      </c>
      <c r="B218" s="2">
        <v>0.8125</v>
      </c>
      <c r="C218" t="s">
        <v>31</v>
      </c>
      <c r="D218" t="s">
        <v>110</v>
      </c>
      <c r="E218" t="s">
        <v>79</v>
      </c>
      <c r="F218">
        <v>4660000</v>
      </c>
      <c r="G218">
        <v>2023</v>
      </c>
      <c r="H218">
        <v>0</v>
      </c>
      <c r="I218">
        <v>9</v>
      </c>
      <c r="J218" cm="1">
        <f t="array" ref="J218">_xlfn.XLOOKUP(D218&amp;I218,Ranking!C$2:C$500&amp;Ranking!A$2:A$500,Ranking!B$2:B$500,"")</f>
        <v>23</v>
      </c>
      <c r="K218" t="str" cm="1">
        <f t="array" ref="K218">_xlfn.XLOOKUP(E218&amp;I218,Ranking!C$2:C$500&amp;Ranking!A$2:A$500,Ranking!B$2:B$500,"")</f>
        <v/>
      </c>
      <c r="L218" t="str" cm="1">
        <f t="array" ref="L218">_xlfn.XLOOKUP(D218&amp;G218,Conf!$A$1:$A$150&amp;Conf!$B$1:$B$150,Conf!$C$1:$C$150,"FCS")</f>
        <v>Pac-12</v>
      </c>
      <c r="M218" t="str" cm="1">
        <f t="array" ref="M218">_xlfn.XLOOKUP(E218&amp;G218,Conf!$A$1:$A$150&amp;Conf!$B$1:$B$150,Conf!$C$1:$C$150,"FCS")</f>
        <v>Pac-12</v>
      </c>
      <c r="N218">
        <v>1</v>
      </c>
      <c r="O218" cm="1">
        <f t="array" ref="O218">_xlfn.XLOOKUP(D218&amp;I218,Sheet2!$A$2:$A$1500&amp;Sheet2!$B$2:$B$1500,Sheet2!$C$2:$C$1500,0)</f>
        <v>30.9</v>
      </c>
      <c r="P218" cm="1">
        <f t="array" ref="P218">_xlfn.XLOOKUP(D218&amp;I218,Sheet2!$A$2:$A$1500&amp;Sheet2!$B$2:$B$1500,Sheet2!$D$2:$D$1500,0)</f>
        <v>15</v>
      </c>
      <c r="Q218" cm="1">
        <f t="array" ref="Q218">_xlfn.XLOOKUP(E218&amp;I218,Sheet2!$A$2:$A$1500&amp;Sheet2!$B$2:$B$1500,Sheet2!$C$2:$C$1500,0)</f>
        <v>32.1</v>
      </c>
      <c r="R218" cm="1">
        <f t="array" ref="R218">_xlfn.XLOOKUP(E218&amp;I218,Sheet2!$A$2:$A$1500&amp;Sheet2!$B$2:$B$1500,Sheet2!$D$2:$D$1500,0)</f>
        <v>34.9</v>
      </c>
      <c r="X218" cm="1">
        <f t="array" ref="X218">_xlfn.XLOOKUP(D218&amp;I218,Sheet2!$A$2:$A$1500&amp;Sheet2!$B$2:$B$1500,Sheet2!$E$2:$E$1500,0)</f>
        <v>6</v>
      </c>
      <c r="Y218" cm="1">
        <f t="array" ref="Y218">_xlfn.XLOOKUP(D218&amp;I218,Sheet2!$A$2:$A$1500&amp;Sheet2!$B$2:$B$1500,Sheet2!$F$2:$F$1500,0)</f>
        <v>2</v>
      </c>
      <c r="Z218" cm="1">
        <f t="array" ref="Z218">_xlfn.XLOOKUP(E218&amp;I218,Sheet2!$A$2:$A$1500&amp;Sheet2!$B$2:$B$1500,Sheet2!$E$2:$E$1500,0)</f>
        <v>4</v>
      </c>
      <c r="AA218" cm="1">
        <f t="array" ref="AA218">_xlfn.XLOOKUP(E218&amp;I218,Sheet2!$A$2:$A$1500&amp;Sheet2!$B$2:$B$1500,Sheet2!$F$2:$F$1500,0)</f>
        <v>4</v>
      </c>
    </row>
    <row r="219" spans="1:27" x14ac:dyDescent="0.2">
      <c r="A219" s="1">
        <v>45227</v>
      </c>
      <c r="B219" s="2">
        <v>0.5</v>
      </c>
      <c r="C219" t="s">
        <v>23</v>
      </c>
      <c r="D219" t="s">
        <v>154</v>
      </c>
      <c r="E219" t="s">
        <v>34</v>
      </c>
      <c r="F219">
        <v>3600000</v>
      </c>
      <c r="G219">
        <v>2023</v>
      </c>
      <c r="H219">
        <v>0</v>
      </c>
      <c r="I219">
        <v>9</v>
      </c>
      <c r="J219" t="str" cm="1">
        <f t="array" ref="J219">_xlfn.XLOOKUP(D219&amp;I219,Ranking!C$2:C$500&amp;Ranking!A$2:A$500,Ranking!B$2:B$500,"")</f>
        <v/>
      </c>
      <c r="K219" cm="1">
        <f t="array" ref="K219">_xlfn.XLOOKUP(E219&amp;I219,Ranking!C$2:C$500&amp;Ranking!A$2:A$500,Ranking!B$2:B$500,"")</f>
        <v>6</v>
      </c>
      <c r="L219" t="str" cm="1">
        <f t="array" ref="L219">_xlfn.XLOOKUP(D219&amp;G219,Conf!$A$1:$A$150&amp;Conf!$B$1:$B$150,Conf!$C$1:$C$150,"FCS")</f>
        <v>Big 12</v>
      </c>
      <c r="M219" t="str" cm="1">
        <f t="array" ref="M219">_xlfn.XLOOKUP(E219&amp;G219,Conf!$A$1:$A$150&amp;Conf!$B$1:$B$150,Conf!$C$1:$C$150,"FCS")</f>
        <v>Big 12</v>
      </c>
      <c r="N219">
        <v>1</v>
      </c>
      <c r="O219" cm="1">
        <f t="array" ref="O219">_xlfn.XLOOKUP(D219&amp;I219,Sheet2!$A$2:$A$1500&amp;Sheet2!$B$2:$B$1500,Sheet2!$C$2:$C$1500,0)</f>
        <v>35.799999999999997</v>
      </c>
      <c r="P219" cm="1">
        <f t="array" ref="P219">_xlfn.XLOOKUP(D219&amp;I219,Sheet2!$A$2:$A$1500&amp;Sheet2!$B$2:$B$1500,Sheet2!$D$2:$D$1500,0)</f>
        <v>27.9</v>
      </c>
      <c r="Q219" cm="1">
        <f t="array" ref="Q219">_xlfn.XLOOKUP(E219&amp;I219,Sheet2!$A$2:$A$1500&amp;Sheet2!$B$2:$B$1500,Sheet2!$C$2:$C$1500,0)</f>
        <v>42.3</v>
      </c>
      <c r="R219" cm="1">
        <f t="array" ref="R219">_xlfn.XLOOKUP(E219&amp;I219,Sheet2!$A$2:$A$1500&amp;Sheet2!$B$2:$B$1500,Sheet2!$D$2:$D$1500,0)</f>
        <v>18.899999999999999</v>
      </c>
      <c r="X219" cm="1">
        <f t="array" ref="X219">_xlfn.XLOOKUP(D219&amp;I219,Sheet2!$A$2:$A$1500&amp;Sheet2!$B$2:$B$1500,Sheet2!$E$2:$E$1500,0)</f>
        <v>6</v>
      </c>
      <c r="Y219" cm="1">
        <f t="array" ref="Y219">_xlfn.XLOOKUP(D219&amp;I219,Sheet2!$A$2:$A$1500&amp;Sheet2!$B$2:$B$1500,Sheet2!$F$2:$F$1500,0)</f>
        <v>2</v>
      </c>
      <c r="Z219" cm="1">
        <f t="array" ref="Z219">_xlfn.XLOOKUP(E219&amp;I219,Sheet2!$A$2:$A$1500&amp;Sheet2!$B$2:$B$1500,Sheet2!$E$2:$E$1500,0)</f>
        <v>7</v>
      </c>
      <c r="AA219" cm="1">
        <f t="array" ref="AA219">_xlfn.XLOOKUP(E219&amp;I219,Sheet2!$A$2:$A$1500&amp;Sheet2!$B$2:$B$1500,Sheet2!$F$2:$F$1500,0)</f>
        <v>1</v>
      </c>
    </row>
    <row r="220" spans="1:27" x14ac:dyDescent="0.2">
      <c r="A220" s="1">
        <v>45227</v>
      </c>
      <c r="B220" s="2">
        <v>0.5</v>
      </c>
      <c r="C220" t="s">
        <v>45</v>
      </c>
      <c r="D220" t="s">
        <v>32</v>
      </c>
      <c r="E220" t="s">
        <v>38</v>
      </c>
      <c r="F220">
        <v>3400000</v>
      </c>
      <c r="G220">
        <v>2023</v>
      </c>
      <c r="H220">
        <v>0</v>
      </c>
      <c r="I220">
        <v>9</v>
      </c>
      <c r="J220" cm="1">
        <f t="array" ref="J220">_xlfn.XLOOKUP(D220&amp;I220,Ranking!C$2:C$500&amp;Ranking!A$2:A$500,Ranking!B$2:B$500,"")</f>
        <v>10</v>
      </c>
      <c r="K220" t="str" cm="1">
        <f t="array" ref="K220">_xlfn.XLOOKUP(E220&amp;I220,Ranking!C$2:C$500&amp;Ranking!A$2:A$500,Ranking!B$2:B$500,"")</f>
        <v/>
      </c>
      <c r="L220" t="str" cm="1">
        <f t="array" ref="L220">_xlfn.XLOOKUP(D220&amp;G220,Conf!$A$1:$A$150&amp;Conf!$B$1:$B$150,Conf!$C$1:$C$150,"FCS")</f>
        <v>Big Ten</v>
      </c>
      <c r="M220" t="str" cm="1">
        <f t="array" ref="M220">_xlfn.XLOOKUP(E220&amp;G220,Conf!$A$1:$A$150&amp;Conf!$B$1:$B$150,Conf!$C$1:$C$150,"FCS")</f>
        <v>Big Ten</v>
      </c>
      <c r="N220">
        <v>1</v>
      </c>
      <c r="O220" cm="1">
        <f t="array" ref="O220">_xlfn.XLOOKUP(D220&amp;I220,Sheet2!$A$2:$A$1500&amp;Sheet2!$B$2:$B$1500,Sheet2!$C$2:$C$1500,0)</f>
        <v>38.9</v>
      </c>
      <c r="P220" cm="1">
        <f t="array" ref="P220">_xlfn.XLOOKUP(D220&amp;I220,Sheet2!$A$2:$A$1500&amp;Sheet2!$B$2:$B$1500,Sheet2!$D$2:$D$1500,0)</f>
        <v>11.5</v>
      </c>
      <c r="Q220" cm="1">
        <f t="array" ref="Q220">_xlfn.XLOOKUP(E220&amp;I220,Sheet2!$A$2:$A$1500&amp;Sheet2!$B$2:$B$1500,Sheet2!$C$2:$C$1500,0)</f>
        <v>18.600000000000001</v>
      </c>
      <c r="R220" cm="1">
        <f t="array" ref="R220">_xlfn.XLOOKUP(E220&amp;I220,Sheet2!$A$2:$A$1500&amp;Sheet2!$B$2:$B$1500,Sheet2!$D$2:$D$1500,0)</f>
        <v>29.8</v>
      </c>
      <c r="X220" cm="1">
        <f t="array" ref="X220">_xlfn.XLOOKUP(D220&amp;I220,Sheet2!$A$2:$A$1500&amp;Sheet2!$B$2:$B$1500,Sheet2!$E$2:$E$1500,0)</f>
        <v>7</v>
      </c>
      <c r="Y220" cm="1">
        <f t="array" ref="Y220">_xlfn.XLOOKUP(D220&amp;I220,Sheet2!$A$2:$A$1500&amp;Sheet2!$B$2:$B$1500,Sheet2!$F$2:$F$1500,0)</f>
        <v>1</v>
      </c>
      <c r="Z220" cm="1">
        <f t="array" ref="Z220">_xlfn.XLOOKUP(E220&amp;I220,Sheet2!$A$2:$A$1500&amp;Sheet2!$B$2:$B$1500,Sheet2!$E$2:$E$1500,0)</f>
        <v>2</v>
      </c>
      <c r="AA220" cm="1">
        <f t="array" ref="AA220">_xlfn.XLOOKUP(E220&amp;I220,Sheet2!$A$2:$A$1500&amp;Sheet2!$B$2:$B$1500,Sheet2!$F$2:$F$1500,0)</f>
        <v>6</v>
      </c>
    </row>
    <row r="221" spans="1:27" x14ac:dyDescent="0.2">
      <c r="A221" s="1">
        <v>45227</v>
      </c>
      <c r="B221" s="2">
        <v>0.64583333333333337</v>
      </c>
      <c r="C221" t="s">
        <v>23</v>
      </c>
      <c r="D221" t="s">
        <v>44</v>
      </c>
      <c r="E221" t="s">
        <v>42</v>
      </c>
      <c r="F221">
        <v>2810000</v>
      </c>
      <c r="G221">
        <v>2023</v>
      </c>
      <c r="H221">
        <v>0</v>
      </c>
      <c r="I221">
        <v>9</v>
      </c>
      <c r="J221" cm="1">
        <f t="array" ref="J221">_xlfn.XLOOKUP(D221&amp;I221,Ranking!C$2:C$500&amp;Ranking!A$2:A$500,Ranking!B$2:B$500,"")</f>
        <v>13</v>
      </c>
      <c r="K221" cm="1">
        <f t="array" ref="K221">_xlfn.XLOOKUP(E221&amp;I221,Ranking!C$2:C$500&amp;Ranking!A$2:A$500,Ranking!B$2:B$500,"")</f>
        <v>8</v>
      </c>
      <c r="L221" t="str" cm="1">
        <f t="array" ref="L221">_xlfn.XLOOKUP(D221&amp;G221,Conf!$A$1:$A$150&amp;Conf!$B$1:$B$150,Conf!$C$1:$C$150,"FCS")</f>
        <v>Pac-12</v>
      </c>
      <c r="M221" t="str" cm="1">
        <f t="array" ref="M221">_xlfn.XLOOKUP(E221&amp;G221,Conf!$A$1:$A$150&amp;Conf!$B$1:$B$150,Conf!$C$1:$C$150,"FCS")</f>
        <v>Pac-12</v>
      </c>
      <c r="N221">
        <v>1</v>
      </c>
      <c r="O221" cm="1">
        <f t="array" ref="O221">_xlfn.XLOOKUP(D221&amp;I221,Sheet2!$A$2:$A$1500&amp;Sheet2!$B$2:$B$1500,Sheet2!$C$2:$C$1500,0)</f>
        <v>21.3</v>
      </c>
      <c r="P221" cm="1">
        <f t="array" ref="P221">_xlfn.XLOOKUP(D221&amp;I221,Sheet2!$A$2:$A$1500&amp;Sheet2!$B$2:$B$1500,Sheet2!$D$2:$D$1500,0)</f>
        <v>17.5</v>
      </c>
      <c r="Q221" cm="1">
        <f t="array" ref="Q221">_xlfn.XLOOKUP(E221&amp;I221,Sheet2!$A$2:$A$1500&amp;Sheet2!$B$2:$B$1500,Sheet2!$C$2:$C$1500,0)</f>
        <v>45.5</v>
      </c>
      <c r="R221" cm="1">
        <f t="array" ref="R221">_xlfn.XLOOKUP(E221&amp;I221,Sheet2!$A$2:$A$1500&amp;Sheet2!$B$2:$B$1500,Sheet2!$D$2:$D$1500,0)</f>
        <v>15.6</v>
      </c>
      <c r="X221" cm="1">
        <f t="array" ref="X221">_xlfn.XLOOKUP(D221&amp;I221,Sheet2!$A$2:$A$1500&amp;Sheet2!$B$2:$B$1500,Sheet2!$E$2:$E$1500,0)</f>
        <v>6</v>
      </c>
      <c r="Y221" cm="1">
        <f t="array" ref="Y221">_xlfn.XLOOKUP(D221&amp;I221,Sheet2!$A$2:$A$1500&amp;Sheet2!$B$2:$B$1500,Sheet2!$F$2:$F$1500,0)</f>
        <v>2</v>
      </c>
      <c r="Z221" cm="1">
        <f t="array" ref="Z221">_xlfn.XLOOKUP(E221&amp;I221,Sheet2!$A$2:$A$1500&amp;Sheet2!$B$2:$B$1500,Sheet2!$E$2:$E$1500,0)</f>
        <v>7</v>
      </c>
      <c r="AA221" cm="1">
        <f t="array" ref="AA221">_xlfn.XLOOKUP(E221&amp;I221,Sheet2!$A$2:$A$1500&amp;Sheet2!$B$2:$B$1500,Sheet2!$F$2:$F$1500,0)</f>
        <v>1</v>
      </c>
    </row>
    <row r="222" spans="1:27" x14ac:dyDescent="0.2">
      <c r="A222" s="1">
        <v>45227</v>
      </c>
      <c r="B222" s="2">
        <v>0.79166666666666663</v>
      </c>
      <c r="C222" t="s">
        <v>24</v>
      </c>
      <c r="D222" t="s">
        <v>147</v>
      </c>
      <c r="E222" t="s">
        <v>78</v>
      </c>
      <c r="F222">
        <v>2510000</v>
      </c>
      <c r="G222">
        <v>2023</v>
      </c>
      <c r="H222">
        <v>0</v>
      </c>
      <c r="I222">
        <v>9</v>
      </c>
      <c r="J222" t="str" cm="1">
        <f t="array" ref="J222">_xlfn.XLOOKUP(D222&amp;I222,Ranking!C$2:C$500&amp;Ranking!A$2:A$500,Ranking!B$2:B$500,"")</f>
        <v/>
      </c>
      <c r="K222" cm="1">
        <f t="array" ref="K222">_xlfn.XLOOKUP(E222&amp;I222,Ranking!C$2:C$500&amp;Ranking!A$2:A$500,Ranking!B$2:B$500,"")</f>
        <v>21</v>
      </c>
      <c r="L222" t="str" cm="1">
        <f t="array" ref="L222">_xlfn.XLOOKUP(D222&amp;G222,Conf!$A$1:$A$150&amp;Conf!$B$1:$B$150,Conf!$C$1:$C$150,"FCS")</f>
        <v>SEC</v>
      </c>
      <c r="M222" t="str" cm="1">
        <f t="array" ref="M222">_xlfn.XLOOKUP(E222&amp;G222,Conf!$A$1:$A$150&amp;Conf!$B$1:$B$150,Conf!$C$1:$C$150,"FCS")</f>
        <v>SEC</v>
      </c>
      <c r="N222">
        <v>1</v>
      </c>
      <c r="O222" cm="1">
        <f t="array" ref="O222">_xlfn.XLOOKUP(D222&amp;I222,Sheet2!$A$2:$A$1500&amp;Sheet2!$B$2:$B$1500,Sheet2!$C$2:$C$1500,0)</f>
        <v>30.8</v>
      </c>
      <c r="P222" cm="1">
        <f t="array" ref="P222">_xlfn.XLOOKUP(D222&amp;I222,Sheet2!$A$2:$A$1500&amp;Sheet2!$B$2:$B$1500,Sheet2!$D$2:$D$1500,0)</f>
        <v>24.8</v>
      </c>
      <c r="Q222" cm="1">
        <f t="array" ref="Q222">_xlfn.XLOOKUP(E222&amp;I222,Sheet2!$A$2:$A$1500&amp;Sheet2!$B$2:$B$1500,Sheet2!$C$2:$C$1500,0)</f>
        <v>31.8</v>
      </c>
      <c r="R222" cm="1">
        <f t="array" ref="R222">_xlfn.XLOOKUP(E222&amp;I222,Sheet2!$A$2:$A$1500&amp;Sheet2!$B$2:$B$1500,Sheet2!$D$2:$D$1500,0)</f>
        <v>20.399999999999999</v>
      </c>
      <c r="X222" cm="1">
        <f t="array" ref="X222">_xlfn.XLOOKUP(D222&amp;I222,Sheet2!$A$2:$A$1500&amp;Sheet2!$B$2:$B$1500,Sheet2!$E$2:$E$1500,0)</f>
        <v>5</v>
      </c>
      <c r="Y222" cm="1">
        <f t="array" ref="Y222">_xlfn.XLOOKUP(D222&amp;I222,Sheet2!$A$2:$A$1500&amp;Sheet2!$B$2:$B$1500,Sheet2!$F$2:$F$1500,0)</f>
        <v>3</v>
      </c>
      <c r="Z222" cm="1">
        <f t="array" ref="Z222">_xlfn.XLOOKUP(E222&amp;I222,Sheet2!$A$2:$A$1500&amp;Sheet2!$B$2:$B$1500,Sheet2!$E$2:$E$1500,0)</f>
        <v>6</v>
      </c>
      <c r="AA222" cm="1">
        <f t="array" ref="AA222">_xlfn.XLOOKUP(E222&amp;I222,Sheet2!$A$2:$A$1500&amp;Sheet2!$B$2:$B$1500,Sheet2!$F$2:$F$1500,0)</f>
        <v>2</v>
      </c>
    </row>
    <row r="223" spans="1:27" x14ac:dyDescent="0.2">
      <c r="A223" s="1">
        <v>45227</v>
      </c>
      <c r="B223" s="2">
        <v>0.64583333333333337</v>
      </c>
      <c r="C223" t="s">
        <v>31</v>
      </c>
      <c r="D223" t="s">
        <v>69</v>
      </c>
      <c r="E223" t="s">
        <v>74</v>
      </c>
      <c r="F223">
        <v>2380000</v>
      </c>
      <c r="G223">
        <v>2023</v>
      </c>
      <c r="H223">
        <v>0</v>
      </c>
      <c r="I223">
        <v>9</v>
      </c>
      <c r="J223" cm="1">
        <f t="array" ref="J223">_xlfn.XLOOKUP(D223&amp;I223,Ranking!C$2:C$500&amp;Ranking!A$2:A$500,Ranking!B$2:B$500,"")</f>
        <v>7</v>
      </c>
      <c r="K223" t="str" cm="1">
        <f t="array" ref="K223">_xlfn.XLOOKUP(E223&amp;I223,Ranking!C$2:C$500&amp;Ranking!A$2:A$500,Ranking!B$2:B$500,"")</f>
        <v/>
      </c>
      <c r="L223" t="str" cm="1">
        <f t="array" ref="L223">_xlfn.XLOOKUP(D223&amp;G223,Conf!$A$1:$A$150&amp;Conf!$B$1:$B$150,Conf!$C$1:$C$150,"FCS")</f>
        <v>Big 12</v>
      </c>
      <c r="M223" t="str" cm="1">
        <f t="array" ref="M223">_xlfn.XLOOKUP(E223&amp;G223,Conf!$A$1:$A$150&amp;Conf!$B$1:$B$150,Conf!$C$1:$C$150,"FCS")</f>
        <v>Big 12</v>
      </c>
      <c r="N223">
        <v>1</v>
      </c>
      <c r="O223" cm="1">
        <f t="array" ref="O223">_xlfn.XLOOKUP(D223&amp;I223,Sheet2!$A$2:$A$1500&amp;Sheet2!$B$2:$B$1500,Sheet2!$C$2:$C$1500,0)</f>
        <v>34.5</v>
      </c>
      <c r="P223" cm="1">
        <f t="array" ref="P223">_xlfn.XLOOKUP(D223&amp;I223,Sheet2!$A$2:$A$1500&amp;Sheet2!$B$2:$B$1500,Sheet2!$D$2:$D$1500,0)</f>
        <v>16</v>
      </c>
      <c r="Q223" cm="1">
        <f t="array" ref="Q223">_xlfn.XLOOKUP(E223&amp;I223,Sheet2!$A$2:$A$1500&amp;Sheet2!$B$2:$B$1500,Sheet2!$C$2:$C$1500,0)</f>
        <v>24.9</v>
      </c>
      <c r="R223" cm="1">
        <f t="array" ref="R223">_xlfn.XLOOKUP(E223&amp;I223,Sheet2!$A$2:$A$1500&amp;Sheet2!$B$2:$B$1500,Sheet2!$D$2:$D$1500,0)</f>
        <v>25.6</v>
      </c>
      <c r="X223" cm="1">
        <f t="array" ref="X223">_xlfn.XLOOKUP(D223&amp;I223,Sheet2!$A$2:$A$1500&amp;Sheet2!$B$2:$B$1500,Sheet2!$E$2:$E$1500,0)</f>
        <v>7</v>
      </c>
      <c r="Y223" cm="1">
        <f t="array" ref="Y223">_xlfn.XLOOKUP(D223&amp;I223,Sheet2!$A$2:$A$1500&amp;Sheet2!$B$2:$B$1500,Sheet2!$F$2:$F$1500,0)</f>
        <v>1</v>
      </c>
      <c r="Z223" cm="1">
        <f t="array" ref="Z223">_xlfn.XLOOKUP(E223&amp;I223,Sheet2!$A$2:$A$1500&amp;Sheet2!$B$2:$B$1500,Sheet2!$E$2:$E$1500,0)</f>
        <v>5</v>
      </c>
      <c r="AA223" cm="1">
        <f t="array" ref="AA223">_xlfn.XLOOKUP(E223&amp;I223,Sheet2!$A$2:$A$1500&amp;Sheet2!$B$2:$B$1500,Sheet2!$F$2:$F$1500,0)</f>
        <v>3</v>
      </c>
    </row>
    <row r="224" spans="1:27" x14ac:dyDescent="0.2">
      <c r="A224" s="1">
        <v>45227</v>
      </c>
      <c r="B224" s="2">
        <v>0.5</v>
      </c>
      <c r="C224" t="s">
        <v>31</v>
      </c>
      <c r="D224" t="s">
        <v>159</v>
      </c>
      <c r="E224" t="s">
        <v>82</v>
      </c>
      <c r="F224">
        <v>2090000</v>
      </c>
      <c r="G224">
        <v>2023</v>
      </c>
      <c r="H224">
        <v>0</v>
      </c>
      <c r="I224">
        <v>9</v>
      </c>
      <c r="J224" t="str" cm="1">
        <f t="array" ref="J224">_xlfn.XLOOKUP(D224&amp;I224,Ranking!C$2:C$500&amp;Ranking!A$2:A$500,Ranking!B$2:B$500,"")</f>
        <v/>
      </c>
      <c r="K224" cm="1">
        <f t="array" ref="K224">_xlfn.XLOOKUP(E224&amp;I224,Ranking!C$2:C$500&amp;Ranking!A$2:A$500,Ranking!B$2:B$500,"")</f>
        <v>4</v>
      </c>
      <c r="L224" t="str" cm="1">
        <f t="array" ref="L224">_xlfn.XLOOKUP(D224&amp;G224,Conf!$A$1:$A$150&amp;Conf!$B$1:$B$150,Conf!$C$1:$C$150,"FCS")</f>
        <v>ACC</v>
      </c>
      <c r="M224" t="str" cm="1">
        <f t="array" ref="M224">_xlfn.XLOOKUP(E224&amp;G224,Conf!$A$1:$A$150&amp;Conf!$B$1:$B$150,Conf!$C$1:$C$150,"FCS")</f>
        <v>ACC</v>
      </c>
      <c r="N224">
        <v>1</v>
      </c>
      <c r="O224" cm="1">
        <f t="array" ref="O224">_xlfn.XLOOKUP(D224&amp;I224,Sheet2!$A$2:$A$1500&amp;Sheet2!$B$2:$B$1500,Sheet2!$C$2:$C$1500,0)</f>
        <v>22.3</v>
      </c>
      <c r="P224" cm="1">
        <f t="array" ref="P224">_xlfn.XLOOKUP(D224&amp;I224,Sheet2!$A$2:$A$1500&amp;Sheet2!$B$2:$B$1500,Sheet2!$D$2:$D$1500,0)</f>
        <v>24.5</v>
      </c>
      <c r="Q224" cm="1">
        <f t="array" ref="Q224">_xlfn.XLOOKUP(E224&amp;I224,Sheet2!$A$2:$A$1500&amp;Sheet2!$B$2:$B$1500,Sheet2!$C$2:$C$1500,0)</f>
        <v>41.5</v>
      </c>
      <c r="R224" cm="1">
        <f t="array" ref="R224">_xlfn.XLOOKUP(E224&amp;I224,Sheet2!$A$2:$A$1500&amp;Sheet2!$B$2:$B$1500,Sheet2!$D$2:$D$1500,0)</f>
        <v>18.3</v>
      </c>
      <c r="X224" cm="1">
        <f t="array" ref="X224">_xlfn.XLOOKUP(D224&amp;I224,Sheet2!$A$2:$A$1500&amp;Sheet2!$B$2:$B$1500,Sheet2!$E$2:$E$1500,0)</f>
        <v>4</v>
      </c>
      <c r="Y224" cm="1">
        <f t="array" ref="Y224">_xlfn.XLOOKUP(D224&amp;I224,Sheet2!$A$2:$A$1500&amp;Sheet2!$B$2:$B$1500,Sheet2!$F$2:$F$1500,0)</f>
        <v>4</v>
      </c>
      <c r="Z224" cm="1">
        <f t="array" ref="Z224">_xlfn.XLOOKUP(E224&amp;I224,Sheet2!$A$2:$A$1500&amp;Sheet2!$B$2:$B$1500,Sheet2!$E$2:$E$1500,0)</f>
        <v>8</v>
      </c>
      <c r="AA224" cm="1">
        <f t="array" ref="AA224">_xlfn.XLOOKUP(E224&amp;I224,Sheet2!$A$2:$A$1500&amp;Sheet2!$B$2:$B$1500,Sheet2!$F$2:$F$1500,0)</f>
        <v>0</v>
      </c>
    </row>
    <row r="225" spans="1:27" x14ac:dyDescent="0.2">
      <c r="A225" s="1">
        <v>45227</v>
      </c>
      <c r="B225" s="2">
        <v>0.5</v>
      </c>
      <c r="C225" t="s">
        <v>24</v>
      </c>
      <c r="D225" t="s">
        <v>76</v>
      </c>
      <c r="E225" t="s">
        <v>71</v>
      </c>
      <c r="F225">
        <v>1900000</v>
      </c>
      <c r="G225">
        <v>2023</v>
      </c>
      <c r="H225">
        <v>0</v>
      </c>
      <c r="I225">
        <v>9</v>
      </c>
      <c r="J225" t="str" cm="1">
        <f t="array" ref="J225">_xlfn.XLOOKUP(D225&amp;I225,Ranking!C$2:C$500&amp;Ranking!A$2:A$500,Ranking!B$2:B$500,"")</f>
        <v/>
      </c>
      <c r="K225" t="str" cm="1">
        <f t="array" ref="K225">_xlfn.XLOOKUP(E225&amp;I225,Ranking!C$2:C$500&amp;Ranking!A$2:A$500,Ranking!B$2:B$500,"")</f>
        <v/>
      </c>
      <c r="L225" t="str" cm="1">
        <f t="array" ref="L225">_xlfn.XLOOKUP(D225&amp;G225,Conf!$A$1:$A$150&amp;Conf!$B$1:$B$150,Conf!$C$1:$C$150,"FCS")</f>
        <v>SEC</v>
      </c>
      <c r="M225" t="str" cm="1">
        <f t="array" ref="M225">_xlfn.XLOOKUP(E225&amp;G225,Conf!$A$1:$A$150&amp;Conf!$B$1:$B$150,Conf!$C$1:$C$150,"FCS")</f>
        <v>SEC</v>
      </c>
      <c r="N225">
        <v>1</v>
      </c>
      <c r="O225" cm="1">
        <f t="array" ref="O225">_xlfn.XLOOKUP(D225&amp;I225,Sheet2!$A$2:$A$1500&amp;Sheet2!$B$2:$B$1500,Sheet2!$C$2:$C$1500,0)</f>
        <v>32</v>
      </c>
      <c r="P225" cm="1">
        <f t="array" ref="P225">_xlfn.XLOOKUP(D225&amp;I225,Sheet2!$A$2:$A$1500&amp;Sheet2!$B$2:$B$1500,Sheet2!$D$2:$D$1500,0)</f>
        <v>19.5</v>
      </c>
      <c r="Q225" cm="1">
        <f t="array" ref="Q225">_xlfn.XLOOKUP(E225&amp;I225,Sheet2!$A$2:$A$1500&amp;Sheet2!$B$2:$B$1500,Sheet2!$C$2:$C$1500,0)</f>
        <v>25.4</v>
      </c>
      <c r="R225" cm="1">
        <f t="array" ref="R225">_xlfn.XLOOKUP(E225&amp;I225,Sheet2!$A$2:$A$1500&amp;Sheet2!$B$2:$B$1500,Sheet2!$D$2:$D$1500,0)</f>
        <v>31.5</v>
      </c>
      <c r="X225" cm="1">
        <f t="array" ref="X225">_xlfn.XLOOKUP(D225&amp;I225,Sheet2!$A$2:$A$1500&amp;Sheet2!$B$2:$B$1500,Sheet2!$E$2:$E$1500,0)</f>
        <v>5</v>
      </c>
      <c r="Y225" cm="1">
        <f t="array" ref="Y225">_xlfn.XLOOKUP(D225&amp;I225,Sheet2!$A$2:$A$1500&amp;Sheet2!$B$2:$B$1500,Sheet2!$F$2:$F$1500,0)</f>
        <v>3</v>
      </c>
      <c r="Z225" cm="1">
        <f t="array" ref="Z225">_xlfn.XLOOKUP(E225&amp;I225,Sheet2!$A$2:$A$1500&amp;Sheet2!$B$2:$B$1500,Sheet2!$E$2:$E$1500,0)</f>
        <v>2</v>
      </c>
      <c r="AA225" cm="1">
        <f t="array" ref="AA225">_xlfn.XLOOKUP(E225&amp;I225,Sheet2!$A$2:$A$1500&amp;Sheet2!$B$2:$B$1500,Sheet2!$F$2:$F$1500,0)</f>
        <v>6</v>
      </c>
    </row>
    <row r="226" spans="1:27" x14ac:dyDescent="0.2">
      <c r="A226" s="1">
        <v>45227</v>
      </c>
      <c r="B226" s="2">
        <v>0.64583333333333337</v>
      </c>
      <c r="C226" t="s">
        <v>75</v>
      </c>
      <c r="D226" t="s">
        <v>41</v>
      </c>
      <c r="E226" t="s">
        <v>146</v>
      </c>
      <c r="F226">
        <v>1890000</v>
      </c>
      <c r="G226">
        <v>2023</v>
      </c>
      <c r="H226">
        <v>0</v>
      </c>
      <c r="I226">
        <v>9</v>
      </c>
      <c r="J226" cm="1">
        <f t="array" ref="J226">_xlfn.XLOOKUP(D226&amp;I226,Ranking!C$2:C$500&amp;Ranking!A$2:A$500,Ranking!B$2:B$500,"")</f>
        <v>14</v>
      </c>
      <c r="K226" t="str" cm="1">
        <f t="array" ref="K226">_xlfn.XLOOKUP(E226&amp;I226,Ranking!C$2:C$500&amp;Ranking!A$2:A$500,Ranking!B$2:B$500,"")</f>
        <v/>
      </c>
      <c r="L226" t="str" cm="1">
        <f t="array" ref="L226">_xlfn.XLOOKUP(D226&amp;G226,Conf!$A$1:$A$150&amp;Conf!$B$1:$B$150,Conf!$C$1:$C$150,"FCS")</f>
        <v>Independent</v>
      </c>
      <c r="M226" t="str" cm="1">
        <f t="array" ref="M226">_xlfn.XLOOKUP(E226&amp;G226,Conf!$A$1:$A$150&amp;Conf!$B$1:$B$150,Conf!$C$1:$C$150,"FCS")</f>
        <v>ACC</v>
      </c>
      <c r="N226">
        <v>0</v>
      </c>
      <c r="O226" cm="1">
        <f t="array" ref="O226">_xlfn.XLOOKUP(D226&amp;I226,Sheet2!$A$2:$A$1500&amp;Sheet2!$B$2:$B$1500,Sheet2!$C$2:$C$1500,0)</f>
        <v>38.299999999999997</v>
      </c>
      <c r="P226" cm="1">
        <f t="array" ref="P226">_xlfn.XLOOKUP(D226&amp;I226,Sheet2!$A$2:$A$1500&amp;Sheet2!$B$2:$B$1500,Sheet2!$D$2:$D$1500,0)</f>
        <v>15.3</v>
      </c>
      <c r="Q226" cm="1">
        <f t="array" ref="Q226">_xlfn.XLOOKUP(E226&amp;I226,Sheet2!$A$2:$A$1500&amp;Sheet2!$B$2:$B$1500,Sheet2!$C$2:$C$1500,0)</f>
        <v>22.4</v>
      </c>
      <c r="R226" cm="1">
        <f t="array" ref="R226">_xlfn.XLOOKUP(E226&amp;I226,Sheet2!$A$2:$A$1500&amp;Sheet2!$B$2:$B$1500,Sheet2!$D$2:$D$1500,0)</f>
        <v>28.8</v>
      </c>
      <c r="X226" cm="1">
        <f t="array" ref="X226">_xlfn.XLOOKUP(D226&amp;I226,Sheet2!$A$2:$A$1500&amp;Sheet2!$B$2:$B$1500,Sheet2!$E$2:$E$1500,0)</f>
        <v>7</v>
      </c>
      <c r="Y226" cm="1">
        <f t="array" ref="Y226">_xlfn.XLOOKUP(D226&amp;I226,Sheet2!$A$2:$A$1500&amp;Sheet2!$B$2:$B$1500,Sheet2!$F$2:$F$1500,0)</f>
        <v>2</v>
      </c>
      <c r="Z226" cm="1">
        <f t="array" ref="Z226">_xlfn.XLOOKUP(E226&amp;I226,Sheet2!$A$2:$A$1500&amp;Sheet2!$B$2:$B$1500,Sheet2!$E$2:$E$1500,0)</f>
        <v>2</v>
      </c>
      <c r="AA226" cm="1">
        <f t="array" ref="AA226">_xlfn.XLOOKUP(E226&amp;I226,Sheet2!$A$2:$A$1500&amp;Sheet2!$B$2:$B$1500,Sheet2!$F$2:$F$1500,0)</f>
        <v>6</v>
      </c>
    </row>
    <row r="227" spans="1:27" x14ac:dyDescent="0.2">
      <c r="A227" s="1">
        <v>45227</v>
      </c>
      <c r="B227" s="2">
        <v>0.9375</v>
      </c>
      <c r="C227" t="s">
        <v>24</v>
      </c>
      <c r="D227" t="s">
        <v>167</v>
      </c>
      <c r="E227" t="s">
        <v>39</v>
      </c>
      <c r="F227">
        <v>1400000</v>
      </c>
      <c r="G227">
        <v>2023</v>
      </c>
      <c r="H227">
        <v>0</v>
      </c>
      <c r="I227">
        <v>9</v>
      </c>
      <c r="J227" t="str" cm="1">
        <f t="array" ref="J227">_xlfn.XLOOKUP(D227&amp;I227,Ranking!C$2:C$500&amp;Ranking!A$2:A$500,Ranking!B$2:B$500,"")</f>
        <v/>
      </c>
      <c r="K227" cm="1">
        <f t="array" ref="K227">_xlfn.XLOOKUP(E227&amp;I227,Ranking!C$2:C$500&amp;Ranking!A$2:A$500,Ranking!B$2:B$500,"")</f>
        <v>11</v>
      </c>
      <c r="L227" t="str" cm="1">
        <f t="array" ref="L227">_xlfn.XLOOKUP(D227&amp;G227,Conf!$A$1:$A$150&amp;Conf!$B$1:$B$150,Conf!$C$1:$C$150,"FCS")</f>
        <v>Pac-12</v>
      </c>
      <c r="M227" t="str" cm="1">
        <f t="array" ref="M227">_xlfn.XLOOKUP(E227&amp;G227,Conf!$A$1:$A$150&amp;Conf!$B$1:$B$150,Conf!$C$1:$C$150,"FCS")</f>
        <v>Pac-12</v>
      </c>
      <c r="N227">
        <v>1</v>
      </c>
      <c r="O227" cm="1">
        <f t="array" ref="O227">_xlfn.XLOOKUP(D227&amp;I227,Sheet2!$A$2:$A$1500&amp;Sheet2!$B$2:$B$1500,Sheet2!$C$2:$C$1500,0)</f>
        <v>31.3</v>
      </c>
      <c r="P227" cm="1">
        <f t="array" ref="P227">_xlfn.XLOOKUP(D227&amp;I227,Sheet2!$A$2:$A$1500&amp;Sheet2!$B$2:$B$1500,Sheet2!$D$2:$D$1500,0)</f>
        <v>21</v>
      </c>
      <c r="Q227" cm="1">
        <f t="array" ref="Q227">_xlfn.XLOOKUP(E227&amp;I227,Sheet2!$A$2:$A$1500&amp;Sheet2!$B$2:$B$1500,Sheet2!$C$2:$C$1500,0)</f>
        <v>36.4</v>
      </c>
      <c r="R227" cm="1">
        <f t="array" ref="R227">_xlfn.XLOOKUP(E227&amp;I227,Sheet2!$A$2:$A$1500&amp;Sheet2!$B$2:$B$1500,Sheet2!$D$2:$D$1500,0)</f>
        <v>21.1</v>
      </c>
      <c r="X227" cm="1">
        <f t="array" ref="X227">_xlfn.XLOOKUP(D227&amp;I227,Sheet2!$A$2:$A$1500&amp;Sheet2!$B$2:$B$1500,Sheet2!$E$2:$E$1500,0)</f>
        <v>5</v>
      </c>
      <c r="Y227" cm="1">
        <f t="array" ref="Y227">_xlfn.XLOOKUP(D227&amp;I227,Sheet2!$A$2:$A$1500&amp;Sheet2!$B$2:$B$1500,Sheet2!$F$2:$F$1500,0)</f>
        <v>3</v>
      </c>
      <c r="Z227" cm="1">
        <f t="array" ref="Z227">_xlfn.XLOOKUP(E227&amp;I227,Sheet2!$A$2:$A$1500&amp;Sheet2!$B$2:$B$1500,Sheet2!$E$2:$E$1500,0)</f>
        <v>6</v>
      </c>
      <c r="AA227" cm="1">
        <f t="array" ref="AA227">_xlfn.XLOOKUP(E227&amp;I227,Sheet2!$A$2:$A$1500&amp;Sheet2!$B$2:$B$1500,Sheet2!$F$2:$F$1500,0)</f>
        <v>2</v>
      </c>
    </row>
    <row r="228" spans="1:27" x14ac:dyDescent="0.2">
      <c r="A228" s="1">
        <v>45227</v>
      </c>
      <c r="B228" s="2">
        <v>0.64583333333333337</v>
      </c>
      <c r="C228" t="s">
        <v>29</v>
      </c>
      <c r="D228" t="s">
        <v>22</v>
      </c>
      <c r="E228" t="s">
        <v>126</v>
      </c>
      <c r="F228">
        <v>1020000</v>
      </c>
      <c r="G228">
        <v>2023</v>
      </c>
      <c r="H228">
        <v>0</v>
      </c>
      <c r="I228">
        <v>9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tr" cm="1">
        <f t="array" ref="L228">_xlfn.XLOOKUP(D228&amp;G228,Conf!$A$1:$A$150&amp;Conf!$B$1:$B$150,Conf!$C$1:$C$150,"FCS")</f>
        <v>Big Ten</v>
      </c>
      <c r="M228" t="str" cm="1">
        <f t="array" ref="M228">_xlfn.XLOOKUP(E228&amp;G228,Conf!$A$1:$A$150&amp;Conf!$B$1:$B$150,Conf!$C$1:$C$150,"FCS")</f>
        <v>Big Ten</v>
      </c>
      <c r="N228">
        <v>1</v>
      </c>
      <c r="O228" cm="1">
        <f t="array" ref="O228">_xlfn.XLOOKUP(D228&amp;I228,Sheet2!$A$2:$A$1500&amp;Sheet2!$B$2:$B$1500,Sheet2!$C$2:$C$1500,0)</f>
        <v>20.3</v>
      </c>
      <c r="P228" cm="1">
        <f t="array" ref="P228">_xlfn.XLOOKUP(D228&amp;I228,Sheet2!$A$2:$A$1500&amp;Sheet2!$B$2:$B$1500,Sheet2!$D$2:$D$1500,0)</f>
        <v>18.600000000000001</v>
      </c>
      <c r="Q228" cm="1">
        <f t="array" ref="Q228">_xlfn.XLOOKUP(E228&amp;I228,Sheet2!$A$2:$A$1500&amp;Sheet2!$B$2:$B$1500,Sheet2!$C$2:$C$1500,0)</f>
        <v>21.9</v>
      </c>
      <c r="R228" cm="1">
        <f t="array" ref="R228">_xlfn.XLOOKUP(E228&amp;I228,Sheet2!$A$2:$A$1500&amp;Sheet2!$B$2:$B$1500,Sheet2!$D$2:$D$1500,0)</f>
        <v>30</v>
      </c>
      <c r="X228" cm="1">
        <f t="array" ref="X228">_xlfn.XLOOKUP(D228&amp;I228,Sheet2!$A$2:$A$1500&amp;Sheet2!$B$2:$B$1500,Sheet2!$E$2:$E$1500,0)</f>
        <v>5</v>
      </c>
      <c r="Y228" cm="1">
        <f t="array" ref="Y228">_xlfn.XLOOKUP(D228&amp;I228,Sheet2!$A$2:$A$1500&amp;Sheet2!$B$2:$B$1500,Sheet2!$F$2:$F$1500,0)</f>
        <v>3</v>
      </c>
      <c r="Z228" cm="1">
        <f t="array" ref="Z228">_xlfn.XLOOKUP(E228&amp;I228,Sheet2!$A$2:$A$1500&amp;Sheet2!$B$2:$B$1500,Sheet2!$E$2:$E$1500,0)</f>
        <v>2</v>
      </c>
      <c r="AA228" cm="1">
        <f t="array" ref="AA228">_xlfn.XLOOKUP(E228&amp;I228,Sheet2!$A$2:$A$1500&amp;Sheet2!$B$2:$B$1500,Sheet2!$F$2:$F$1500,0)</f>
        <v>6</v>
      </c>
    </row>
    <row r="229" spans="1:27" x14ac:dyDescent="0.2">
      <c r="A229" s="1">
        <v>45227</v>
      </c>
      <c r="B229" s="2">
        <v>0.64583333333333337</v>
      </c>
      <c r="C229" t="s">
        <v>24</v>
      </c>
      <c r="D229" t="s">
        <v>68</v>
      </c>
      <c r="E229" t="s">
        <v>91</v>
      </c>
      <c r="F229">
        <v>928000</v>
      </c>
      <c r="G229">
        <v>2023</v>
      </c>
      <c r="H229">
        <v>0</v>
      </c>
      <c r="I229">
        <v>9</v>
      </c>
      <c r="J229" cm="1">
        <f t="array" ref="J229">_xlfn.XLOOKUP(D229&amp;I229,Ranking!C$2:C$500&amp;Ranking!A$2:A$500,Ranking!B$2:B$500,"")</f>
        <v>18</v>
      </c>
      <c r="K229" cm="1">
        <f t="array" ref="K229">_xlfn.XLOOKUP(E229&amp;I229,Ranking!C$2:C$500&amp;Ranking!A$2:A$500,Ranking!B$2:B$500,"")</f>
        <v>20</v>
      </c>
      <c r="L229" t="str" cm="1">
        <f t="array" ref="L229">_xlfn.XLOOKUP(D229&amp;G229,Conf!$A$1:$A$150&amp;Conf!$B$1:$B$150,Conf!$C$1:$C$150,"FCS")</f>
        <v>ACC</v>
      </c>
      <c r="M229" t="str" cm="1">
        <f t="array" ref="M229">_xlfn.XLOOKUP(E229&amp;G229,Conf!$A$1:$A$150&amp;Conf!$B$1:$B$150,Conf!$C$1:$C$150,"FCS")</f>
        <v>ACC</v>
      </c>
      <c r="N229">
        <v>1</v>
      </c>
      <c r="O229" cm="1">
        <f t="array" ref="O229">_xlfn.XLOOKUP(D229&amp;I229,Sheet2!$A$2:$A$1500&amp;Sheet2!$B$2:$B$1500,Sheet2!$C$2:$C$1500,0)</f>
        <v>32.799999999999997</v>
      </c>
      <c r="P229" cm="1">
        <f t="array" ref="P229">_xlfn.XLOOKUP(D229&amp;I229,Sheet2!$A$2:$A$1500&amp;Sheet2!$B$2:$B$1500,Sheet2!$D$2:$D$1500,0)</f>
        <v>18</v>
      </c>
      <c r="Q229" cm="1">
        <f t="array" ref="Q229">_xlfn.XLOOKUP(E229&amp;I229,Sheet2!$A$2:$A$1500&amp;Sheet2!$B$2:$B$1500,Sheet2!$C$2:$C$1500,0)</f>
        <v>25.9</v>
      </c>
      <c r="R229" cm="1">
        <f t="array" ref="R229">_xlfn.XLOOKUP(E229&amp;I229,Sheet2!$A$2:$A$1500&amp;Sheet2!$B$2:$B$1500,Sheet2!$D$2:$D$1500,0)</f>
        <v>15</v>
      </c>
      <c r="X229" cm="1">
        <f t="array" ref="X229">_xlfn.XLOOKUP(D229&amp;I229,Sheet2!$A$2:$A$1500&amp;Sheet2!$B$2:$B$1500,Sheet2!$E$2:$E$1500,0)</f>
        <v>7</v>
      </c>
      <c r="Y229" cm="1">
        <f t="array" ref="Y229">_xlfn.XLOOKUP(D229&amp;I229,Sheet2!$A$2:$A$1500&amp;Sheet2!$B$2:$B$1500,Sheet2!$F$2:$F$1500,0)</f>
        <v>1</v>
      </c>
      <c r="Z229" cm="1">
        <f t="array" ref="Z229">_xlfn.XLOOKUP(E229&amp;I229,Sheet2!$A$2:$A$1500&amp;Sheet2!$B$2:$B$1500,Sheet2!$E$2:$E$1500,0)</f>
        <v>5</v>
      </c>
      <c r="AA229" cm="1">
        <f t="array" ref="AA229">_xlfn.XLOOKUP(E229&amp;I229,Sheet2!$A$2:$A$1500&amp;Sheet2!$B$2:$B$1500,Sheet2!$F$2:$F$1500,0)</f>
        <v>3</v>
      </c>
    </row>
    <row r="230" spans="1:27" x14ac:dyDescent="0.2">
      <c r="A230" s="1">
        <v>45225</v>
      </c>
      <c r="B230" s="2">
        <v>0.8125</v>
      </c>
      <c r="C230" t="s">
        <v>24</v>
      </c>
      <c r="D230" t="s">
        <v>125</v>
      </c>
      <c r="E230" t="s">
        <v>141</v>
      </c>
      <c r="F230">
        <v>782000</v>
      </c>
      <c r="G230">
        <v>2023</v>
      </c>
      <c r="H230">
        <v>0</v>
      </c>
      <c r="I230">
        <v>9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tr" cm="1">
        <f t="array" ref="L230">_xlfn.XLOOKUP(D230&amp;G230,Conf!$A$1:$A$150&amp;Conf!$B$1:$B$150,Conf!$C$1:$C$150,"FCS")</f>
        <v>ACC</v>
      </c>
      <c r="M230" t="str" cm="1">
        <f t="array" ref="M230">_xlfn.XLOOKUP(E230&amp;G230,Conf!$A$1:$A$150&amp;Conf!$B$1:$B$150,Conf!$C$1:$C$150,"FCS")</f>
        <v>ACC</v>
      </c>
      <c r="N230">
        <v>1</v>
      </c>
      <c r="O230" cm="1">
        <f t="array" ref="O230">_xlfn.XLOOKUP(D230&amp;I230,Sheet2!$A$2:$A$1500&amp;Sheet2!$B$2:$B$1500,Sheet2!$C$2:$C$1500,0)</f>
        <v>26.1</v>
      </c>
      <c r="P230" cm="1">
        <f t="array" ref="P230">_xlfn.XLOOKUP(D230&amp;I230,Sheet2!$A$2:$A$1500&amp;Sheet2!$B$2:$B$1500,Sheet2!$D$2:$D$1500,0)</f>
        <v>22.9</v>
      </c>
      <c r="Q230" cm="1">
        <f t="array" ref="Q230">_xlfn.XLOOKUP(E230&amp;I230,Sheet2!$A$2:$A$1500&amp;Sheet2!$B$2:$B$1500,Sheet2!$C$2:$C$1500,0)</f>
        <v>26.4</v>
      </c>
      <c r="R230" cm="1">
        <f t="array" ref="R230">_xlfn.XLOOKUP(E230&amp;I230,Sheet2!$A$2:$A$1500&amp;Sheet2!$B$2:$B$1500,Sheet2!$D$2:$D$1500,0)</f>
        <v>24.1</v>
      </c>
      <c r="X230" cm="1">
        <f t="array" ref="X230">_xlfn.XLOOKUP(D230&amp;I230,Sheet2!$A$2:$A$1500&amp;Sheet2!$B$2:$B$1500,Sheet2!$E$2:$E$1500,0)</f>
        <v>4</v>
      </c>
      <c r="Y230" cm="1">
        <f t="array" ref="Y230">_xlfn.XLOOKUP(D230&amp;I230,Sheet2!$A$2:$A$1500&amp;Sheet2!$B$2:$B$1500,Sheet2!$F$2:$F$1500,0)</f>
        <v>4</v>
      </c>
      <c r="Z230" cm="1">
        <f t="array" ref="Z230">_xlfn.XLOOKUP(E230&amp;I230,Sheet2!$A$2:$A$1500&amp;Sheet2!$B$2:$B$1500,Sheet2!$E$2:$E$1500,0)</f>
        <v>4</v>
      </c>
      <c r="AA230" cm="1">
        <f t="array" ref="AA230">_xlfn.XLOOKUP(E230&amp;I230,Sheet2!$A$2:$A$1500&amp;Sheet2!$B$2:$B$1500,Sheet2!$F$2:$F$1500,0)</f>
        <v>4</v>
      </c>
    </row>
    <row r="231" spans="1:27" x14ac:dyDescent="0.2">
      <c r="A231" s="1">
        <v>45227</v>
      </c>
      <c r="B231" s="2">
        <v>0.79166666666666663</v>
      </c>
      <c r="C231" t="s">
        <v>29</v>
      </c>
      <c r="D231" t="s">
        <v>137</v>
      </c>
      <c r="E231" t="s">
        <v>112</v>
      </c>
      <c r="F231">
        <v>700000</v>
      </c>
      <c r="G231">
        <v>2023</v>
      </c>
      <c r="H231">
        <v>0</v>
      </c>
      <c r="I231">
        <v>9</v>
      </c>
      <c r="J231" t="str" cm="1">
        <f t="array" ref="J231">_xlfn.XLOOKUP(D231&amp;I231,Ranking!C$2:C$500&amp;Ranking!A$2:A$500,Ranking!B$2:B$500,"")</f>
        <v/>
      </c>
      <c r="K231" cm="1">
        <f t="array" ref="K231">_xlfn.XLOOKUP(E231&amp;I231,Ranking!C$2:C$500&amp;Ranking!A$2:A$500,Ranking!B$2:B$500,"")</f>
        <v>5</v>
      </c>
      <c r="L231" t="str" cm="1">
        <f t="array" ref="L231">_xlfn.XLOOKUP(D231&amp;G231,Conf!$A$1:$A$150&amp;Conf!$B$1:$B$150,Conf!$C$1:$C$150,"FCS")</f>
        <v>Pac-12</v>
      </c>
      <c r="M231" t="str" cm="1">
        <f t="array" ref="M231">_xlfn.XLOOKUP(E231&amp;G231,Conf!$A$1:$A$150&amp;Conf!$B$1:$B$150,Conf!$C$1:$C$150,"FCS")</f>
        <v>Pac-12</v>
      </c>
      <c r="N231">
        <v>1</v>
      </c>
      <c r="O231" cm="1">
        <f t="array" ref="O231">_xlfn.XLOOKUP(D231&amp;I231,Sheet2!$A$2:$A$1500&amp;Sheet2!$B$2:$B$1500,Sheet2!$C$2:$C$1500,0)</f>
        <v>22.8</v>
      </c>
      <c r="P231" cm="1">
        <f t="array" ref="P231">_xlfn.XLOOKUP(D231&amp;I231,Sheet2!$A$2:$A$1500&amp;Sheet2!$B$2:$B$1500,Sheet2!$D$2:$D$1500,0)</f>
        <v>37.5</v>
      </c>
      <c r="Q231" cm="1">
        <f t="array" ref="Q231">_xlfn.XLOOKUP(E231&amp;I231,Sheet2!$A$2:$A$1500&amp;Sheet2!$B$2:$B$1500,Sheet2!$C$2:$C$1500,0)</f>
        <v>40.4</v>
      </c>
      <c r="R231" cm="1">
        <f t="array" ref="R231">_xlfn.XLOOKUP(E231&amp;I231,Sheet2!$A$2:$A$1500&amp;Sheet2!$B$2:$B$1500,Sheet2!$D$2:$D$1500,0)</f>
        <v>20.6</v>
      </c>
      <c r="X231" cm="1">
        <f t="array" ref="X231">_xlfn.XLOOKUP(D231&amp;I231,Sheet2!$A$2:$A$1500&amp;Sheet2!$B$2:$B$1500,Sheet2!$E$2:$E$1500,0)</f>
        <v>2</v>
      </c>
      <c r="Y231" cm="1">
        <f t="array" ref="Y231">_xlfn.XLOOKUP(D231&amp;I231,Sheet2!$A$2:$A$1500&amp;Sheet2!$B$2:$B$1500,Sheet2!$F$2:$F$1500,0)</f>
        <v>6</v>
      </c>
      <c r="Z231" cm="1">
        <f t="array" ref="Z231">_xlfn.XLOOKUP(E231&amp;I231,Sheet2!$A$2:$A$1500&amp;Sheet2!$B$2:$B$1500,Sheet2!$E$2:$E$1500,0)</f>
        <v>8</v>
      </c>
      <c r="AA231" cm="1">
        <f t="array" ref="AA231">_xlfn.XLOOKUP(E231&amp;I231,Sheet2!$A$2:$A$1500&amp;Sheet2!$B$2:$B$1500,Sheet2!$F$2:$F$1500,0)</f>
        <v>0</v>
      </c>
    </row>
    <row r="232" spans="1:27" x14ac:dyDescent="0.2">
      <c r="A232" s="1">
        <v>45227</v>
      </c>
      <c r="B232" s="2">
        <v>0.83333333333333337</v>
      </c>
      <c r="C232" t="s">
        <v>124</v>
      </c>
      <c r="D232" t="s">
        <v>139</v>
      </c>
      <c r="E232" t="s">
        <v>140</v>
      </c>
      <c r="F232">
        <v>412000</v>
      </c>
      <c r="G232">
        <v>2023</v>
      </c>
      <c r="H232">
        <v>0</v>
      </c>
      <c r="I232">
        <v>9</v>
      </c>
      <c r="J232" t="str" cm="1">
        <f t="array" ref="J232">_xlfn.XLOOKUP(D232&amp;I232,Ranking!C$2:C$500&amp;Ranking!A$2:A$500,Ranking!B$2:B$500,"")</f>
        <v/>
      </c>
      <c r="K232" t="str" cm="1">
        <f t="array" ref="K232">_xlfn.XLOOKUP(E232&amp;I232,Ranking!C$2:C$500&amp;Ranking!A$2:A$500,Ranking!B$2:B$500,"")</f>
        <v/>
      </c>
      <c r="L232" t="str" cm="1">
        <f t="array" ref="L232">_xlfn.XLOOKUP(D232&amp;G232,Conf!$A$1:$A$150&amp;Conf!$B$1:$B$150,Conf!$C$1:$C$150,"FCS")</f>
        <v>Big 12</v>
      </c>
      <c r="M232" t="str" cm="1">
        <f t="array" ref="M232">_xlfn.XLOOKUP(E232&amp;G232,Conf!$A$1:$A$150&amp;Conf!$B$1:$B$150,Conf!$C$1:$C$150,"FCS")</f>
        <v>Big 12</v>
      </c>
      <c r="N232">
        <v>1</v>
      </c>
      <c r="O232" cm="1">
        <f t="array" ref="O232">_xlfn.XLOOKUP(D232&amp;I232,Sheet2!$A$2:$A$1500&amp;Sheet2!$B$2:$B$1500,Sheet2!$C$2:$C$1500,0)</f>
        <v>31.1</v>
      </c>
      <c r="P232" cm="1">
        <f t="array" ref="P232">_xlfn.XLOOKUP(D232&amp;I232,Sheet2!$A$2:$A$1500&amp;Sheet2!$B$2:$B$1500,Sheet2!$D$2:$D$1500,0)</f>
        <v>24.4</v>
      </c>
      <c r="Q232" cm="1">
        <f t="array" ref="Q232">_xlfn.XLOOKUP(E232&amp;I232,Sheet2!$A$2:$A$1500&amp;Sheet2!$B$2:$B$1500,Sheet2!$C$2:$C$1500,0)</f>
        <v>25.3</v>
      </c>
      <c r="R232" cm="1">
        <f t="array" ref="R232">_xlfn.XLOOKUP(E232&amp;I232,Sheet2!$A$2:$A$1500&amp;Sheet2!$B$2:$B$1500,Sheet2!$D$2:$D$1500,0)</f>
        <v>28.4</v>
      </c>
      <c r="X232" cm="1">
        <f t="array" ref="X232">_xlfn.XLOOKUP(D232&amp;I232,Sheet2!$A$2:$A$1500&amp;Sheet2!$B$2:$B$1500,Sheet2!$E$2:$E$1500,0)</f>
        <v>6</v>
      </c>
      <c r="Y232" cm="1">
        <f t="array" ref="Y232">_xlfn.XLOOKUP(D232&amp;I232,Sheet2!$A$2:$A$1500&amp;Sheet2!$B$2:$B$1500,Sheet2!$F$2:$F$1500,0)</f>
        <v>2</v>
      </c>
      <c r="Z232" cm="1">
        <f t="array" ref="Z232">_xlfn.XLOOKUP(E232&amp;I232,Sheet2!$A$2:$A$1500&amp;Sheet2!$B$2:$B$1500,Sheet2!$E$2:$E$1500,0)</f>
        <v>2</v>
      </c>
      <c r="AA232" cm="1">
        <f t="array" ref="AA232">_xlfn.XLOOKUP(E232&amp;I232,Sheet2!$A$2:$A$1500&amp;Sheet2!$B$2:$B$1500,Sheet2!$F$2:$F$1500,0)</f>
        <v>6</v>
      </c>
    </row>
    <row r="233" spans="1:27" x14ac:dyDescent="0.2">
      <c r="A233" s="1">
        <v>45227</v>
      </c>
      <c r="B233" s="2">
        <v>0.5</v>
      </c>
      <c r="C233" t="s">
        <v>29</v>
      </c>
      <c r="D233" t="s">
        <v>67</v>
      </c>
      <c r="E233" t="s">
        <v>36</v>
      </c>
      <c r="F233">
        <v>409000</v>
      </c>
      <c r="G233">
        <v>2023</v>
      </c>
      <c r="H233">
        <v>0</v>
      </c>
      <c r="I233">
        <v>9</v>
      </c>
      <c r="J233" t="str" cm="1">
        <f t="array" ref="J233">_xlfn.XLOOKUP(D233&amp;I233,Ranking!C$2:C$500&amp;Ranking!A$2:A$500,Ranking!B$2:B$500,"")</f>
        <v/>
      </c>
      <c r="K233" t="str" cm="1">
        <f t="array" ref="K233">_xlfn.XLOOKUP(E233&amp;I233,Ranking!C$2:C$500&amp;Ranking!A$2:A$500,Ranking!B$2:B$500,"")</f>
        <v/>
      </c>
      <c r="L233" t="str" cm="1">
        <f t="array" ref="L233">_xlfn.XLOOKUP(D233&amp;G233,Conf!$A$1:$A$150&amp;Conf!$B$1:$B$150,Conf!$C$1:$C$150,"FCS")</f>
        <v>Big 12</v>
      </c>
      <c r="M233" t="str" cm="1">
        <f t="array" ref="M233">_xlfn.XLOOKUP(E233&amp;G233,Conf!$A$1:$A$150&amp;Conf!$B$1:$B$150,Conf!$C$1:$C$150,"FCS")</f>
        <v>Big 12</v>
      </c>
      <c r="N233">
        <v>1</v>
      </c>
      <c r="O233" cm="1">
        <f t="array" ref="O233">_xlfn.XLOOKUP(D233&amp;I233,Sheet2!$A$2:$A$1500&amp;Sheet2!$B$2:$B$1500,Sheet2!$C$2:$C$1500,0)</f>
        <v>33.1</v>
      </c>
      <c r="P233" cm="1">
        <f t="array" ref="P233">_xlfn.XLOOKUP(D233&amp;I233,Sheet2!$A$2:$A$1500&amp;Sheet2!$B$2:$B$1500,Sheet2!$D$2:$D$1500,0)</f>
        <v>30.3</v>
      </c>
      <c r="Q233" cm="1">
        <f t="array" ref="Q233">_xlfn.XLOOKUP(E233&amp;I233,Sheet2!$A$2:$A$1500&amp;Sheet2!$B$2:$B$1500,Sheet2!$C$2:$C$1500,0)</f>
        <v>30.8</v>
      </c>
      <c r="R233" cm="1">
        <f t="array" ref="R233">_xlfn.XLOOKUP(E233&amp;I233,Sheet2!$A$2:$A$1500&amp;Sheet2!$B$2:$B$1500,Sheet2!$D$2:$D$1500,0)</f>
        <v>26.5</v>
      </c>
      <c r="X233" cm="1">
        <f t="array" ref="X233">_xlfn.XLOOKUP(D233&amp;I233,Sheet2!$A$2:$A$1500&amp;Sheet2!$B$2:$B$1500,Sheet2!$E$2:$E$1500,0)</f>
        <v>3</v>
      </c>
      <c r="Y233" cm="1">
        <f t="array" ref="Y233">_xlfn.XLOOKUP(D233&amp;I233,Sheet2!$A$2:$A$1500&amp;Sheet2!$B$2:$B$1500,Sheet2!$F$2:$F$1500,0)</f>
        <v>5</v>
      </c>
      <c r="Z233" cm="1">
        <f t="array" ref="Z233">_xlfn.XLOOKUP(E233&amp;I233,Sheet2!$A$2:$A$1500&amp;Sheet2!$B$2:$B$1500,Sheet2!$E$2:$E$1500,0)</f>
        <v>5</v>
      </c>
      <c r="AA233" cm="1">
        <f t="array" ref="AA233">_xlfn.XLOOKUP(E233&amp;I233,Sheet2!$A$2:$A$1500&amp;Sheet2!$B$2:$B$1500,Sheet2!$F$2:$F$1500,0)</f>
        <v>3</v>
      </c>
    </row>
    <row r="234" spans="1:27" x14ac:dyDescent="0.2">
      <c r="A234" s="1">
        <v>45227</v>
      </c>
      <c r="B234" s="2">
        <v>0.5</v>
      </c>
      <c r="C234" t="s">
        <v>124</v>
      </c>
      <c r="D234" t="s">
        <v>72</v>
      </c>
      <c r="E234" t="s">
        <v>37</v>
      </c>
      <c r="F234">
        <v>371000</v>
      </c>
      <c r="G234">
        <v>2023</v>
      </c>
      <c r="H234">
        <v>0</v>
      </c>
      <c r="I234">
        <v>9</v>
      </c>
      <c r="J234" t="str" cm="1">
        <f t="array" ref="J234">_xlfn.XLOOKUP(D234&amp;I234,Ranking!C$2:C$500&amp;Ranking!A$2:A$500,Ranking!B$2:B$500,"")</f>
        <v/>
      </c>
      <c r="K234" t="str" cm="1">
        <f t="array" ref="K234">_xlfn.XLOOKUP(E234&amp;I234,Ranking!C$2:C$500&amp;Ranking!A$2:A$500,Ranking!B$2:B$500,"")</f>
        <v/>
      </c>
      <c r="L234" t="str" cm="1">
        <f t="array" ref="L234">_xlfn.XLOOKUP(D234&amp;G234,Conf!$A$1:$A$150&amp;Conf!$B$1:$B$150,Conf!$C$1:$C$150,"FCS")</f>
        <v>Big 12</v>
      </c>
      <c r="M234" t="str" cm="1">
        <f t="array" ref="M234">_xlfn.XLOOKUP(E234&amp;G234,Conf!$A$1:$A$150&amp;Conf!$B$1:$B$150,Conf!$C$1:$C$150,"FCS")</f>
        <v>Big 12</v>
      </c>
      <c r="N234">
        <v>1</v>
      </c>
      <c r="O234" cm="1">
        <f t="array" ref="O234">_xlfn.XLOOKUP(D234&amp;I234,Sheet2!$A$2:$A$1500&amp;Sheet2!$B$2:$B$1500,Sheet2!$C$2:$C$1500,0)</f>
        <v>37.4</v>
      </c>
      <c r="P234" cm="1">
        <f t="array" ref="P234">_xlfn.XLOOKUP(D234&amp;I234,Sheet2!$A$2:$A$1500&amp;Sheet2!$B$2:$B$1500,Sheet2!$D$2:$D$1500,0)</f>
        <v>15.9</v>
      </c>
      <c r="Q234" cm="1">
        <f t="array" ref="Q234">_xlfn.XLOOKUP(E234&amp;I234,Sheet2!$A$2:$A$1500&amp;Sheet2!$B$2:$B$1500,Sheet2!$C$2:$C$1500,0)</f>
        <v>25.3</v>
      </c>
      <c r="R234" cm="1">
        <f t="array" ref="R234">_xlfn.XLOOKUP(E234&amp;I234,Sheet2!$A$2:$A$1500&amp;Sheet2!$B$2:$B$1500,Sheet2!$D$2:$D$1500,0)</f>
        <v>32.5</v>
      </c>
      <c r="X234" cm="1">
        <f t="array" ref="X234">_xlfn.XLOOKUP(D234&amp;I234,Sheet2!$A$2:$A$1500&amp;Sheet2!$B$2:$B$1500,Sheet2!$E$2:$E$1500,0)</f>
        <v>6</v>
      </c>
      <c r="Y234" cm="1">
        <f t="array" ref="Y234">_xlfn.XLOOKUP(D234&amp;I234,Sheet2!$A$2:$A$1500&amp;Sheet2!$B$2:$B$1500,Sheet2!$F$2:$F$1500,0)</f>
        <v>2</v>
      </c>
      <c r="Z234" cm="1">
        <f t="array" ref="Z234">_xlfn.XLOOKUP(E234&amp;I234,Sheet2!$A$2:$A$1500&amp;Sheet2!$B$2:$B$1500,Sheet2!$E$2:$E$1500,0)</f>
        <v>3</v>
      </c>
      <c r="AA234" cm="1">
        <f t="array" ref="AA234">_xlfn.XLOOKUP(E234&amp;I234,Sheet2!$A$2:$A$1500&amp;Sheet2!$B$2:$B$1500,Sheet2!$F$2:$F$1500,0)</f>
        <v>5</v>
      </c>
    </row>
    <row r="235" spans="1:27" x14ac:dyDescent="0.2">
      <c r="A235" s="1">
        <v>45224</v>
      </c>
      <c r="B235" s="2">
        <v>0.83333333333333337</v>
      </c>
      <c r="C235" t="s">
        <v>124</v>
      </c>
      <c r="D235" t="s">
        <v>190</v>
      </c>
      <c r="E235" t="s">
        <v>178</v>
      </c>
      <c r="F235">
        <v>332000</v>
      </c>
      <c r="G235">
        <v>2023</v>
      </c>
      <c r="H235">
        <v>0</v>
      </c>
      <c r="I235">
        <v>9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tr" cm="1">
        <f t="array" ref="L235">_xlfn.XLOOKUP(D235&amp;G235,Conf!$A$1:$A$150&amp;Conf!$B$1:$B$150,Conf!$C$1:$C$150,"FCS")</f>
        <v>C-USA</v>
      </c>
      <c r="M235" t="str" cm="1">
        <f t="array" ref="M235">_xlfn.XLOOKUP(E235&amp;G235,Conf!$A$1:$A$150&amp;Conf!$B$1:$B$150,Conf!$C$1:$C$150,"FCS")</f>
        <v>C-USA</v>
      </c>
      <c r="N235">
        <v>1</v>
      </c>
      <c r="O235" cm="1">
        <f t="array" ref="O235">_xlfn.XLOOKUP(D235&amp;I235,Sheet2!$A$2:$A$1500&amp;Sheet2!$B$2:$B$1500,Sheet2!$C$2:$C$1500,0)</f>
        <v>16</v>
      </c>
      <c r="P235" cm="1">
        <f t="array" ref="P235">_xlfn.XLOOKUP(D235&amp;I235,Sheet2!$A$2:$A$1500&amp;Sheet2!$B$2:$B$1500,Sheet2!$D$2:$D$1500,0)</f>
        <v>27.3</v>
      </c>
      <c r="Q235" cm="1">
        <f t="array" ref="Q235">_xlfn.XLOOKUP(E235&amp;I235,Sheet2!$A$2:$A$1500&amp;Sheet2!$B$2:$B$1500,Sheet2!$C$2:$C$1500,0)</f>
        <v>18.7</v>
      </c>
      <c r="R235" cm="1">
        <f t="array" ref="R235">_xlfn.XLOOKUP(E235&amp;I235,Sheet2!$A$2:$A$1500&amp;Sheet2!$B$2:$B$1500,Sheet2!$D$2:$D$1500,0)</f>
        <v>27.2</v>
      </c>
      <c r="X235" cm="1">
        <f t="array" ref="X235">_xlfn.XLOOKUP(D235&amp;I235,Sheet2!$A$2:$A$1500&amp;Sheet2!$B$2:$B$1500,Sheet2!$E$2:$E$1500,0)</f>
        <v>0</v>
      </c>
      <c r="Y235" cm="1">
        <f t="array" ref="Y235">_xlfn.XLOOKUP(D235&amp;I235,Sheet2!$A$2:$A$1500&amp;Sheet2!$B$2:$B$1500,Sheet2!$F$2:$F$1500,0)</f>
        <v>8</v>
      </c>
      <c r="Z235" cm="1">
        <f t="array" ref="Z235">_xlfn.XLOOKUP(E235&amp;I235,Sheet2!$A$2:$A$1500&amp;Sheet2!$B$2:$B$1500,Sheet2!$E$2:$E$1500,0)</f>
        <v>3</v>
      </c>
      <c r="AA235" cm="1">
        <f t="array" ref="AA235">_xlfn.XLOOKUP(E235&amp;I235,Sheet2!$A$2:$A$1500&amp;Sheet2!$B$2:$B$1500,Sheet2!$F$2:$F$1500,0)</f>
        <v>6</v>
      </c>
    </row>
    <row r="236" spans="1:27" x14ac:dyDescent="0.2">
      <c r="A236" s="1">
        <v>45226</v>
      </c>
      <c r="B236" s="2">
        <v>0.8125</v>
      </c>
      <c r="C236" t="s">
        <v>124</v>
      </c>
      <c r="D236" t="s">
        <v>136</v>
      </c>
      <c r="E236" t="s">
        <v>148</v>
      </c>
      <c r="F236">
        <v>329000</v>
      </c>
      <c r="G236">
        <v>2023</v>
      </c>
      <c r="H236">
        <v>0</v>
      </c>
      <c r="I236">
        <v>9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tr" cm="1">
        <f t="array" ref="L236">_xlfn.XLOOKUP(D236&amp;G236,Conf!$A$1:$A$150&amp;Conf!$B$1:$B$150,Conf!$C$1:$C$150,"FCS")</f>
        <v>AAC</v>
      </c>
      <c r="M236" t="str" cm="1">
        <f t="array" ref="M236">_xlfn.XLOOKUP(E236&amp;G236,Conf!$A$1:$A$150&amp;Conf!$B$1:$B$150,Conf!$C$1:$C$150,"FCS")</f>
        <v>AAC</v>
      </c>
      <c r="N236">
        <v>1</v>
      </c>
      <c r="O236" cm="1">
        <f t="array" ref="O236">_xlfn.XLOOKUP(D236&amp;I236,Sheet2!$A$2:$A$1500&amp;Sheet2!$B$2:$B$1500,Sheet2!$C$2:$C$1500,0)</f>
        <v>14.8</v>
      </c>
      <c r="P236" cm="1">
        <f t="array" ref="P236">_xlfn.XLOOKUP(D236&amp;I236,Sheet2!$A$2:$A$1500&amp;Sheet2!$B$2:$B$1500,Sheet2!$D$2:$D$1500,0)</f>
        <v>24.6</v>
      </c>
      <c r="Q236" cm="1">
        <f t="array" ref="Q236">_xlfn.XLOOKUP(E236&amp;I236,Sheet2!$A$2:$A$1500&amp;Sheet2!$B$2:$B$1500,Sheet2!$C$2:$C$1500,0)</f>
        <v>25.9</v>
      </c>
      <c r="R236" cm="1">
        <f t="array" ref="R236">_xlfn.XLOOKUP(E236&amp;I236,Sheet2!$A$2:$A$1500&amp;Sheet2!$B$2:$B$1500,Sheet2!$D$2:$D$1500,0)</f>
        <v>23.9</v>
      </c>
      <c r="X236" cm="1">
        <f t="array" ref="X236">_xlfn.XLOOKUP(D236&amp;I236,Sheet2!$A$2:$A$1500&amp;Sheet2!$B$2:$B$1500,Sheet2!$E$2:$E$1500,0)</f>
        <v>2</v>
      </c>
      <c r="Y236" cm="1">
        <f t="array" ref="Y236">_xlfn.XLOOKUP(D236&amp;I236,Sheet2!$A$2:$A$1500&amp;Sheet2!$B$2:$B$1500,Sheet2!$F$2:$F$1500,0)</f>
        <v>6</v>
      </c>
      <c r="Z236" cm="1">
        <f t="array" ref="Z236">_xlfn.XLOOKUP(E236&amp;I236,Sheet2!$A$2:$A$1500&amp;Sheet2!$B$2:$B$1500,Sheet2!$E$2:$E$1500,0)</f>
        <v>4</v>
      </c>
      <c r="AA236" cm="1">
        <f t="array" ref="AA236">_xlfn.XLOOKUP(E236&amp;I236,Sheet2!$A$2:$A$1500&amp;Sheet2!$B$2:$B$1500,Sheet2!$F$2:$F$1500,0)</f>
        <v>4</v>
      </c>
    </row>
    <row r="237" spans="1:27" x14ac:dyDescent="0.2">
      <c r="A237" s="1">
        <v>45227</v>
      </c>
      <c r="B237" s="2">
        <v>0.9375</v>
      </c>
      <c r="C237" s="4" t="s">
        <v>29</v>
      </c>
      <c r="D237" t="s">
        <v>157</v>
      </c>
      <c r="E237" t="s">
        <v>128</v>
      </c>
      <c r="F237">
        <v>260000</v>
      </c>
      <c r="G237">
        <v>2023</v>
      </c>
      <c r="H237">
        <v>0</v>
      </c>
      <c r="I237">
        <v>9</v>
      </c>
      <c r="J237" t="str" cm="1">
        <f t="array" ref="J237">_xlfn.XLOOKUP(D237&amp;I237,Ranking!C$2:C$500&amp;Ranking!A$2:A$500,Ranking!B$2:B$500,"")</f>
        <v/>
      </c>
      <c r="K237" t="str" cm="1">
        <f t="array" ref="K237">_xlfn.XLOOKUP(E237&amp;I237,Ranking!C$2:C$500&amp;Ranking!A$2:A$500,Ranking!B$2:B$500,"")</f>
        <v/>
      </c>
      <c r="L237" t="str" cm="1">
        <f t="array" ref="L237">_xlfn.XLOOKUP(D237&amp;G237,Conf!$A$1:$A$150&amp;Conf!$B$1:$B$150,Conf!$C$1:$C$150,"FCS")</f>
        <v>MWC</v>
      </c>
      <c r="M237" t="str" cm="1">
        <f t="array" ref="M237">_xlfn.XLOOKUP(E237&amp;G237,Conf!$A$1:$A$150&amp;Conf!$B$1:$B$150,Conf!$C$1:$C$150,"FCS")</f>
        <v>MWC</v>
      </c>
      <c r="N237">
        <v>1</v>
      </c>
      <c r="O237" cm="1">
        <f t="array" ref="O237">_xlfn.XLOOKUP(D237&amp;I237,Sheet2!$A$2:$A$1500&amp;Sheet2!$B$2:$B$1500,Sheet2!$C$2:$C$1500,0)</f>
        <v>33.6</v>
      </c>
      <c r="P237" cm="1">
        <f t="array" ref="P237">_xlfn.XLOOKUP(D237&amp;I237,Sheet2!$A$2:$A$1500&amp;Sheet2!$B$2:$B$1500,Sheet2!$D$2:$D$1500,0)</f>
        <v>20.6</v>
      </c>
      <c r="Q237" cm="1">
        <f t="array" ref="Q237">_xlfn.XLOOKUP(E237&amp;I237,Sheet2!$A$2:$A$1500&amp;Sheet2!$B$2:$B$1500,Sheet2!$C$2:$C$1500,0)</f>
        <v>34.299999999999997</v>
      </c>
      <c r="R237" cm="1">
        <f t="array" ref="R237">_xlfn.XLOOKUP(E237&amp;I237,Sheet2!$A$2:$A$1500&amp;Sheet2!$B$2:$B$1500,Sheet2!$D$2:$D$1500,0)</f>
        <v>26.9</v>
      </c>
      <c r="X237" cm="1">
        <f t="array" ref="X237">_xlfn.XLOOKUP(D237&amp;I237,Sheet2!$A$2:$A$1500&amp;Sheet2!$B$2:$B$1500,Sheet2!$E$2:$E$1500,0)</f>
        <v>7</v>
      </c>
      <c r="Y237" cm="1">
        <f t="array" ref="Y237">_xlfn.XLOOKUP(D237&amp;I237,Sheet2!$A$2:$A$1500&amp;Sheet2!$B$2:$B$1500,Sheet2!$F$2:$F$1500,0)</f>
        <v>1</v>
      </c>
      <c r="Z237" cm="1">
        <f t="array" ref="Z237">_xlfn.XLOOKUP(E237&amp;I237,Sheet2!$A$2:$A$1500&amp;Sheet2!$B$2:$B$1500,Sheet2!$E$2:$E$1500,0)</f>
        <v>6</v>
      </c>
      <c r="AA237" cm="1">
        <f t="array" ref="AA237">_xlfn.XLOOKUP(E237&amp;I237,Sheet2!$A$2:$A$1500&amp;Sheet2!$B$2:$B$1500,Sheet2!$F$2:$F$1500,0)</f>
        <v>2</v>
      </c>
    </row>
    <row r="238" spans="1:27" x14ac:dyDescent="0.2">
      <c r="A238" s="1">
        <v>45225</v>
      </c>
      <c r="B238" s="2">
        <v>0.8125</v>
      </c>
      <c r="C238" t="s">
        <v>124</v>
      </c>
      <c r="D238" t="s">
        <v>163</v>
      </c>
      <c r="E238" t="s">
        <v>149</v>
      </c>
      <c r="F238">
        <v>242000</v>
      </c>
      <c r="G238">
        <v>2023</v>
      </c>
      <c r="H238">
        <v>0</v>
      </c>
      <c r="I238">
        <v>9</v>
      </c>
      <c r="J238" t="str" cm="1">
        <f t="array" ref="J238">_xlfn.XLOOKUP(D238&amp;I238,Ranking!C$2:C$500&amp;Ranking!A$2:A$500,Ranking!B$2:B$500,"")</f>
        <v/>
      </c>
      <c r="K238" t="str" cm="1">
        <f t="array" ref="K238">_xlfn.XLOOKUP(E238&amp;I238,Ranking!C$2:C$500&amp;Ranking!A$2:A$500,Ranking!B$2:B$500,"")</f>
        <v/>
      </c>
      <c r="L238" t="str" cm="1">
        <f t="array" ref="L238">_xlfn.XLOOKUP(D238&amp;G238,Conf!$A$1:$A$150&amp;Conf!$B$1:$B$150,Conf!$C$1:$C$150,"FCS")</f>
        <v>Sun Belt</v>
      </c>
      <c r="M238" t="str" cm="1">
        <f t="array" ref="M238">_xlfn.XLOOKUP(E238&amp;G238,Conf!$A$1:$A$150&amp;Conf!$B$1:$B$150,Conf!$C$1:$C$150,"FCS")</f>
        <v>Sun Belt</v>
      </c>
      <c r="N238">
        <v>1</v>
      </c>
      <c r="O238" cm="1">
        <f t="array" ref="O238">_xlfn.XLOOKUP(D238&amp;I238,Sheet2!$A$2:$A$1500&amp;Sheet2!$B$2:$B$1500,Sheet2!$C$2:$C$1500,0)</f>
        <v>33.799999999999997</v>
      </c>
      <c r="P238" cm="1">
        <f t="array" ref="P238">_xlfn.XLOOKUP(D238&amp;I238,Sheet2!$A$2:$A$1500&amp;Sheet2!$B$2:$B$1500,Sheet2!$D$2:$D$1500,0)</f>
        <v>24.6</v>
      </c>
      <c r="Q238" cm="1">
        <f t="array" ref="Q238">_xlfn.XLOOKUP(E238&amp;I238,Sheet2!$A$2:$A$1500&amp;Sheet2!$B$2:$B$1500,Sheet2!$C$2:$C$1500,0)</f>
        <v>30.4</v>
      </c>
      <c r="R238" cm="1">
        <f t="array" ref="R238">_xlfn.XLOOKUP(E238&amp;I238,Sheet2!$A$2:$A$1500&amp;Sheet2!$B$2:$B$1500,Sheet2!$D$2:$D$1500,0)</f>
        <v>25.5</v>
      </c>
      <c r="X238" cm="1">
        <f t="array" ref="X238">_xlfn.XLOOKUP(D238&amp;I238,Sheet2!$A$2:$A$1500&amp;Sheet2!$B$2:$B$1500,Sheet2!$E$2:$E$1500,0)</f>
        <v>6</v>
      </c>
      <c r="Y238" cm="1">
        <f t="array" ref="Y238">_xlfn.XLOOKUP(D238&amp;I238,Sheet2!$A$2:$A$1500&amp;Sheet2!$B$2:$B$1500,Sheet2!$F$2:$F$1500,0)</f>
        <v>2</v>
      </c>
      <c r="Z238" cm="1">
        <f t="array" ref="Z238">_xlfn.XLOOKUP(E238&amp;I238,Sheet2!$A$2:$A$1500&amp;Sheet2!$B$2:$B$1500,Sheet2!$E$2:$E$1500,0)</f>
        <v>6</v>
      </c>
      <c r="AA238" cm="1">
        <f t="array" ref="AA238">_xlfn.XLOOKUP(E238&amp;I238,Sheet2!$A$2:$A$1500&amp;Sheet2!$B$2:$B$1500,Sheet2!$F$2:$F$1500,0)</f>
        <v>2</v>
      </c>
    </row>
    <row r="239" spans="1:27" x14ac:dyDescent="0.2">
      <c r="A239" s="1">
        <v>45227</v>
      </c>
      <c r="B239" s="2">
        <v>0.66666666666666663</v>
      </c>
      <c r="C239" t="s">
        <v>124</v>
      </c>
      <c r="D239" t="s">
        <v>102</v>
      </c>
      <c r="E239" t="s">
        <v>109</v>
      </c>
      <c r="F239">
        <v>215000</v>
      </c>
      <c r="G239">
        <v>2023</v>
      </c>
      <c r="H239">
        <v>0</v>
      </c>
      <c r="I239">
        <v>9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22</v>
      </c>
      <c r="L239" t="str" cm="1">
        <f t="array" ref="L239">_xlfn.XLOOKUP(D239&amp;G239,Conf!$A$1:$A$150&amp;Conf!$B$1:$B$150,Conf!$C$1:$C$150,"FCS")</f>
        <v>AAC</v>
      </c>
      <c r="M239" t="str" cm="1">
        <f t="array" ref="M239">_xlfn.XLOOKUP(E239&amp;G239,Conf!$A$1:$A$150&amp;Conf!$B$1:$B$150,Conf!$C$1:$C$150,"FCS")</f>
        <v>AAC</v>
      </c>
      <c r="N239">
        <v>1</v>
      </c>
      <c r="O239" cm="1">
        <f t="array" ref="O239">_xlfn.XLOOKUP(D239&amp;I239,Sheet2!$A$2:$A$1500&amp;Sheet2!$B$2:$B$1500,Sheet2!$C$2:$C$1500,0)</f>
        <v>33.299999999999997</v>
      </c>
      <c r="P239" cm="1">
        <f t="array" ref="P239">_xlfn.XLOOKUP(D239&amp;I239,Sheet2!$A$2:$A$1500&amp;Sheet2!$B$2:$B$1500,Sheet2!$D$2:$D$1500,0)</f>
        <v>27.8</v>
      </c>
      <c r="Q239" cm="1">
        <f t="array" ref="Q239">_xlfn.XLOOKUP(E239&amp;I239,Sheet2!$A$2:$A$1500&amp;Sheet2!$B$2:$B$1500,Sheet2!$C$2:$C$1500,0)</f>
        <v>30.6</v>
      </c>
      <c r="R239" cm="1">
        <f t="array" ref="R239">_xlfn.XLOOKUP(E239&amp;I239,Sheet2!$A$2:$A$1500&amp;Sheet2!$B$2:$B$1500,Sheet2!$D$2:$D$1500,0)</f>
        <v>20.5</v>
      </c>
      <c r="X239" cm="1">
        <f t="array" ref="X239">_xlfn.XLOOKUP(D239&amp;I239,Sheet2!$A$2:$A$1500&amp;Sheet2!$B$2:$B$1500,Sheet2!$E$2:$E$1500,0)</f>
        <v>4</v>
      </c>
      <c r="Y239" cm="1">
        <f t="array" ref="Y239">_xlfn.XLOOKUP(D239&amp;I239,Sheet2!$A$2:$A$1500&amp;Sheet2!$B$2:$B$1500,Sheet2!$F$2:$F$1500,0)</f>
        <v>4</v>
      </c>
      <c r="Z239" cm="1">
        <f t="array" ref="Z239">_xlfn.XLOOKUP(E239&amp;I239,Sheet2!$A$2:$A$1500&amp;Sheet2!$B$2:$B$1500,Sheet2!$E$2:$E$1500,0)</f>
        <v>7</v>
      </c>
      <c r="AA239" cm="1">
        <f t="array" ref="AA239">_xlfn.XLOOKUP(E239&amp;I239,Sheet2!$A$2:$A$1500&amp;Sheet2!$B$2:$B$1500,Sheet2!$F$2:$F$1500,0)</f>
        <v>1</v>
      </c>
    </row>
    <row r="240" spans="1:27" x14ac:dyDescent="0.2">
      <c r="A240" s="1">
        <v>45227</v>
      </c>
      <c r="B240" s="2">
        <v>0.72916666666666663</v>
      </c>
      <c r="C240" t="s">
        <v>193</v>
      </c>
      <c r="D240" t="s">
        <v>26</v>
      </c>
      <c r="E240" t="s">
        <v>49</v>
      </c>
      <c r="F240">
        <v>169000</v>
      </c>
      <c r="G240">
        <v>2023</v>
      </c>
      <c r="H240">
        <v>0</v>
      </c>
      <c r="I240">
        <v>9</v>
      </c>
      <c r="J240" t="str" cm="1">
        <f t="array" ref="J240">_xlfn.XLOOKUP(D240&amp;I240,Ranking!C$2:C$500&amp;Ranking!A$2:A$500,Ranking!B$2:B$500,"")</f>
        <v/>
      </c>
      <c r="K240" t="str" cm="1">
        <f t="array" ref="K240">_xlfn.XLOOKUP(E240&amp;I240,Ranking!C$2:C$500&amp;Ranking!A$2:A$500,Ranking!B$2:B$500,"")</f>
        <v/>
      </c>
      <c r="L240" t="str" cm="1">
        <f t="array" ref="L240">_xlfn.XLOOKUP(D240&amp;G240,Conf!$A$1:$A$150&amp;Conf!$B$1:$B$150,Conf!$C$1:$C$150,"FCS")</f>
        <v>MWC</v>
      </c>
      <c r="M240" t="str" cm="1">
        <f t="array" ref="M240">_xlfn.XLOOKUP(E240&amp;G240,Conf!$A$1:$A$150&amp;Conf!$B$1:$B$150,Conf!$C$1:$C$150,"FCS")</f>
        <v>MWC</v>
      </c>
      <c r="N240">
        <v>1</v>
      </c>
      <c r="O240" cm="1">
        <f t="array" ref="O240">_xlfn.XLOOKUP(D240&amp;I240,Sheet2!$A$2:$A$1500&amp;Sheet2!$B$2:$B$1500,Sheet2!$C$2:$C$1500,0)</f>
        <v>30</v>
      </c>
      <c r="P240" cm="1">
        <f t="array" ref="P240">_xlfn.XLOOKUP(D240&amp;I240,Sheet2!$A$2:$A$1500&amp;Sheet2!$B$2:$B$1500,Sheet2!$D$2:$D$1500,0)</f>
        <v>27.9</v>
      </c>
      <c r="Q240" cm="1">
        <f t="array" ref="Q240">_xlfn.XLOOKUP(E240&amp;I240,Sheet2!$A$2:$A$1500&amp;Sheet2!$B$2:$B$1500,Sheet2!$C$2:$C$1500,0)</f>
        <v>23.6</v>
      </c>
      <c r="R240" cm="1">
        <f t="array" ref="R240">_xlfn.XLOOKUP(E240&amp;I240,Sheet2!$A$2:$A$1500&amp;Sheet2!$B$2:$B$1500,Sheet2!$D$2:$D$1500,0)</f>
        <v>26.4</v>
      </c>
      <c r="X240" cm="1">
        <f t="array" ref="X240">_xlfn.XLOOKUP(D240&amp;I240,Sheet2!$A$2:$A$1500&amp;Sheet2!$B$2:$B$1500,Sheet2!$E$2:$E$1500,0)</f>
        <v>4</v>
      </c>
      <c r="Y240" cm="1">
        <f t="array" ref="Y240">_xlfn.XLOOKUP(D240&amp;I240,Sheet2!$A$2:$A$1500&amp;Sheet2!$B$2:$B$1500,Sheet2!$F$2:$F$1500,0)</f>
        <v>4</v>
      </c>
      <c r="Z240" cm="1">
        <f t="array" ref="Z240">_xlfn.XLOOKUP(E240&amp;I240,Sheet2!$A$2:$A$1500&amp;Sheet2!$B$2:$B$1500,Sheet2!$E$2:$E$1500,0)</f>
        <v>5</v>
      </c>
      <c r="AA240" cm="1">
        <f t="array" ref="AA240">_xlfn.XLOOKUP(E240&amp;I240,Sheet2!$A$2:$A$1500&amp;Sheet2!$B$2:$B$1500,Sheet2!$F$2:$F$1500,0)</f>
        <v>3</v>
      </c>
    </row>
    <row r="241" spans="1:27" x14ac:dyDescent="0.2">
      <c r="A241" s="1">
        <v>45223</v>
      </c>
      <c r="B241" s="2">
        <v>0.8125</v>
      </c>
      <c r="C241" t="s">
        <v>118</v>
      </c>
      <c r="D241" t="s">
        <v>155</v>
      </c>
      <c r="E241" t="s">
        <v>164</v>
      </c>
      <c r="F241">
        <v>136000</v>
      </c>
      <c r="G241">
        <v>2023</v>
      </c>
      <c r="H241">
        <v>0</v>
      </c>
      <c r="I241">
        <v>9</v>
      </c>
      <c r="J241" t="str" cm="1">
        <f t="array" ref="J241">_xlfn.XLOOKUP(D241&amp;I241,Ranking!C$2:C$500&amp;Ranking!A$2:A$500,Ranking!B$2:B$500,"")</f>
        <v/>
      </c>
      <c r="K241" t="str" cm="1">
        <f t="array" ref="K241">_xlfn.XLOOKUP(E241&amp;I241,Ranking!C$2:C$500&amp;Ranking!A$2:A$500,Ranking!B$2:B$500,"")</f>
        <v/>
      </c>
      <c r="L241" t="str" cm="1">
        <f t="array" ref="L241">_xlfn.XLOOKUP(D241&amp;G241,Conf!$A$1:$A$150&amp;Conf!$B$1:$B$150,Conf!$C$1:$C$150,"FCS")</f>
        <v>C-USA</v>
      </c>
      <c r="M241" t="str" cm="1">
        <f t="array" ref="M241">_xlfn.XLOOKUP(E241&amp;G241,Conf!$A$1:$A$150&amp;Conf!$B$1:$B$150,Conf!$C$1:$C$150,"FCS")</f>
        <v>C-USA</v>
      </c>
      <c r="N241">
        <v>1</v>
      </c>
      <c r="O241" cm="1">
        <f t="array" ref="O241">_xlfn.XLOOKUP(D241&amp;I241,Sheet2!$A$2:$A$1500&amp;Sheet2!$B$2:$B$1500,Sheet2!$C$2:$C$1500,0)</f>
        <v>29.9</v>
      </c>
      <c r="P241" cm="1">
        <f t="array" ref="P241">_xlfn.XLOOKUP(D241&amp;I241,Sheet2!$A$2:$A$1500&amp;Sheet2!$B$2:$B$1500,Sheet2!$D$2:$D$1500,0)</f>
        <v>29.5</v>
      </c>
      <c r="Q241" cm="1">
        <f t="array" ref="Q241">_xlfn.XLOOKUP(E241&amp;I241,Sheet2!$A$2:$A$1500&amp;Sheet2!$B$2:$B$1500,Sheet2!$C$2:$C$1500,0)</f>
        <v>37</v>
      </c>
      <c r="R241" cm="1">
        <f t="array" ref="R241">_xlfn.XLOOKUP(E241&amp;I241,Sheet2!$A$2:$A$1500&amp;Sheet2!$B$2:$B$1500,Sheet2!$D$2:$D$1500,0)</f>
        <v>20.9</v>
      </c>
      <c r="X241" cm="1">
        <f t="array" ref="X241">_xlfn.XLOOKUP(D241&amp;I241,Sheet2!$A$2:$A$1500&amp;Sheet2!$B$2:$B$1500,Sheet2!$E$2:$E$1500,0)</f>
        <v>4</v>
      </c>
      <c r="Y241" cm="1">
        <f t="array" ref="Y241">_xlfn.XLOOKUP(D241&amp;I241,Sheet2!$A$2:$A$1500&amp;Sheet2!$B$2:$B$1500,Sheet2!$F$2:$F$1500,0)</f>
        <v>4</v>
      </c>
      <c r="Z241" cm="1">
        <f t="array" ref="Z241">_xlfn.XLOOKUP(E241&amp;I241,Sheet2!$A$2:$A$1500&amp;Sheet2!$B$2:$B$1500,Sheet2!$E$2:$E$1500,0)</f>
        <v>8</v>
      </c>
      <c r="AA241" cm="1">
        <f t="array" ref="AA241">_xlfn.XLOOKUP(E241&amp;I241,Sheet2!$A$2:$A$1500&amp;Sheet2!$B$2:$B$1500,Sheet2!$F$2:$F$1500,0)</f>
        <v>0</v>
      </c>
    </row>
    <row r="242" spans="1:27" x14ac:dyDescent="0.2">
      <c r="A242" s="1">
        <v>45227</v>
      </c>
      <c r="B242" s="2">
        <v>0.83333333333333337</v>
      </c>
      <c r="C242" t="s">
        <v>118</v>
      </c>
      <c r="D242" t="s">
        <v>127</v>
      </c>
      <c r="E242" t="s">
        <v>182</v>
      </c>
      <c r="F242">
        <v>59000</v>
      </c>
      <c r="G242">
        <v>2023</v>
      </c>
      <c r="H242">
        <v>0</v>
      </c>
      <c r="I242">
        <v>9</v>
      </c>
      <c r="J242" cm="1">
        <f t="array" ref="J242">_xlfn.XLOOKUP(D242&amp;I242,Ranking!C$2:C$500&amp;Ranking!A$2:A$500,Ranking!B$2:B$500,"")</f>
        <v>25</v>
      </c>
      <c r="K242" t="str" cm="1">
        <f t="array" ref="K242">_xlfn.XLOOKUP(E242&amp;I242,Ranking!C$2:C$500&amp;Ranking!A$2:A$500,Ranking!B$2:B$500,"")</f>
        <v/>
      </c>
      <c r="L242" t="str" cm="1">
        <f t="array" ref="L242">_xlfn.XLOOKUP(D242&amp;G242,Conf!$A$1:$A$150&amp;Conf!$B$1:$B$150,Conf!$C$1:$C$150,"FCS")</f>
        <v>Sun Belt</v>
      </c>
      <c r="M242" t="str" cm="1">
        <f t="array" ref="M242">_xlfn.XLOOKUP(E242&amp;G242,Conf!$A$1:$A$150&amp;Conf!$B$1:$B$150,Conf!$C$1:$C$150,"FCS")</f>
        <v>Sun Belt</v>
      </c>
      <c r="N242">
        <v>1</v>
      </c>
      <c r="O242" cm="1">
        <f t="array" ref="O242">_xlfn.XLOOKUP(D242&amp;I242,Sheet2!$A$2:$A$1500&amp;Sheet2!$B$2:$B$1500,Sheet2!$C$2:$C$1500,0)</f>
        <v>32.1</v>
      </c>
      <c r="P242" cm="1">
        <f t="array" ref="P242">_xlfn.XLOOKUP(D242&amp;I242,Sheet2!$A$2:$A$1500&amp;Sheet2!$B$2:$B$1500,Sheet2!$D$2:$D$1500,0)</f>
        <v>20.3</v>
      </c>
      <c r="Q242" cm="1">
        <f t="array" ref="Q242">_xlfn.XLOOKUP(E242&amp;I242,Sheet2!$A$2:$A$1500&amp;Sheet2!$B$2:$B$1500,Sheet2!$C$2:$C$1500,0)</f>
        <v>24.5</v>
      </c>
      <c r="R242" cm="1">
        <f t="array" ref="R242">_xlfn.XLOOKUP(E242&amp;I242,Sheet2!$A$2:$A$1500&amp;Sheet2!$B$2:$B$1500,Sheet2!$D$2:$D$1500,0)</f>
        <v>26</v>
      </c>
      <c r="X242" cm="1">
        <f t="array" ref="X242">_xlfn.XLOOKUP(D242&amp;I242,Sheet2!$A$2:$A$1500&amp;Sheet2!$B$2:$B$1500,Sheet2!$E$2:$E$1500,0)</f>
        <v>8</v>
      </c>
      <c r="Y242" cm="1">
        <f t="array" ref="Y242">_xlfn.XLOOKUP(D242&amp;I242,Sheet2!$A$2:$A$1500&amp;Sheet2!$B$2:$B$1500,Sheet2!$F$2:$F$1500,0)</f>
        <v>0</v>
      </c>
      <c r="Z242" cm="1">
        <f t="array" ref="Z242">_xlfn.XLOOKUP(E242&amp;I242,Sheet2!$A$2:$A$1500&amp;Sheet2!$B$2:$B$1500,Sheet2!$E$2:$E$1500,0)</f>
        <v>4</v>
      </c>
      <c r="AA242" cm="1">
        <f t="array" ref="AA242">_xlfn.XLOOKUP(E242&amp;I242,Sheet2!$A$2:$A$1500&amp;Sheet2!$B$2:$B$1500,Sheet2!$F$2:$F$1500,0)</f>
        <v>4</v>
      </c>
    </row>
    <row r="243" spans="1:27" x14ac:dyDescent="0.2">
      <c r="A243" s="1">
        <v>45230</v>
      </c>
      <c r="B243" s="2">
        <v>0.79166666666666663</v>
      </c>
      <c r="C243" t="s">
        <v>118</v>
      </c>
      <c r="D243" t="s">
        <v>48</v>
      </c>
      <c r="E243" t="s">
        <v>170</v>
      </c>
      <c r="F243">
        <v>124000</v>
      </c>
      <c r="G243">
        <v>2023</v>
      </c>
      <c r="H243">
        <v>0</v>
      </c>
      <c r="I243">
        <v>10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tr" cm="1">
        <f t="array" ref="L243">_xlfn.XLOOKUP(D243&amp;G243,Conf!$A$1:$A$150&amp;Conf!$B$1:$B$150,Conf!$C$1:$C$150,"FCS")</f>
        <v>MAC</v>
      </c>
      <c r="M243" t="str" cm="1">
        <f t="array" ref="M243">_xlfn.XLOOKUP(E243&amp;G243,Conf!$A$1:$A$150&amp;Conf!$B$1:$B$150,Conf!$C$1:$C$150,"FCS")</f>
        <v>MAC</v>
      </c>
      <c r="N243">
        <v>1</v>
      </c>
      <c r="O243" cm="1">
        <f t="array" ref="O243">_xlfn.XLOOKUP(D243&amp;I243,Sheet2!$A$2:$A$1500&amp;Sheet2!$B$2:$B$1500,Sheet2!$C$2:$C$1500,0)</f>
        <v>23.5</v>
      </c>
      <c r="P243" cm="1">
        <f t="array" ref="P243">_xlfn.XLOOKUP(D243&amp;I243,Sheet2!$A$2:$A$1500&amp;Sheet2!$B$2:$B$1500,Sheet2!$D$2:$D$1500,0)</f>
        <v>31</v>
      </c>
      <c r="Q243" cm="1">
        <f t="array" ref="Q243">_xlfn.XLOOKUP(E243&amp;I243,Sheet2!$A$2:$A$1500&amp;Sheet2!$B$2:$B$1500,Sheet2!$C$2:$C$1500,0)</f>
        <v>24.2</v>
      </c>
      <c r="R243" cm="1">
        <f t="array" ref="R243">_xlfn.XLOOKUP(E243&amp;I243,Sheet2!$A$2:$A$1500&amp;Sheet2!$B$2:$B$1500,Sheet2!$D$2:$D$1500,0)</f>
        <v>20.6</v>
      </c>
      <c r="X243" cm="1">
        <f t="array" ref="X243">_xlfn.XLOOKUP(D243&amp;I243,Sheet2!$A$2:$A$1500&amp;Sheet2!$B$2:$B$1500,Sheet2!$E$2:$E$1500,0)</f>
        <v>5</v>
      </c>
      <c r="Y243" cm="1">
        <f t="array" ref="Y243">_xlfn.XLOOKUP(D243&amp;I243,Sheet2!$A$2:$A$1500&amp;Sheet2!$B$2:$B$1500,Sheet2!$F$2:$F$1500,0)</f>
        <v>6</v>
      </c>
      <c r="Z243" cm="1">
        <f t="array" ref="Z243">_xlfn.XLOOKUP(E243&amp;I243,Sheet2!$A$2:$A$1500&amp;Sheet2!$B$2:$B$1500,Sheet2!$E$2:$E$1500,0)</f>
        <v>5</v>
      </c>
      <c r="AA243" cm="1">
        <f t="array" ref="AA243">_xlfn.XLOOKUP(E243&amp;I243,Sheet2!$A$2:$A$1500&amp;Sheet2!$B$2:$B$1500,Sheet2!$F$2:$F$1500,0)</f>
        <v>6</v>
      </c>
    </row>
    <row r="244" spans="1:27" x14ac:dyDescent="0.2">
      <c r="A244" s="1">
        <v>44865</v>
      </c>
      <c r="B244" s="2">
        <v>0.79166666666666663</v>
      </c>
      <c r="C244" t="s">
        <v>124</v>
      </c>
      <c r="D244" t="s">
        <v>168</v>
      </c>
      <c r="E244" t="s">
        <v>88</v>
      </c>
      <c r="F244">
        <v>324000</v>
      </c>
      <c r="G244">
        <v>2023</v>
      </c>
      <c r="H244">
        <v>0</v>
      </c>
      <c r="I244">
        <v>10</v>
      </c>
      <c r="J244" t="str" cm="1">
        <f t="array" ref="J244">_xlfn.XLOOKUP(D244&amp;I244,Ranking!C$2:C$500&amp;Ranking!A$2:A$500,Ranking!B$2:B$500,"")</f>
        <v/>
      </c>
      <c r="K244" t="str" cm="1">
        <f t="array" ref="K244">_xlfn.XLOOKUP(E244&amp;I244,Ranking!C$2:C$500&amp;Ranking!A$2:A$500,Ranking!B$2:B$500,"")</f>
        <v/>
      </c>
      <c r="L244" t="str" cm="1">
        <f t="array" ref="L244">_xlfn.XLOOKUP(D244&amp;G244,Conf!$A$1:$A$150&amp;Conf!$B$1:$B$150,Conf!$C$1:$C$150,"FCS")</f>
        <v>MAC</v>
      </c>
      <c r="M244" t="str" cm="1">
        <f t="array" ref="M244">_xlfn.XLOOKUP(E244&amp;G244,Conf!$A$1:$A$150&amp;Conf!$B$1:$B$150,Conf!$C$1:$C$150,"FCS")</f>
        <v>MAC</v>
      </c>
      <c r="N244">
        <v>1</v>
      </c>
      <c r="O244" cm="1">
        <f t="array" ref="O244">_xlfn.XLOOKUP(D244&amp;I244,Sheet2!$A$2:$A$1500&amp;Sheet2!$B$2:$B$1500,Sheet2!$C$2:$C$1500,0)</f>
        <v>35.5</v>
      </c>
      <c r="P244" cm="1">
        <f t="array" ref="P244">_xlfn.XLOOKUP(D244&amp;I244,Sheet2!$A$2:$A$1500&amp;Sheet2!$B$2:$B$1500,Sheet2!$D$2:$D$1500,0)</f>
        <v>20.7</v>
      </c>
      <c r="Q244" cm="1">
        <f t="array" ref="Q244">_xlfn.XLOOKUP(E244&amp;I244,Sheet2!$A$2:$A$1500&amp;Sheet2!$B$2:$B$1500,Sheet2!$C$2:$C$1500,0)</f>
        <v>21.6</v>
      </c>
      <c r="R244" cm="1">
        <f t="array" ref="R244">_xlfn.XLOOKUP(E244&amp;I244,Sheet2!$A$2:$A$1500&amp;Sheet2!$B$2:$B$1500,Sheet2!$D$2:$D$1500,0)</f>
        <v>27.7</v>
      </c>
      <c r="X244" cm="1">
        <f t="array" ref="X244">_xlfn.XLOOKUP(D244&amp;I244,Sheet2!$A$2:$A$1500&amp;Sheet2!$B$2:$B$1500,Sheet2!$E$2:$E$1500,0)</f>
        <v>10</v>
      </c>
      <c r="Y244" cm="1">
        <f t="array" ref="Y244">_xlfn.XLOOKUP(D244&amp;I244,Sheet2!$A$2:$A$1500&amp;Sheet2!$B$2:$B$1500,Sheet2!$F$2:$F$1500,0)</f>
        <v>1</v>
      </c>
      <c r="Z244" cm="1">
        <f t="array" ref="Z244">_xlfn.XLOOKUP(E244&amp;I244,Sheet2!$A$2:$A$1500&amp;Sheet2!$B$2:$B$1500,Sheet2!$E$2:$E$1500,0)</f>
        <v>3</v>
      </c>
      <c r="AA244" cm="1">
        <f t="array" ref="AA244">_xlfn.XLOOKUP(E244&amp;I244,Sheet2!$A$2:$A$1500&amp;Sheet2!$B$2:$B$1500,Sheet2!$F$2:$F$1500,0)</f>
        <v>8</v>
      </c>
    </row>
    <row r="245" spans="1:27" x14ac:dyDescent="0.2">
      <c r="A245" s="1">
        <v>44866</v>
      </c>
      <c r="B245" s="2">
        <v>0.79166666666666663</v>
      </c>
      <c r="C245" t="s">
        <v>124</v>
      </c>
      <c r="D245" t="s">
        <v>180</v>
      </c>
      <c r="E245" t="s">
        <v>184</v>
      </c>
      <c r="F245">
        <v>341000</v>
      </c>
      <c r="G245">
        <v>2023</v>
      </c>
      <c r="H245">
        <v>0</v>
      </c>
      <c r="I245">
        <v>10</v>
      </c>
      <c r="J245" t="str" cm="1">
        <f t="array" ref="J245">_xlfn.XLOOKUP(D245&amp;I245,Ranking!C$2:C$500&amp;Ranking!A$2:A$500,Ranking!B$2:B$500,"")</f>
        <v/>
      </c>
      <c r="K245" t="str" cm="1">
        <f t="array" ref="K245">_xlfn.XLOOKUP(E245&amp;I245,Ranking!C$2:C$500&amp;Ranking!A$2:A$500,Ranking!B$2:B$500,"")</f>
        <v/>
      </c>
      <c r="L245" t="str" cm="1">
        <f t="array" ref="L245">_xlfn.XLOOKUP(D245&amp;G245,Conf!$A$1:$A$150&amp;Conf!$B$1:$B$150,Conf!$C$1:$C$150,"FCS")</f>
        <v>MAC</v>
      </c>
      <c r="M245" t="str" cm="1">
        <f t="array" ref="M245">_xlfn.XLOOKUP(E245&amp;G245,Conf!$A$1:$A$150&amp;Conf!$B$1:$B$150,Conf!$C$1:$C$150,"FCS")</f>
        <v>MAC</v>
      </c>
      <c r="N245">
        <v>1</v>
      </c>
      <c r="O245" cm="1">
        <f t="array" ref="O245">_xlfn.XLOOKUP(D245&amp;I245,Sheet2!$A$2:$A$1500&amp;Sheet2!$B$2:$B$1500,Sheet2!$C$2:$C$1500,0)</f>
        <v>25.6</v>
      </c>
      <c r="P245" cm="1">
        <f t="array" ref="P245">_xlfn.XLOOKUP(D245&amp;I245,Sheet2!$A$2:$A$1500&amp;Sheet2!$B$2:$B$1500,Sheet2!$D$2:$D$1500,0)</f>
        <v>24.7</v>
      </c>
      <c r="Q245" cm="1">
        <f t="array" ref="Q245">_xlfn.XLOOKUP(E245&amp;I245,Sheet2!$A$2:$A$1500&amp;Sheet2!$B$2:$B$1500,Sheet2!$C$2:$C$1500,0)</f>
        <v>18.5</v>
      </c>
      <c r="R245" cm="1">
        <f t="array" ref="R245">_xlfn.XLOOKUP(E245&amp;I245,Sheet2!$A$2:$A$1500&amp;Sheet2!$B$2:$B$1500,Sheet2!$D$2:$D$1500,0)</f>
        <v>25.1</v>
      </c>
      <c r="X245" cm="1">
        <f t="array" ref="X245">_xlfn.XLOOKUP(D245&amp;I245,Sheet2!$A$2:$A$1500&amp;Sheet2!$B$2:$B$1500,Sheet2!$E$2:$E$1500,0)</f>
        <v>6</v>
      </c>
      <c r="Y245" cm="1">
        <f t="array" ref="Y245">_xlfn.XLOOKUP(D245&amp;I245,Sheet2!$A$2:$A$1500&amp;Sheet2!$B$2:$B$1500,Sheet2!$F$2:$F$1500,0)</f>
        <v>5</v>
      </c>
      <c r="Z245" cm="1">
        <f t="array" ref="Z245">_xlfn.XLOOKUP(E245&amp;I245,Sheet2!$A$2:$A$1500&amp;Sheet2!$B$2:$B$1500,Sheet2!$E$2:$E$1500,0)</f>
        <v>4</v>
      </c>
      <c r="AA245" cm="1">
        <f t="array" ref="AA245">_xlfn.XLOOKUP(E245&amp;I245,Sheet2!$A$2:$A$1500&amp;Sheet2!$B$2:$B$1500,Sheet2!$F$2:$F$1500,0)</f>
        <v>7</v>
      </c>
    </row>
    <row r="246" spans="1:27" x14ac:dyDescent="0.2">
      <c r="A246" s="1">
        <v>44866</v>
      </c>
      <c r="B246" s="2">
        <v>0.8125</v>
      </c>
      <c r="C246" t="s">
        <v>118</v>
      </c>
      <c r="D246" t="s">
        <v>179</v>
      </c>
      <c r="E246" t="s">
        <v>93</v>
      </c>
      <c r="F246">
        <v>61000</v>
      </c>
      <c r="G246">
        <v>2023</v>
      </c>
      <c r="H246">
        <v>0</v>
      </c>
      <c r="I246">
        <v>10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tr" cm="1">
        <f t="array" ref="L246">_xlfn.XLOOKUP(D246&amp;G246,Conf!$A$1:$A$150&amp;Conf!$B$1:$B$150,Conf!$C$1:$C$150,"FCS")</f>
        <v>MAC</v>
      </c>
      <c r="M246" t="str" cm="1">
        <f t="array" ref="M246">_xlfn.XLOOKUP(E246&amp;G246,Conf!$A$1:$A$150&amp;Conf!$B$1:$B$150,Conf!$C$1:$C$150,"FCS")</f>
        <v>MAC</v>
      </c>
      <c r="N246">
        <v>1</v>
      </c>
      <c r="O246" cm="1">
        <f t="array" ref="O246">_xlfn.XLOOKUP(D246&amp;I246,Sheet2!$A$2:$A$1500&amp;Sheet2!$B$2:$B$1500,Sheet2!$C$2:$C$1500,0)</f>
        <v>16.5</v>
      </c>
      <c r="P246" cm="1">
        <f t="array" ref="P246">_xlfn.XLOOKUP(D246&amp;I246,Sheet2!$A$2:$A$1500&amp;Sheet2!$B$2:$B$1500,Sheet2!$D$2:$D$1500,0)</f>
        <v>28.3</v>
      </c>
      <c r="Q246" cm="1">
        <f t="array" ref="Q246">_xlfn.XLOOKUP(E246&amp;I246,Sheet2!$A$2:$A$1500&amp;Sheet2!$B$2:$B$1500,Sheet2!$C$2:$C$1500,0)</f>
        <v>13.5</v>
      </c>
      <c r="R246" cm="1">
        <f t="array" ref="R246">_xlfn.XLOOKUP(E246&amp;I246,Sheet2!$A$2:$A$1500&amp;Sheet2!$B$2:$B$1500,Sheet2!$D$2:$D$1500,0)</f>
        <v>34.4</v>
      </c>
      <c r="X246" cm="1">
        <f t="array" ref="X246">_xlfn.XLOOKUP(D246&amp;I246,Sheet2!$A$2:$A$1500&amp;Sheet2!$B$2:$B$1500,Sheet2!$E$2:$E$1500,0)</f>
        <v>2</v>
      </c>
      <c r="Y246" cm="1">
        <f t="array" ref="Y246">_xlfn.XLOOKUP(D246&amp;I246,Sheet2!$A$2:$A$1500&amp;Sheet2!$B$2:$B$1500,Sheet2!$F$2:$F$1500,0)</f>
        <v>9</v>
      </c>
      <c r="Z246" cm="1">
        <f t="array" ref="Z246">_xlfn.XLOOKUP(E246&amp;I246,Sheet2!$A$2:$A$1500&amp;Sheet2!$B$2:$B$1500,Sheet2!$E$2:$E$1500,0)</f>
        <v>1</v>
      </c>
      <c r="AA246" cm="1">
        <f t="array" ref="AA246">_xlfn.XLOOKUP(E246&amp;I246,Sheet2!$A$2:$A$1500&amp;Sheet2!$B$2:$B$1500,Sheet2!$F$2:$F$1500,0)</f>
        <v>10</v>
      </c>
    </row>
    <row r="247" spans="1:27" x14ac:dyDescent="0.2">
      <c r="A247" s="1">
        <v>44867</v>
      </c>
      <c r="B247" s="2">
        <v>0.79166666666666663</v>
      </c>
      <c r="C247" t="s">
        <v>29</v>
      </c>
      <c r="D247" t="s">
        <v>73</v>
      </c>
      <c r="E247" t="s">
        <v>108</v>
      </c>
      <c r="F247">
        <v>616000</v>
      </c>
      <c r="G247">
        <v>2023</v>
      </c>
      <c r="H247">
        <v>0</v>
      </c>
      <c r="I247">
        <v>10</v>
      </c>
      <c r="J247" t="str" cm="1">
        <f t="array" ref="J247">_xlfn.XLOOKUP(D247&amp;I247,Ranking!C$2:C$500&amp;Ranking!A$2:A$500,Ranking!B$2:B$500,"")</f>
        <v/>
      </c>
      <c r="K247" t="str" cm="1">
        <f t="array" ref="K247">_xlfn.XLOOKUP(E247&amp;I247,Ranking!C$2:C$500&amp;Ranking!A$2:A$500,Ranking!B$2:B$500,"")</f>
        <v/>
      </c>
      <c r="L247" t="str" cm="1">
        <f t="array" ref="L247">_xlfn.XLOOKUP(D247&amp;G247,Conf!$A$1:$A$150&amp;Conf!$B$1:$B$150,Conf!$C$1:$C$150,"FCS")</f>
        <v>Big 12</v>
      </c>
      <c r="M247" t="str" cm="1">
        <f t="array" ref="M247">_xlfn.XLOOKUP(E247&amp;G247,Conf!$A$1:$A$150&amp;Conf!$B$1:$B$150,Conf!$C$1:$C$150,"FCS")</f>
        <v>Big 12</v>
      </c>
      <c r="N247">
        <v>1</v>
      </c>
      <c r="O247" cm="1">
        <f t="array" ref="O247">_xlfn.XLOOKUP(D247&amp;I247,Sheet2!$A$2:$A$1500&amp;Sheet2!$B$2:$B$1500,Sheet2!$C$2:$C$1500,0)</f>
        <v>28.6</v>
      </c>
      <c r="P247" cm="1">
        <f t="array" ref="P247">_xlfn.XLOOKUP(D247&amp;I247,Sheet2!$A$2:$A$1500&amp;Sheet2!$B$2:$B$1500,Sheet2!$D$2:$D$1500,0)</f>
        <v>24.3</v>
      </c>
      <c r="Q247" cm="1">
        <f t="array" ref="Q247">_xlfn.XLOOKUP(E247&amp;I247,Sheet2!$A$2:$A$1500&amp;Sheet2!$B$2:$B$1500,Sheet2!$C$2:$C$1500,0)</f>
        <v>30.1</v>
      </c>
      <c r="R247" cm="1">
        <f t="array" ref="R247">_xlfn.XLOOKUP(E247&amp;I247,Sheet2!$A$2:$A$1500&amp;Sheet2!$B$2:$B$1500,Sheet2!$D$2:$D$1500,0)</f>
        <v>24.1</v>
      </c>
      <c r="X247" cm="1">
        <f t="array" ref="X247">_xlfn.XLOOKUP(D247&amp;I247,Sheet2!$A$2:$A$1500&amp;Sheet2!$B$2:$B$1500,Sheet2!$E$2:$E$1500,0)</f>
        <v>6</v>
      </c>
      <c r="Y247" cm="1">
        <f t="array" ref="Y247">_xlfn.XLOOKUP(D247&amp;I247,Sheet2!$A$2:$A$1500&amp;Sheet2!$B$2:$B$1500,Sheet2!$F$2:$F$1500,0)</f>
        <v>5</v>
      </c>
      <c r="Z247" cm="1">
        <f t="array" ref="Z247">_xlfn.XLOOKUP(E247&amp;I247,Sheet2!$A$2:$A$1500&amp;Sheet2!$B$2:$B$1500,Sheet2!$E$2:$E$1500,0)</f>
        <v>5</v>
      </c>
      <c r="AA247" cm="1">
        <f t="array" ref="AA247">_xlfn.XLOOKUP(E247&amp;I247,Sheet2!$A$2:$A$1500&amp;Sheet2!$B$2:$B$1500,Sheet2!$F$2:$F$1500,0)</f>
        <v>6</v>
      </c>
    </row>
    <row r="248" spans="1:27" x14ac:dyDescent="0.2">
      <c r="A248" s="1">
        <v>45232</v>
      </c>
      <c r="B248" s="2">
        <v>0.8125</v>
      </c>
      <c r="C248" t="s">
        <v>24</v>
      </c>
      <c r="D248" t="s">
        <v>91</v>
      </c>
      <c r="E248" t="s">
        <v>159</v>
      </c>
      <c r="F248">
        <v>814000</v>
      </c>
      <c r="G248">
        <v>2023</v>
      </c>
      <c r="H248">
        <v>0</v>
      </c>
      <c r="I248">
        <v>10</v>
      </c>
      <c r="J248" t="str" cm="1">
        <f t="array" ref="J248">_xlfn.XLOOKUP(D248&amp;I248,Ranking!C$2:C$500&amp;Ranking!A$2:A$500,Ranking!B$2:B$500,"")</f>
        <v/>
      </c>
      <c r="K248" t="str" cm="1">
        <f t="array" ref="K248">_xlfn.XLOOKUP(E248&amp;I248,Ranking!C$2:C$500&amp;Ranking!A$2:A$500,Ranking!B$2:B$500,"")</f>
        <v/>
      </c>
      <c r="L248" t="str" cm="1">
        <f t="array" ref="L248">_xlfn.XLOOKUP(D248&amp;G248,Conf!$A$1:$A$150&amp;Conf!$B$1:$B$150,Conf!$C$1:$C$150,"FCS")</f>
        <v>ACC</v>
      </c>
      <c r="M248" t="str" cm="1">
        <f t="array" ref="M248">_xlfn.XLOOKUP(E248&amp;G248,Conf!$A$1:$A$150&amp;Conf!$B$1:$B$150,Conf!$C$1:$C$150,"FCS")</f>
        <v>ACC</v>
      </c>
      <c r="N248">
        <v>1</v>
      </c>
      <c r="O248" cm="1">
        <f t="array" ref="O248">_xlfn.XLOOKUP(D248&amp;I248,Sheet2!$A$2:$A$1500&amp;Sheet2!$B$2:$B$1500,Sheet2!$C$2:$C$1500,0)</f>
        <v>27.5</v>
      </c>
      <c r="P248" cm="1">
        <f t="array" ref="P248">_xlfn.XLOOKUP(D248&amp;I248,Sheet2!$A$2:$A$1500&amp;Sheet2!$B$2:$B$1500,Sheet2!$D$2:$D$1500,0)</f>
        <v>19.8</v>
      </c>
      <c r="Q248" cm="1">
        <f t="array" ref="Q248">_xlfn.XLOOKUP(E248&amp;I248,Sheet2!$A$2:$A$1500&amp;Sheet2!$B$2:$B$1500,Sheet2!$C$2:$C$1500,0)</f>
        <v>19.3</v>
      </c>
      <c r="R248" cm="1">
        <f t="array" ref="R248">_xlfn.XLOOKUP(E248&amp;I248,Sheet2!$A$2:$A$1500&amp;Sheet2!$B$2:$B$1500,Sheet2!$D$2:$D$1500,0)</f>
        <v>26.3</v>
      </c>
      <c r="X248" cm="1">
        <f t="array" ref="X248">_xlfn.XLOOKUP(D248&amp;I248,Sheet2!$A$2:$A$1500&amp;Sheet2!$B$2:$B$1500,Sheet2!$E$2:$E$1500,0)</f>
        <v>6</v>
      </c>
      <c r="Y248" cm="1">
        <f t="array" ref="Y248">_xlfn.XLOOKUP(D248&amp;I248,Sheet2!$A$2:$A$1500&amp;Sheet2!$B$2:$B$1500,Sheet2!$F$2:$F$1500,0)</f>
        <v>5</v>
      </c>
      <c r="Z248" cm="1">
        <f t="array" ref="Z248">_xlfn.XLOOKUP(E248&amp;I248,Sheet2!$A$2:$A$1500&amp;Sheet2!$B$2:$B$1500,Sheet2!$E$2:$E$1500,0)</f>
        <v>4</v>
      </c>
      <c r="AA248" cm="1">
        <f t="array" ref="AA248">_xlfn.XLOOKUP(E248&amp;I248,Sheet2!$A$2:$A$1500&amp;Sheet2!$B$2:$B$1500,Sheet2!$F$2:$F$1500,0)</f>
        <v>7</v>
      </c>
    </row>
    <row r="249" spans="1:27" x14ac:dyDescent="0.2">
      <c r="A249" s="1">
        <v>45232</v>
      </c>
      <c r="B249" s="2">
        <v>0.8125</v>
      </c>
      <c r="C249" t="s">
        <v>124</v>
      </c>
      <c r="D249" t="s">
        <v>123</v>
      </c>
      <c r="E249" t="s">
        <v>107</v>
      </c>
      <c r="F249">
        <v>223000</v>
      </c>
      <c r="G249">
        <v>2023</v>
      </c>
      <c r="H249">
        <v>0</v>
      </c>
      <c r="I249">
        <v>10</v>
      </c>
      <c r="J249" t="str" cm="1">
        <f t="array" ref="J249">_xlfn.XLOOKUP(D249&amp;I249,Ranking!C$2:C$500&amp;Ranking!A$2:A$500,Ranking!B$2:B$500,"")</f>
        <v/>
      </c>
      <c r="K249" t="str" cm="1">
        <f t="array" ref="K249">_xlfn.XLOOKUP(E249&amp;I249,Ranking!C$2:C$500&amp;Ranking!A$2:A$500,Ranking!B$2:B$500,"")</f>
        <v/>
      </c>
      <c r="L249" t="str" cm="1">
        <f t="array" ref="L249">_xlfn.XLOOKUP(D249&amp;G249,Conf!$A$1:$A$150&amp;Conf!$B$1:$B$150,Conf!$C$1:$C$150,"FCS")</f>
        <v>Sun Belt</v>
      </c>
      <c r="M249" t="str" cm="1">
        <f t="array" ref="M249">_xlfn.XLOOKUP(E249&amp;G249,Conf!$A$1:$A$150&amp;Conf!$B$1:$B$150,Conf!$C$1:$C$150,"FCS")</f>
        <v>Sun Belt</v>
      </c>
      <c r="N249">
        <v>1</v>
      </c>
      <c r="O249" cm="1">
        <f t="array" ref="O249">_xlfn.XLOOKUP(D249&amp;I249,Sheet2!$A$2:$A$1500&amp;Sheet2!$B$2:$B$1500,Sheet2!$C$2:$C$1500,0)</f>
        <v>29.2</v>
      </c>
      <c r="P249" cm="1">
        <f t="array" ref="P249">_xlfn.XLOOKUP(D249&amp;I249,Sheet2!$A$2:$A$1500&amp;Sheet2!$B$2:$B$1500,Sheet2!$D$2:$D$1500,0)</f>
        <v>16.600000000000001</v>
      </c>
      <c r="Q249" cm="1">
        <f t="array" ref="Q249">_xlfn.XLOOKUP(E249&amp;I249,Sheet2!$A$2:$A$1500&amp;Sheet2!$B$2:$B$1500,Sheet2!$C$2:$C$1500,0)</f>
        <v>29.7</v>
      </c>
      <c r="R249" cm="1">
        <f t="array" ref="R249">_xlfn.XLOOKUP(E249&amp;I249,Sheet2!$A$2:$A$1500&amp;Sheet2!$B$2:$B$1500,Sheet2!$D$2:$D$1500,0)</f>
        <v>19.2</v>
      </c>
      <c r="X249" cm="1">
        <f t="array" ref="X249">_xlfn.XLOOKUP(D249&amp;I249,Sheet2!$A$2:$A$1500&amp;Sheet2!$B$2:$B$1500,Sheet2!$E$2:$E$1500,0)</f>
        <v>9</v>
      </c>
      <c r="Y249" cm="1">
        <f t="array" ref="Y249">_xlfn.XLOOKUP(D249&amp;I249,Sheet2!$A$2:$A$1500&amp;Sheet2!$B$2:$B$1500,Sheet2!$F$2:$F$1500,0)</f>
        <v>2</v>
      </c>
      <c r="Z249" cm="1">
        <f t="array" ref="Z249">_xlfn.XLOOKUP(E249&amp;I249,Sheet2!$A$2:$A$1500&amp;Sheet2!$B$2:$B$1500,Sheet2!$E$2:$E$1500,0)</f>
        <v>6</v>
      </c>
      <c r="AA249" cm="1">
        <f t="array" ref="AA249">_xlfn.XLOOKUP(E249&amp;I249,Sheet2!$A$2:$A$1500&amp;Sheet2!$B$2:$B$1500,Sheet2!$F$2:$F$1500,0)</f>
        <v>5</v>
      </c>
    </row>
    <row r="250" spans="1:27" x14ac:dyDescent="0.2">
      <c r="A250" s="1">
        <v>45233</v>
      </c>
      <c r="B250" s="2">
        <v>0.8125</v>
      </c>
      <c r="C250" t="s">
        <v>124</v>
      </c>
      <c r="D250" t="s">
        <v>141</v>
      </c>
      <c r="E250" t="s">
        <v>173</v>
      </c>
      <c r="F250">
        <v>1100000</v>
      </c>
      <c r="G250">
        <v>2023</v>
      </c>
      <c r="H250">
        <v>0</v>
      </c>
      <c r="I250">
        <v>10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tr" cm="1">
        <f t="array" ref="L250">_xlfn.XLOOKUP(D250&amp;G250,Conf!$A$1:$A$150&amp;Conf!$B$1:$B$150,Conf!$C$1:$C$150,"FCS")</f>
        <v>ACC</v>
      </c>
      <c r="M250" t="str" cm="1">
        <f t="array" ref="M250">_xlfn.XLOOKUP(E250&amp;G250,Conf!$A$1:$A$150&amp;Conf!$B$1:$B$150,Conf!$C$1:$C$150,"FCS")</f>
        <v>ACC</v>
      </c>
      <c r="N250">
        <v>1</v>
      </c>
      <c r="O250" cm="1">
        <f t="array" ref="O250">_xlfn.XLOOKUP(D250&amp;I250,Sheet2!$A$2:$A$1500&amp;Sheet2!$B$2:$B$1500,Sheet2!$C$2:$C$1500,0)</f>
        <v>24.6</v>
      </c>
      <c r="P250" cm="1">
        <f t="array" ref="P250">_xlfn.XLOOKUP(D250&amp;I250,Sheet2!$A$2:$A$1500&amp;Sheet2!$B$2:$B$1500,Sheet2!$D$2:$D$1500,0)</f>
        <v>23.1</v>
      </c>
      <c r="Q250" cm="1">
        <f t="array" ref="Q250">_xlfn.XLOOKUP(E250&amp;I250,Sheet2!$A$2:$A$1500&amp;Sheet2!$B$2:$B$1500,Sheet2!$C$2:$C$1500,0)</f>
        <v>25.5</v>
      </c>
      <c r="R250" cm="1">
        <f t="array" ref="R250">_xlfn.XLOOKUP(E250&amp;I250,Sheet2!$A$2:$A$1500&amp;Sheet2!$B$2:$B$1500,Sheet2!$D$2:$D$1500,0)</f>
        <v>28.1</v>
      </c>
      <c r="X250" cm="1">
        <f t="array" ref="X250">_xlfn.XLOOKUP(D250&amp;I250,Sheet2!$A$2:$A$1500&amp;Sheet2!$B$2:$B$1500,Sheet2!$E$2:$E$1500,0)</f>
        <v>5</v>
      </c>
      <c r="Y250" cm="1">
        <f t="array" ref="Y250">_xlfn.XLOOKUP(D250&amp;I250,Sheet2!$A$2:$A$1500&amp;Sheet2!$B$2:$B$1500,Sheet2!$F$2:$F$1500,0)</f>
        <v>6</v>
      </c>
      <c r="Z250" cm="1">
        <f t="array" ref="Z250">_xlfn.XLOOKUP(E250&amp;I250,Sheet2!$A$2:$A$1500&amp;Sheet2!$B$2:$B$1500,Sheet2!$E$2:$E$1500,0)</f>
        <v>6</v>
      </c>
      <c r="AA250" cm="1">
        <f t="array" ref="AA250">_xlfn.XLOOKUP(E250&amp;I250,Sheet2!$A$2:$A$1500&amp;Sheet2!$B$2:$B$1500,Sheet2!$F$2:$F$1500,0)</f>
        <v>5</v>
      </c>
    </row>
    <row r="251" spans="1:27" x14ac:dyDescent="0.2">
      <c r="A251" s="1">
        <v>45234</v>
      </c>
      <c r="B251" s="2">
        <v>0.5</v>
      </c>
      <c r="C251" t="s">
        <v>45</v>
      </c>
      <c r="D251" t="s">
        <v>103</v>
      </c>
      <c r="E251" t="s">
        <v>25</v>
      </c>
      <c r="F251">
        <v>3960000</v>
      </c>
      <c r="G251">
        <v>2023</v>
      </c>
      <c r="H251">
        <v>0</v>
      </c>
      <c r="I251">
        <v>10</v>
      </c>
      <c r="J251" t="str" cm="1">
        <f t="array" ref="J251">_xlfn.XLOOKUP(D251&amp;I251,Ranking!C$2:C$500&amp;Ranking!A$2:A$500,Ranking!B$2:B$500,"")</f>
        <v/>
      </c>
      <c r="K251" cm="1">
        <f t="array" ref="K251">_xlfn.XLOOKUP(E251&amp;I251,Ranking!C$2:C$500&amp;Ranking!A$2:A$500,Ranking!B$2:B$500,"")</f>
        <v>1</v>
      </c>
      <c r="L251" t="str" cm="1">
        <f t="array" ref="L251">_xlfn.XLOOKUP(D251&amp;G251,Conf!$A$1:$A$150&amp;Conf!$B$1:$B$150,Conf!$C$1:$C$150,"FCS")</f>
        <v>Big Ten</v>
      </c>
      <c r="M251" t="str" cm="1">
        <f t="array" ref="M251">_xlfn.XLOOKUP(E251&amp;G251,Conf!$A$1:$A$150&amp;Conf!$B$1:$B$150,Conf!$C$1:$C$150,"FCS")</f>
        <v>Big Ten</v>
      </c>
      <c r="N251">
        <v>1</v>
      </c>
      <c r="O251" cm="1">
        <f t="array" ref="O251">_xlfn.XLOOKUP(D251&amp;I251,Sheet2!$A$2:$A$1500&amp;Sheet2!$B$2:$B$1500,Sheet2!$C$2:$C$1500,0)</f>
        <v>22.5</v>
      </c>
      <c r="P251" cm="1">
        <f t="array" ref="P251">_xlfn.XLOOKUP(D251&amp;I251,Sheet2!$A$2:$A$1500&amp;Sheet2!$B$2:$B$1500,Sheet2!$D$2:$D$1500,0)</f>
        <v>19.100000000000001</v>
      </c>
      <c r="Q251" cm="1">
        <f t="array" ref="Q251">_xlfn.XLOOKUP(E251&amp;I251,Sheet2!$A$2:$A$1500&amp;Sheet2!$B$2:$B$1500,Sheet2!$C$2:$C$1500,0)</f>
        <v>33.6</v>
      </c>
      <c r="R251" cm="1">
        <f t="array" ref="R251">_xlfn.XLOOKUP(E251&amp;I251,Sheet2!$A$2:$A$1500&amp;Sheet2!$B$2:$B$1500,Sheet2!$D$2:$D$1500,0)</f>
        <v>9.3000000000000007</v>
      </c>
      <c r="X251" cm="1">
        <f t="array" ref="X251">_xlfn.XLOOKUP(D251&amp;I251,Sheet2!$A$2:$A$1500&amp;Sheet2!$B$2:$B$1500,Sheet2!$E$2:$E$1500,0)</f>
        <v>6</v>
      </c>
      <c r="Y251" cm="1">
        <f t="array" ref="Y251">_xlfn.XLOOKUP(D251&amp;I251,Sheet2!$A$2:$A$1500&amp;Sheet2!$B$2:$B$1500,Sheet2!$F$2:$F$1500,0)</f>
        <v>5</v>
      </c>
      <c r="Z251" cm="1">
        <f t="array" ref="Z251">_xlfn.XLOOKUP(E251&amp;I251,Sheet2!$A$2:$A$1500&amp;Sheet2!$B$2:$B$1500,Sheet2!$E$2:$E$1500,0)</f>
        <v>11</v>
      </c>
      <c r="AA251" cm="1">
        <f t="array" ref="AA251">_xlfn.XLOOKUP(E251&amp;I251,Sheet2!$A$2:$A$1500&amp;Sheet2!$B$2:$B$1500,Sheet2!$F$2:$F$1500,0)</f>
        <v>0</v>
      </c>
    </row>
    <row r="252" spans="1:27" x14ac:dyDescent="0.2">
      <c r="A252" s="1">
        <v>45234</v>
      </c>
      <c r="B252" s="2">
        <v>0.5</v>
      </c>
      <c r="C252" t="s">
        <v>29</v>
      </c>
      <c r="D252" t="s">
        <v>27</v>
      </c>
      <c r="E252" t="s">
        <v>22</v>
      </c>
      <c r="F252">
        <v>900000</v>
      </c>
      <c r="G252">
        <v>2023</v>
      </c>
      <c r="H252">
        <v>0</v>
      </c>
      <c r="I252">
        <v>10</v>
      </c>
      <c r="J252" t="str" cm="1">
        <f t="array" ref="J252">_xlfn.XLOOKUP(D252&amp;I252,Ranking!C$2:C$500&amp;Ranking!A$2:A$500,Ranking!B$2:B$500,"")</f>
        <v/>
      </c>
      <c r="K252" t="str" cm="1">
        <f t="array" ref="K252">_xlfn.XLOOKUP(E252&amp;I252,Ranking!C$2:C$500&amp;Ranking!A$2:A$500,Ranking!B$2:B$500,"")</f>
        <v/>
      </c>
      <c r="L252" t="str" cm="1">
        <f t="array" ref="L252">_xlfn.XLOOKUP(D252&amp;G252,Conf!$A$1:$A$150&amp;Conf!$B$1:$B$150,Conf!$C$1:$C$150,"FCS")</f>
        <v>Big Ten</v>
      </c>
      <c r="M252" t="str" cm="1">
        <f t="array" ref="M252">_xlfn.XLOOKUP(E252&amp;G252,Conf!$A$1:$A$150&amp;Conf!$B$1:$B$150,Conf!$C$1:$C$150,"FCS")</f>
        <v>Big Ten</v>
      </c>
      <c r="N252">
        <v>1</v>
      </c>
      <c r="O252" cm="1">
        <f t="array" ref="O252">_xlfn.XLOOKUP(D252&amp;I252,Sheet2!$A$2:$A$1500&amp;Sheet2!$B$2:$B$1500,Sheet2!$C$2:$C$1500,0)</f>
        <v>17.399999999999999</v>
      </c>
      <c r="P252" cm="1">
        <f t="array" ref="P252">_xlfn.XLOOKUP(D252&amp;I252,Sheet2!$A$2:$A$1500&amp;Sheet2!$B$2:$B$1500,Sheet2!$D$2:$D$1500,0)</f>
        <v>27.1</v>
      </c>
      <c r="Q252" cm="1">
        <f t="array" ref="Q252">_xlfn.XLOOKUP(E252&amp;I252,Sheet2!$A$2:$A$1500&amp;Sheet2!$B$2:$B$1500,Sheet2!$C$2:$C$1500,0)</f>
        <v>18.7</v>
      </c>
      <c r="R252" cm="1">
        <f t="array" ref="R252">_xlfn.XLOOKUP(E252&amp;I252,Sheet2!$A$2:$A$1500&amp;Sheet2!$B$2:$B$1500,Sheet2!$D$2:$D$1500,0)</f>
        <v>18.7</v>
      </c>
      <c r="X252" cm="1">
        <f t="array" ref="X252">_xlfn.XLOOKUP(D252&amp;I252,Sheet2!$A$2:$A$1500&amp;Sheet2!$B$2:$B$1500,Sheet2!$E$2:$E$1500,0)</f>
        <v>4</v>
      </c>
      <c r="Y252" cm="1">
        <f t="array" ref="Y252">_xlfn.XLOOKUP(D252&amp;I252,Sheet2!$A$2:$A$1500&amp;Sheet2!$B$2:$B$1500,Sheet2!$F$2:$F$1500,0)</f>
        <v>7</v>
      </c>
      <c r="Z252" cm="1">
        <f t="array" ref="Z252">_xlfn.XLOOKUP(E252&amp;I252,Sheet2!$A$2:$A$1500&amp;Sheet2!$B$2:$B$1500,Sheet2!$E$2:$E$1500,0)</f>
        <v>5</v>
      </c>
      <c r="AA252" cm="1">
        <f t="array" ref="AA252">_xlfn.XLOOKUP(E252&amp;I252,Sheet2!$A$2:$A$1500&amp;Sheet2!$B$2:$B$1500,Sheet2!$F$2:$F$1500,0)</f>
        <v>6</v>
      </c>
    </row>
    <row r="253" spans="1:27" x14ac:dyDescent="0.2">
      <c r="A253" s="1">
        <v>45234</v>
      </c>
      <c r="B253" s="2">
        <v>0.64583333333333337</v>
      </c>
      <c r="C253" t="s">
        <v>23</v>
      </c>
      <c r="D253" t="s">
        <v>135</v>
      </c>
      <c r="E253" t="s">
        <v>32</v>
      </c>
      <c r="F253">
        <v>2390000</v>
      </c>
      <c r="G253">
        <v>2023</v>
      </c>
      <c r="H253">
        <v>0</v>
      </c>
      <c r="I253">
        <v>10</v>
      </c>
      <c r="J253" t="str" cm="1">
        <f t="array" ref="J253">_xlfn.XLOOKUP(D253&amp;I253,Ranking!C$2:C$500&amp;Ranking!A$2:A$500,Ranking!B$2:B$500,"")</f>
        <v/>
      </c>
      <c r="K253" cm="1">
        <f t="array" ref="K253">_xlfn.XLOOKUP(E253&amp;I253,Ranking!C$2:C$500&amp;Ranking!A$2:A$500,Ranking!B$2:B$500,"")</f>
        <v>11</v>
      </c>
      <c r="L253" t="str" cm="1">
        <f t="array" ref="L253">_xlfn.XLOOKUP(D253&amp;G253,Conf!$A$1:$A$150&amp;Conf!$B$1:$B$150,Conf!$C$1:$C$150,"FCS")</f>
        <v>Big Ten</v>
      </c>
      <c r="M253" t="str" cm="1">
        <f t="array" ref="M253">_xlfn.XLOOKUP(E253&amp;G253,Conf!$A$1:$A$150&amp;Conf!$B$1:$B$150,Conf!$C$1:$C$150,"FCS")</f>
        <v>Big Ten</v>
      </c>
      <c r="N253">
        <v>1</v>
      </c>
      <c r="O253" cm="1">
        <f t="array" ref="O253">_xlfn.XLOOKUP(D253&amp;I253,Sheet2!$A$2:$A$1500&amp;Sheet2!$B$2:$B$1500,Sheet2!$C$2:$C$1500,0)</f>
        <v>28.5</v>
      </c>
      <c r="P253" cm="1">
        <f t="array" ref="P253">_xlfn.XLOOKUP(D253&amp;I253,Sheet2!$A$2:$A$1500&amp;Sheet2!$B$2:$B$1500,Sheet2!$D$2:$D$1500,0)</f>
        <v>23.2</v>
      </c>
      <c r="Q253" cm="1">
        <f t="array" ref="Q253">_xlfn.XLOOKUP(E253&amp;I253,Sheet2!$A$2:$A$1500&amp;Sheet2!$B$2:$B$1500,Sheet2!$C$2:$C$1500,0)</f>
        <v>36.700000000000003</v>
      </c>
      <c r="R253" cm="1">
        <f t="array" ref="R253">_xlfn.XLOOKUP(E253&amp;I253,Sheet2!$A$2:$A$1500&amp;Sheet2!$B$2:$B$1500,Sheet2!$D$2:$D$1500,0)</f>
        <v>12.5</v>
      </c>
      <c r="X253" cm="1">
        <f t="array" ref="X253">_xlfn.XLOOKUP(D253&amp;I253,Sheet2!$A$2:$A$1500&amp;Sheet2!$B$2:$B$1500,Sheet2!$E$2:$E$1500,0)</f>
        <v>6</v>
      </c>
      <c r="Y253" cm="1">
        <f t="array" ref="Y253">_xlfn.XLOOKUP(D253&amp;I253,Sheet2!$A$2:$A$1500&amp;Sheet2!$B$2:$B$1500,Sheet2!$F$2:$F$1500,0)</f>
        <v>5</v>
      </c>
      <c r="Z253" cm="1">
        <f t="array" ref="Z253">_xlfn.XLOOKUP(E253&amp;I253,Sheet2!$A$2:$A$1500&amp;Sheet2!$B$2:$B$1500,Sheet2!$E$2:$E$1500,0)</f>
        <v>9</v>
      </c>
      <c r="AA253" cm="1">
        <f t="array" ref="AA253">_xlfn.XLOOKUP(E253&amp;I253,Sheet2!$A$2:$A$1500&amp;Sheet2!$B$2:$B$1500,Sheet2!$F$2:$F$1500,0)</f>
        <v>2</v>
      </c>
    </row>
    <row r="254" spans="1:27" x14ac:dyDescent="0.2">
      <c r="A254" s="1">
        <v>45234</v>
      </c>
      <c r="B254" s="2">
        <v>0.8125</v>
      </c>
      <c r="C254" t="s">
        <v>75</v>
      </c>
      <c r="D254" t="s">
        <v>35</v>
      </c>
      <c r="E254" t="s">
        <v>126</v>
      </c>
      <c r="F254">
        <v>2600000</v>
      </c>
      <c r="G254">
        <v>2023</v>
      </c>
      <c r="H254">
        <v>0</v>
      </c>
      <c r="I254">
        <v>10</v>
      </c>
      <c r="J254" cm="1">
        <f t="array" ref="J254">_xlfn.XLOOKUP(D254&amp;I254,Ranking!C$2:C$500&amp;Ranking!A$2:A$500,Ranking!B$2:B$500,"")</f>
        <v>3</v>
      </c>
      <c r="K254" t="str" cm="1">
        <f t="array" ref="K254">_xlfn.XLOOKUP(E254&amp;I254,Ranking!C$2:C$500&amp;Ranking!A$2:A$500,Ranking!B$2:B$500,"")</f>
        <v/>
      </c>
      <c r="L254" t="str" cm="1">
        <f t="array" ref="L254">_xlfn.XLOOKUP(D254&amp;G254,Conf!$A$1:$A$150&amp;Conf!$B$1:$B$150,Conf!$C$1:$C$150,"FCS")</f>
        <v>Big Ten</v>
      </c>
      <c r="M254" t="str" cm="1">
        <f t="array" ref="M254">_xlfn.XLOOKUP(E254&amp;G254,Conf!$A$1:$A$150&amp;Conf!$B$1:$B$150,Conf!$C$1:$C$150,"FCS")</f>
        <v>Big Ten</v>
      </c>
      <c r="N254">
        <v>1</v>
      </c>
      <c r="O254" cm="1">
        <f t="array" ref="O254">_xlfn.XLOOKUP(D254&amp;I254,Sheet2!$A$2:$A$1500&amp;Sheet2!$B$2:$B$1500,Sheet2!$C$2:$C$1500,0)</f>
        <v>38.299999999999997</v>
      </c>
      <c r="P254" cm="1">
        <f t="array" ref="P254">_xlfn.XLOOKUP(D254&amp;I254,Sheet2!$A$2:$A$1500&amp;Sheet2!$B$2:$B$1500,Sheet2!$D$2:$D$1500,0)</f>
        <v>9</v>
      </c>
      <c r="Q254" cm="1">
        <f t="array" ref="Q254">_xlfn.XLOOKUP(E254&amp;I254,Sheet2!$A$2:$A$1500&amp;Sheet2!$B$2:$B$1500,Sheet2!$C$2:$C$1500,0)</f>
        <v>22.9</v>
      </c>
      <c r="R254" cm="1">
        <f t="array" ref="R254">_xlfn.XLOOKUP(E254&amp;I254,Sheet2!$A$2:$A$1500&amp;Sheet2!$B$2:$B$1500,Sheet2!$D$2:$D$1500,0)</f>
        <v>30.4</v>
      </c>
      <c r="X254" cm="1">
        <f t="array" ref="X254">_xlfn.XLOOKUP(D254&amp;I254,Sheet2!$A$2:$A$1500&amp;Sheet2!$B$2:$B$1500,Sheet2!$E$2:$E$1500,0)</f>
        <v>11</v>
      </c>
      <c r="Y254" cm="1">
        <f t="array" ref="Y254">_xlfn.XLOOKUP(D254&amp;I254,Sheet2!$A$2:$A$1500&amp;Sheet2!$B$2:$B$1500,Sheet2!$F$2:$F$1500,0)</f>
        <v>0</v>
      </c>
      <c r="Z254" cm="1">
        <f t="array" ref="Z254">_xlfn.XLOOKUP(E254&amp;I254,Sheet2!$A$2:$A$1500&amp;Sheet2!$B$2:$B$1500,Sheet2!$E$2:$E$1500,0)</f>
        <v>3</v>
      </c>
      <c r="AA254" cm="1">
        <f t="array" ref="AA254">_xlfn.XLOOKUP(E254&amp;I254,Sheet2!$A$2:$A$1500&amp;Sheet2!$B$2:$B$1500,Sheet2!$F$2:$F$1500,0)</f>
        <v>8</v>
      </c>
    </row>
    <row r="255" spans="1:27" x14ac:dyDescent="0.2">
      <c r="A255" s="1">
        <v>45234</v>
      </c>
      <c r="B255" s="2">
        <v>0.5</v>
      </c>
      <c r="C255" t="s">
        <v>23</v>
      </c>
      <c r="D255" t="s">
        <v>69</v>
      </c>
      <c r="E255" t="s">
        <v>72</v>
      </c>
      <c r="F255">
        <v>2950000</v>
      </c>
      <c r="G255">
        <v>2023</v>
      </c>
      <c r="H255">
        <v>0</v>
      </c>
      <c r="I255">
        <v>10</v>
      </c>
      <c r="J255" cm="1">
        <f t="array" ref="J255">_xlfn.XLOOKUP(D255&amp;I255,Ranking!C$2:C$500&amp;Ranking!A$2:A$500,Ranking!B$2:B$500,"")</f>
        <v>7</v>
      </c>
      <c r="K255" cm="1">
        <f t="array" ref="K255">_xlfn.XLOOKUP(E255&amp;I255,Ranking!C$2:C$500&amp;Ranking!A$2:A$500,Ranking!B$2:B$500,"")</f>
        <v>23</v>
      </c>
      <c r="L255" t="str" cm="1">
        <f t="array" ref="L255">_xlfn.XLOOKUP(D255&amp;G255,Conf!$A$1:$A$150&amp;Conf!$B$1:$B$150,Conf!$C$1:$C$150,"FCS")</f>
        <v>Big 12</v>
      </c>
      <c r="M255" t="str" cm="1">
        <f t="array" ref="M255">_xlfn.XLOOKUP(E255&amp;G255,Conf!$A$1:$A$150&amp;Conf!$B$1:$B$150,Conf!$C$1:$C$150,"FCS")</f>
        <v>Big 12</v>
      </c>
      <c r="N255">
        <v>1</v>
      </c>
      <c r="O255" cm="1">
        <f t="array" ref="O255">_xlfn.XLOOKUP(D255&amp;I255,Sheet2!$A$2:$A$1500&amp;Sheet2!$B$2:$B$1500,Sheet2!$C$2:$C$1500,0)</f>
        <v>32.9</v>
      </c>
      <c r="P255" cm="1">
        <f t="array" ref="P255">_xlfn.XLOOKUP(D255&amp;I255,Sheet2!$A$2:$A$1500&amp;Sheet2!$B$2:$B$1500,Sheet2!$D$2:$D$1500,0)</f>
        <v>18.2</v>
      </c>
      <c r="Q255" cm="1">
        <f t="array" ref="Q255">_xlfn.XLOOKUP(E255&amp;I255,Sheet2!$A$2:$A$1500&amp;Sheet2!$B$2:$B$1500,Sheet2!$C$2:$C$1500,0)</f>
        <v>37.9</v>
      </c>
      <c r="R255" cm="1">
        <f t="array" ref="R255">_xlfn.XLOOKUP(E255&amp;I255,Sheet2!$A$2:$A$1500&amp;Sheet2!$B$2:$B$1500,Sheet2!$D$2:$D$1500,0)</f>
        <v>19.3</v>
      </c>
      <c r="X255" cm="1">
        <f t="array" ref="X255">_xlfn.XLOOKUP(D255&amp;I255,Sheet2!$A$2:$A$1500&amp;Sheet2!$B$2:$B$1500,Sheet2!$E$2:$E$1500,0)</f>
        <v>10</v>
      </c>
      <c r="Y255" cm="1">
        <f t="array" ref="Y255">_xlfn.XLOOKUP(D255&amp;I255,Sheet2!$A$2:$A$1500&amp;Sheet2!$B$2:$B$1500,Sheet2!$F$2:$F$1500,0)</f>
        <v>1</v>
      </c>
      <c r="Z255" cm="1">
        <f t="array" ref="Z255">_xlfn.XLOOKUP(E255&amp;I255,Sheet2!$A$2:$A$1500&amp;Sheet2!$B$2:$B$1500,Sheet2!$E$2:$E$1500,0)</f>
        <v>8</v>
      </c>
      <c r="AA255" cm="1">
        <f t="array" ref="AA255">_xlfn.XLOOKUP(E255&amp;I255,Sheet2!$A$2:$A$1500&amp;Sheet2!$B$2:$B$1500,Sheet2!$F$2:$F$1500,0)</f>
        <v>3</v>
      </c>
    </row>
    <row r="256" spans="1:27" x14ac:dyDescent="0.2">
      <c r="A256" s="1">
        <v>45234</v>
      </c>
      <c r="B256" s="2">
        <v>0.5</v>
      </c>
      <c r="C256" t="s">
        <v>24</v>
      </c>
      <c r="D256" t="s">
        <v>96</v>
      </c>
      <c r="E256" t="s">
        <v>76</v>
      </c>
      <c r="F256">
        <v>1830000</v>
      </c>
      <c r="G256">
        <v>2023</v>
      </c>
      <c r="H256">
        <v>0</v>
      </c>
      <c r="I256">
        <v>10</v>
      </c>
      <c r="J256" cm="1">
        <f t="array" ref="J256">_xlfn.XLOOKUP(D256&amp;I256,Ranking!C$2:C$500&amp;Ranking!A$2:A$500,Ranking!B$2:B$500,"")</f>
        <v>10</v>
      </c>
      <c r="K256" t="str" cm="1">
        <f t="array" ref="K256">_xlfn.XLOOKUP(E256&amp;I256,Ranking!C$2:C$500&amp;Ranking!A$2:A$500,Ranking!B$2:B$500,"")</f>
        <v/>
      </c>
      <c r="L256" t="str" cm="1">
        <f t="array" ref="L256">_xlfn.XLOOKUP(D256&amp;G256,Conf!$A$1:$A$150&amp;Conf!$B$1:$B$150,Conf!$C$1:$C$150,"FCS")</f>
        <v>SEC</v>
      </c>
      <c r="M256" t="str" cm="1">
        <f t="array" ref="M256">_xlfn.XLOOKUP(E256&amp;G256,Conf!$A$1:$A$150&amp;Conf!$B$1:$B$150,Conf!$C$1:$C$150,"FCS")</f>
        <v>SEC</v>
      </c>
      <c r="N256">
        <v>1</v>
      </c>
      <c r="O256" cm="1">
        <f t="array" ref="O256">_xlfn.XLOOKUP(D256&amp;I256,Sheet2!$A$2:$A$1500&amp;Sheet2!$B$2:$B$1500,Sheet2!$C$2:$C$1500,0)</f>
        <v>36.5</v>
      </c>
      <c r="P256" cm="1">
        <f t="array" ref="P256">_xlfn.XLOOKUP(D256&amp;I256,Sheet2!$A$2:$A$1500&amp;Sheet2!$B$2:$B$1500,Sheet2!$D$2:$D$1500,0)</f>
        <v>23.7</v>
      </c>
      <c r="Q256" cm="1">
        <f t="array" ref="Q256">_xlfn.XLOOKUP(E256&amp;I256,Sheet2!$A$2:$A$1500&amp;Sheet2!$B$2:$B$1500,Sheet2!$C$2:$C$1500,0)</f>
        <v>34.5</v>
      </c>
      <c r="R256" cm="1">
        <f t="array" ref="R256">_xlfn.XLOOKUP(E256&amp;I256,Sheet2!$A$2:$A$1500&amp;Sheet2!$B$2:$B$1500,Sheet2!$D$2:$D$1500,0)</f>
        <v>19.5</v>
      </c>
      <c r="X256" cm="1">
        <f t="array" ref="X256">_xlfn.XLOOKUP(D256&amp;I256,Sheet2!$A$2:$A$1500&amp;Sheet2!$B$2:$B$1500,Sheet2!$E$2:$E$1500,0)</f>
        <v>9</v>
      </c>
      <c r="Y256" cm="1">
        <f t="array" ref="Y256">_xlfn.XLOOKUP(D256&amp;I256,Sheet2!$A$2:$A$1500&amp;Sheet2!$B$2:$B$1500,Sheet2!$F$2:$F$1500,0)</f>
        <v>2</v>
      </c>
      <c r="Z256" cm="1">
        <f t="array" ref="Z256">_xlfn.XLOOKUP(E256&amp;I256,Sheet2!$A$2:$A$1500&amp;Sheet2!$B$2:$B$1500,Sheet2!$E$2:$E$1500,0)</f>
        <v>7</v>
      </c>
      <c r="AA256" cm="1">
        <f t="array" ref="AA256">_xlfn.XLOOKUP(E256&amp;I256,Sheet2!$A$2:$A$1500&amp;Sheet2!$B$2:$B$1500,Sheet2!$F$2:$F$1500,0)</f>
        <v>4</v>
      </c>
    </row>
    <row r="257" spans="1:27" x14ac:dyDescent="0.2">
      <c r="A257" s="1">
        <v>45234</v>
      </c>
      <c r="B257" s="2">
        <v>0.5</v>
      </c>
      <c r="C257" t="s">
        <v>31</v>
      </c>
      <c r="D257" t="s">
        <v>66</v>
      </c>
      <c r="E257" t="s">
        <v>41</v>
      </c>
      <c r="F257">
        <v>3240000</v>
      </c>
      <c r="G257">
        <v>2023</v>
      </c>
      <c r="H257">
        <v>0</v>
      </c>
      <c r="I257">
        <v>10</v>
      </c>
      <c r="J257" t="str" cm="1">
        <f t="array" ref="J257">_xlfn.XLOOKUP(D257&amp;I257,Ranking!C$2:C$500&amp;Ranking!A$2:A$500,Ranking!B$2:B$500,"")</f>
        <v/>
      </c>
      <c r="K257" cm="1">
        <f t="array" ref="K257">_xlfn.XLOOKUP(E257&amp;I257,Ranking!C$2:C$500&amp;Ranking!A$2:A$500,Ranking!B$2:B$500,"")</f>
        <v>15</v>
      </c>
      <c r="L257" t="str" cm="1">
        <f t="array" ref="L257">_xlfn.XLOOKUP(D257&amp;G257,Conf!$A$1:$A$150&amp;Conf!$B$1:$B$150,Conf!$C$1:$C$150,"FCS")</f>
        <v>ACC</v>
      </c>
      <c r="M257" t="str" cm="1">
        <f t="array" ref="M257">_xlfn.XLOOKUP(E257&amp;G257,Conf!$A$1:$A$150&amp;Conf!$B$1:$B$150,Conf!$C$1:$C$150,"FCS")</f>
        <v>Independent</v>
      </c>
      <c r="N257">
        <v>0</v>
      </c>
      <c r="O257" cm="1">
        <f t="array" ref="O257">_xlfn.XLOOKUP(D257&amp;I257,Sheet2!$A$2:$A$1500&amp;Sheet2!$B$2:$B$1500,Sheet2!$C$2:$C$1500,0)</f>
        <v>30.4</v>
      </c>
      <c r="P257" cm="1">
        <f t="array" ref="P257">_xlfn.XLOOKUP(D257&amp;I257,Sheet2!$A$2:$A$1500&amp;Sheet2!$B$2:$B$1500,Sheet2!$D$2:$D$1500,0)</f>
        <v>21.1</v>
      </c>
      <c r="Q257" cm="1">
        <f t="array" ref="Q257">_xlfn.XLOOKUP(E257&amp;I257,Sheet2!$A$2:$A$1500&amp;Sheet2!$B$2:$B$1500,Sheet2!$C$2:$C$1500,0)</f>
        <v>37.5</v>
      </c>
      <c r="R257" cm="1">
        <f t="array" ref="R257">_xlfn.XLOOKUP(E257&amp;I257,Sheet2!$A$2:$A$1500&amp;Sheet2!$B$2:$B$1500,Sheet2!$D$2:$D$1500,0)</f>
        <v>16</v>
      </c>
      <c r="X257" cm="1">
        <f t="array" ref="X257">_xlfn.XLOOKUP(D257&amp;I257,Sheet2!$A$2:$A$1500&amp;Sheet2!$B$2:$B$1500,Sheet2!$E$2:$E$1500,0)</f>
        <v>7</v>
      </c>
      <c r="Y257" cm="1">
        <f t="array" ref="Y257">_xlfn.XLOOKUP(D257&amp;I257,Sheet2!$A$2:$A$1500&amp;Sheet2!$B$2:$B$1500,Sheet2!$F$2:$F$1500,0)</f>
        <v>4</v>
      </c>
      <c r="Z257" cm="1">
        <f t="array" ref="Z257">_xlfn.XLOOKUP(E257&amp;I257,Sheet2!$A$2:$A$1500&amp;Sheet2!$B$2:$B$1500,Sheet2!$E$2:$E$1500,0)</f>
        <v>8</v>
      </c>
      <c r="AA257" cm="1">
        <f t="array" ref="AA257">_xlfn.XLOOKUP(E257&amp;I257,Sheet2!$A$2:$A$1500&amp;Sheet2!$B$2:$B$1500,Sheet2!$F$2:$F$1500,0)</f>
        <v>3</v>
      </c>
    </row>
    <row r="258" spans="1:27" x14ac:dyDescent="0.2">
      <c r="A258" s="1">
        <v>45234</v>
      </c>
      <c r="B258" s="2">
        <v>0.5</v>
      </c>
      <c r="C258" t="s">
        <v>124</v>
      </c>
      <c r="D258" t="s">
        <v>43</v>
      </c>
      <c r="E258" t="s">
        <v>142</v>
      </c>
      <c r="F258">
        <v>1140000</v>
      </c>
      <c r="G258">
        <v>2023</v>
      </c>
      <c r="H258">
        <v>0</v>
      </c>
      <c r="I258">
        <v>10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tr" cm="1">
        <f t="array" ref="L258">_xlfn.XLOOKUP(D258&amp;G258,Conf!$A$1:$A$150&amp;Conf!$B$1:$B$150,Conf!$C$1:$C$150,"FCS")</f>
        <v>SEC</v>
      </c>
      <c r="M258" t="str" cm="1">
        <f t="array" ref="M258">_xlfn.XLOOKUP(E258&amp;G258,Conf!$A$1:$A$150&amp;Conf!$B$1:$B$150,Conf!$C$1:$C$150,"FCS")</f>
        <v>SEC</v>
      </c>
      <c r="N258">
        <v>1</v>
      </c>
      <c r="O258" cm="1">
        <f t="array" ref="O258">_xlfn.XLOOKUP(D258&amp;I258,Sheet2!$A$2:$A$1500&amp;Sheet2!$B$2:$B$1500,Sheet2!$C$2:$C$1500,0)</f>
        <v>29.6</v>
      </c>
      <c r="P258" cm="1">
        <f t="array" ref="P258">_xlfn.XLOOKUP(D258&amp;I258,Sheet2!$A$2:$A$1500&amp;Sheet2!$B$2:$B$1500,Sheet2!$D$2:$D$1500,0)</f>
        <v>27.9</v>
      </c>
      <c r="Q258" cm="1">
        <f t="array" ref="Q258">_xlfn.XLOOKUP(E258&amp;I258,Sheet2!$A$2:$A$1500&amp;Sheet2!$B$2:$B$1500,Sheet2!$C$2:$C$1500,0)</f>
        <v>27.7</v>
      </c>
      <c r="R258" cm="1">
        <f t="array" ref="R258">_xlfn.XLOOKUP(E258&amp;I258,Sheet2!$A$2:$A$1500&amp;Sheet2!$B$2:$B$1500,Sheet2!$D$2:$D$1500,0)</f>
        <v>26.1</v>
      </c>
      <c r="X258" cm="1">
        <f t="array" ref="X258">_xlfn.XLOOKUP(D258&amp;I258,Sheet2!$A$2:$A$1500&amp;Sheet2!$B$2:$B$1500,Sheet2!$E$2:$E$1500,0)</f>
        <v>5</v>
      </c>
      <c r="Y258" cm="1">
        <f t="array" ref="Y258">_xlfn.XLOOKUP(D258&amp;I258,Sheet2!$A$2:$A$1500&amp;Sheet2!$B$2:$B$1500,Sheet2!$F$2:$F$1500,0)</f>
        <v>6</v>
      </c>
      <c r="Z258" cm="1">
        <f t="array" ref="Z258">_xlfn.XLOOKUP(E258&amp;I258,Sheet2!$A$2:$A$1500&amp;Sheet2!$B$2:$B$1500,Sheet2!$E$2:$E$1500,0)</f>
        <v>4</v>
      </c>
      <c r="AA258" cm="1">
        <f t="array" ref="AA258">_xlfn.XLOOKUP(E258&amp;I258,Sheet2!$A$2:$A$1500&amp;Sheet2!$B$2:$B$1500,Sheet2!$F$2:$F$1500,0)</f>
        <v>7</v>
      </c>
    </row>
    <row r="259" spans="1:27" x14ac:dyDescent="0.2">
      <c r="A259" s="1">
        <v>45234</v>
      </c>
      <c r="B259" s="2">
        <v>0.5</v>
      </c>
      <c r="C259" t="s">
        <v>118</v>
      </c>
      <c r="D259" t="s">
        <v>71</v>
      </c>
      <c r="E259" t="s">
        <v>165</v>
      </c>
      <c r="F259">
        <v>79000</v>
      </c>
      <c r="G259">
        <v>2023</v>
      </c>
      <c r="H259">
        <v>0</v>
      </c>
      <c r="I259">
        <v>10</v>
      </c>
      <c r="J259" t="str" cm="1">
        <f t="array" ref="J259">_xlfn.XLOOKUP(D259&amp;I259,Ranking!C$2:C$500&amp;Ranking!A$2:A$500,Ranking!B$2:B$500,"")</f>
        <v/>
      </c>
      <c r="K259" t="str" cm="1">
        <f t="array" ref="K259">_xlfn.XLOOKUP(E259&amp;I259,Ranking!C$2:C$500&amp;Ranking!A$2:A$500,Ranking!B$2:B$500,"")</f>
        <v/>
      </c>
      <c r="L259" t="str" cm="1">
        <f t="array" ref="L259">_xlfn.XLOOKUP(D259&amp;G259,Conf!$A$1:$A$150&amp;Conf!$B$1:$B$150,Conf!$C$1:$C$150,"FCS")</f>
        <v>SEC</v>
      </c>
      <c r="M259" t="str" cm="1">
        <f t="array" ref="M259">_xlfn.XLOOKUP(E259&amp;G259,Conf!$A$1:$A$150&amp;Conf!$B$1:$B$150,Conf!$C$1:$C$150,"FCS")</f>
        <v>C-USA</v>
      </c>
      <c r="N259">
        <v>0</v>
      </c>
      <c r="O259" cm="1">
        <f t="array" ref="O259">_xlfn.XLOOKUP(D259&amp;I259,Sheet2!$A$2:$A$1500&amp;Sheet2!$B$2:$B$1500,Sheet2!$C$2:$C$1500,0)</f>
        <v>27.7</v>
      </c>
      <c r="P259" cm="1">
        <f t="array" ref="P259">_xlfn.XLOOKUP(D259&amp;I259,Sheet2!$A$2:$A$1500&amp;Sheet2!$B$2:$B$1500,Sheet2!$D$2:$D$1500,0)</f>
        <v>27.3</v>
      </c>
      <c r="Q259" cm="1">
        <f t="array" ref="Q259">_xlfn.XLOOKUP(E259&amp;I259,Sheet2!$A$2:$A$1500&amp;Sheet2!$B$2:$B$1500,Sheet2!$C$2:$C$1500,0)</f>
        <v>31</v>
      </c>
      <c r="R259" cm="1">
        <f t="array" ref="R259">_xlfn.XLOOKUP(E259&amp;I259,Sheet2!$A$2:$A$1500&amp;Sheet2!$B$2:$B$1500,Sheet2!$D$2:$D$1500,0)</f>
        <v>20.399999999999999</v>
      </c>
      <c r="X259" cm="1">
        <f t="array" ref="X259">_xlfn.XLOOKUP(D259&amp;I259,Sheet2!$A$2:$A$1500&amp;Sheet2!$B$2:$B$1500,Sheet2!$E$2:$E$1500,0)</f>
        <v>5</v>
      </c>
      <c r="Y259" cm="1">
        <f t="array" ref="Y259">_xlfn.XLOOKUP(D259&amp;I259,Sheet2!$A$2:$A$1500&amp;Sheet2!$B$2:$B$1500,Sheet2!$F$2:$F$1500,0)</f>
        <v>6</v>
      </c>
      <c r="Z259" cm="1">
        <f t="array" ref="Z259">_xlfn.XLOOKUP(E259&amp;I259,Sheet2!$A$2:$A$1500&amp;Sheet2!$B$2:$B$1500,Sheet2!$E$2:$E$1500,0)</f>
        <v>8</v>
      </c>
      <c r="AA259" cm="1">
        <f t="array" ref="AA259">_xlfn.XLOOKUP(E259&amp;I259,Sheet2!$A$2:$A$1500&amp;Sheet2!$B$2:$B$1500,Sheet2!$F$2:$F$1500,0)</f>
        <v>3</v>
      </c>
    </row>
    <row r="260" spans="1:27" x14ac:dyDescent="0.2">
      <c r="A260" s="1">
        <v>45234</v>
      </c>
      <c r="B260" s="2">
        <v>0.64583333333333337</v>
      </c>
      <c r="C260" t="s">
        <v>45</v>
      </c>
      <c r="D260" t="s">
        <v>30</v>
      </c>
      <c r="E260" t="s">
        <v>161</v>
      </c>
      <c r="F260">
        <v>7000000</v>
      </c>
      <c r="G260">
        <v>2023</v>
      </c>
      <c r="H260">
        <v>0</v>
      </c>
      <c r="I260">
        <v>10</v>
      </c>
      <c r="J260" cm="1">
        <f t="array" ref="J260">_xlfn.XLOOKUP(D260&amp;I260,Ranking!C$2:C$500&amp;Ranking!A$2:A$500,Ranking!B$2:B$500,"")</f>
        <v>2</v>
      </c>
      <c r="K260" cm="1">
        <f t="array" ref="K260">_xlfn.XLOOKUP(E260&amp;I260,Ranking!C$2:C$500&amp;Ranking!A$2:A$500,Ranking!B$2:B$500,"")</f>
        <v>12</v>
      </c>
      <c r="L260" t="str" cm="1">
        <f t="array" ref="L260">_xlfn.XLOOKUP(D260&amp;G260,Conf!$A$1:$A$150&amp;Conf!$B$1:$B$150,Conf!$C$1:$C$150,"FCS")</f>
        <v>SEC</v>
      </c>
      <c r="M260" t="str" cm="1">
        <f t="array" ref="M260">_xlfn.XLOOKUP(E260&amp;G260,Conf!$A$1:$A$150&amp;Conf!$B$1:$B$150,Conf!$C$1:$C$150,"FCS")</f>
        <v>SEC</v>
      </c>
      <c r="N260">
        <v>1</v>
      </c>
      <c r="O260" cm="1">
        <f t="array" ref="O260">_xlfn.XLOOKUP(D260&amp;I260,Sheet2!$A$2:$A$1500&amp;Sheet2!$B$2:$B$1500,Sheet2!$C$2:$C$1500,0)</f>
        <v>40.4</v>
      </c>
      <c r="P260" cm="1">
        <f t="array" ref="P260">_xlfn.XLOOKUP(D260&amp;I260,Sheet2!$A$2:$A$1500&amp;Sheet2!$B$2:$B$1500,Sheet2!$D$2:$D$1500,0)</f>
        <v>15.1</v>
      </c>
      <c r="Q260" cm="1">
        <f t="array" ref="Q260">_xlfn.XLOOKUP(E260&amp;I260,Sheet2!$A$2:$A$1500&amp;Sheet2!$B$2:$B$1500,Sheet2!$C$2:$C$1500,0)</f>
        <v>32.799999999999997</v>
      </c>
      <c r="R260" cm="1">
        <f t="array" ref="R260">_xlfn.XLOOKUP(E260&amp;I260,Sheet2!$A$2:$A$1500&amp;Sheet2!$B$2:$B$1500,Sheet2!$D$2:$D$1500,0)</f>
        <v>23.1</v>
      </c>
      <c r="X260" cm="1">
        <f t="array" ref="X260">_xlfn.XLOOKUP(D260&amp;I260,Sheet2!$A$2:$A$1500&amp;Sheet2!$B$2:$B$1500,Sheet2!$E$2:$E$1500,0)</f>
        <v>11</v>
      </c>
      <c r="Y260" cm="1">
        <f t="array" ref="Y260">_xlfn.XLOOKUP(D260&amp;I260,Sheet2!$A$2:$A$1500&amp;Sheet2!$B$2:$B$1500,Sheet2!$F$2:$F$1500,0)</f>
        <v>0</v>
      </c>
      <c r="Z260" cm="1">
        <f t="array" ref="Z260">_xlfn.XLOOKUP(E260&amp;I260,Sheet2!$A$2:$A$1500&amp;Sheet2!$B$2:$B$1500,Sheet2!$E$2:$E$1500,0)</f>
        <v>9</v>
      </c>
      <c r="AA260" cm="1">
        <f t="array" ref="AA260">_xlfn.XLOOKUP(E260&amp;I260,Sheet2!$A$2:$A$1500&amp;Sheet2!$B$2:$B$1500,Sheet2!$F$2:$F$1500,0)</f>
        <v>2</v>
      </c>
    </row>
    <row r="261" spans="1:27" x14ac:dyDescent="0.2">
      <c r="A261" s="1">
        <v>45234</v>
      </c>
      <c r="B261" s="2">
        <v>0.64583333333333337</v>
      </c>
      <c r="C261" t="s">
        <v>24</v>
      </c>
      <c r="D261" t="s">
        <v>146</v>
      </c>
      <c r="E261" t="s">
        <v>82</v>
      </c>
      <c r="F261">
        <v>1760000</v>
      </c>
      <c r="G261">
        <v>2023</v>
      </c>
      <c r="H261">
        <v>0</v>
      </c>
      <c r="I261">
        <v>10</v>
      </c>
      <c r="J261" t="str" cm="1">
        <f t="array" ref="J261">_xlfn.XLOOKUP(D261&amp;I261,Ranking!C$2:C$500&amp;Ranking!A$2:A$500,Ranking!B$2:B$500,"")</f>
        <v/>
      </c>
      <c r="K261" cm="1">
        <f t="array" ref="K261">_xlfn.XLOOKUP(E261&amp;I261,Ranking!C$2:C$500&amp;Ranking!A$2:A$500,Ranking!B$2:B$500,"")</f>
        <v>4</v>
      </c>
      <c r="L261" t="str" cm="1">
        <f t="array" ref="L261">_xlfn.XLOOKUP(D261&amp;G261,Conf!$A$1:$A$150&amp;Conf!$B$1:$B$150,Conf!$C$1:$C$150,"FCS")</f>
        <v>ACC</v>
      </c>
      <c r="M261" t="str" cm="1">
        <f t="array" ref="M261">_xlfn.XLOOKUP(E261&amp;G261,Conf!$A$1:$A$150&amp;Conf!$B$1:$B$150,Conf!$C$1:$C$150,"FCS")</f>
        <v>ACC</v>
      </c>
      <c r="N261">
        <v>1</v>
      </c>
      <c r="O261" cm="1">
        <f t="array" ref="O261">_xlfn.XLOOKUP(D261&amp;I261,Sheet2!$A$2:$A$1500&amp;Sheet2!$B$2:$B$1500,Sheet2!$C$2:$C$1500,0)</f>
        <v>20.3</v>
      </c>
      <c r="P261" cm="1">
        <f t="array" ref="P261">_xlfn.XLOOKUP(D261&amp;I261,Sheet2!$A$2:$A$1500&amp;Sheet2!$B$2:$B$1500,Sheet2!$D$2:$D$1500,0)</f>
        <v>27.1</v>
      </c>
      <c r="Q261" cm="1">
        <f t="array" ref="Q261">_xlfn.XLOOKUP(E261&amp;I261,Sheet2!$A$2:$A$1500&amp;Sheet2!$B$2:$B$1500,Sheet2!$C$2:$C$1500,0)</f>
        <v>40.1</v>
      </c>
      <c r="R261" cm="1">
        <f t="array" ref="R261">_xlfn.XLOOKUP(E261&amp;I261,Sheet2!$A$2:$A$1500&amp;Sheet2!$B$2:$B$1500,Sheet2!$D$2:$D$1500,0)</f>
        <v>16.899999999999999</v>
      </c>
      <c r="X261" cm="1">
        <f t="array" ref="X261">_xlfn.XLOOKUP(D261&amp;I261,Sheet2!$A$2:$A$1500&amp;Sheet2!$B$2:$B$1500,Sheet2!$E$2:$E$1500,0)</f>
        <v>3</v>
      </c>
      <c r="Y261" cm="1">
        <f t="array" ref="Y261">_xlfn.XLOOKUP(D261&amp;I261,Sheet2!$A$2:$A$1500&amp;Sheet2!$B$2:$B$1500,Sheet2!$F$2:$F$1500,0)</f>
        <v>8</v>
      </c>
      <c r="Z261" cm="1">
        <f t="array" ref="Z261">_xlfn.XLOOKUP(E261&amp;I261,Sheet2!$A$2:$A$1500&amp;Sheet2!$B$2:$B$1500,Sheet2!$E$2:$E$1500,0)</f>
        <v>11</v>
      </c>
      <c r="AA261" cm="1">
        <f t="array" ref="AA261">_xlfn.XLOOKUP(E261&amp;I261,Sheet2!$A$2:$A$1500&amp;Sheet2!$B$2:$B$1500,Sheet2!$F$2:$F$1500,0)</f>
        <v>0</v>
      </c>
    </row>
    <row r="262" spans="1:27" x14ac:dyDescent="0.2">
      <c r="A262" s="1">
        <v>45234</v>
      </c>
      <c r="B262" s="2">
        <v>0.64583333333333337</v>
      </c>
      <c r="C262" t="s">
        <v>31</v>
      </c>
      <c r="D262" t="s">
        <v>139</v>
      </c>
      <c r="E262" t="s">
        <v>34</v>
      </c>
      <c r="F262">
        <v>3760000</v>
      </c>
      <c r="G262">
        <v>2023</v>
      </c>
      <c r="H262">
        <v>0</v>
      </c>
      <c r="I262">
        <v>10</v>
      </c>
      <c r="J262" cm="1">
        <f t="array" ref="J262">_xlfn.XLOOKUP(D262&amp;I262,Ranking!C$2:C$500&amp;Ranking!A$2:A$500,Ranking!B$2:B$500,"")</f>
        <v>22</v>
      </c>
      <c r="K262" cm="1">
        <f t="array" ref="K262">_xlfn.XLOOKUP(E262&amp;I262,Ranking!C$2:C$500&amp;Ranking!A$2:A$500,Ranking!B$2:B$500,"")</f>
        <v>9</v>
      </c>
      <c r="L262" t="str" cm="1">
        <f t="array" ref="L262">_xlfn.XLOOKUP(D262&amp;G262,Conf!$A$1:$A$150&amp;Conf!$B$1:$B$150,Conf!$C$1:$C$150,"FCS")</f>
        <v>Big 12</v>
      </c>
      <c r="M262" t="str" cm="1">
        <f t="array" ref="M262">_xlfn.XLOOKUP(E262&amp;G262,Conf!$A$1:$A$150&amp;Conf!$B$1:$B$150,Conf!$C$1:$C$150,"FCS")</f>
        <v>Big 12</v>
      </c>
      <c r="N262">
        <v>1</v>
      </c>
      <c r="O262" cm="1">
        <f t="array" ref="O262">_xlfn.XLOOKUP(D262&amp;I262,Sheet2!$A$2:$A$1500&amp;Sheet2!$B$2:$B$1500,Sheet2!$C$2:$C$1500,0)</f>
        <v>29.3</v>
      </c>
      <c r="P262" cm="1">
        <f t="array" ref="P262">_xlfn.XLOOKUP(D262&amp;I262,Sheet2!$A$2:$A$1500&amp;Sheet2!$B$2:$B$1500,Sheet2!$D$2:$D$1500,0)</f>
        <v>26.7</v>
      </c>
      <c r="Q262" cm="1">
        <f t="array" ref="Q262">_xlfn.XLOOKUP(E262&amp;I262,Sheet2!$A$2:$A$1500&amp;Sheet2!$B$2:$B$1500,Sheet2!$C$2:$C$1500,0)</f>
        <v>40.799999999999997</v>
      </c>
      <c r="R262" cm="1">
        <f t="array" ref="R262">_xlfn.XLOOKUP(E262&amp;I262,Sheet2!$A$2:$A$1500&amp;Sheet2!$B$2:$B$1500,Sheet2!$D$2:$D$1500,0)</f>
        <v>20.2</v>
      </c>
      <c r="X262" cm="1">
        <f t="array" ref="X262">_xlfn.XLOOKUP(D262&amp;I262,Sheet2!$A$2:$A$1500&amp;Sheet2!$B$2:$B$1500,Sheet2!$E$2:$E$1500,0)</f>
        <v>8</v>
      </c>
      <c r="Y262" cm="1">
        <f t="array" ref="Y262">_xlfn.XLOOKUP(D262&amp;I262,Sheet2!$A$2:$A$1500&amp;Sheet2!$B$2:$B$1500,Sheet2!$F$2:$F$1500,0)</f>
        <v>3</v>
      </c>
      <c r="Z262" cm="1">
        <f t="array" ref="Z262">_xlfn.XLOOKUP(E262&amp;I262,Sheet2!$A$2:$A$1500&amp;Sheet2!$B$2:$B$1500,Sheet2!$E$2:$E$1500,0)</f>
        <v>9</v>
      </c>
      <c r="AA262" cm="1">
        <f t="array" ref="AA262">_xlfn.XLOOKUP(E262&amp;I262,Sheet2!$A$2:$A$1500&amp;Sheet2!$B$2:$B$1500,Sheet2!$F$2:$F$1500,0)</f>
        <v>2</v>
      </c>
    </row>
    <row r="263" spans="1:27" x14ac:dyDescent="0.2">
      <c r="A263" s="1">
        <v>45234</v>
      </c>
      <c r="B263" s="2">
        <v>0.64583333333333337</v>
      </c>
      <c r="C263" t="s">
        <v>118</v>
      </c>
      <c r="D263" t="s">
        <v>131</v>
      </c>
      <c r="E263" t="s">
        <v>109</v>
      </c>
      <c r="F263">
        <v>76000</v>
      </c>
      <c r="G263">
        <v>2023</v>
      </c>
      <c r="H263">
        <v>0</v>
      </c>
      <c r="I263">
        <v>10</v>
      </c>
      <c r="J263" t="str" cm="1">
        <f t="array" ref="J263">_xlfn.XLOOKUP(D263&amp;I263,Ranking!C$2:C$500&amp;Ranking!A$2:A$500,Ranking!B$2:B$500,"")</f>
        <v/>
      </c>
      <c r="K263" cm="1">
        <f t="array" ref="K263">_xlfn.XLOOKUP(E263&amp;I263,Ranking!C$2:C$500&amp;Ranking!A$2:A$500,Ranking!B$2:B$500,"")</f>
        <v>24</v>
      </c>
      <c r="L263" t="str" cm="1">
        <f t="array" ref="L263">_xlfn.XLOOKUP(D263&amp;G263,Conf!$A$1:$A$150&amp;Conf!$B$1:$B$150,Conf!$C$1:$C$150,"FCS")</f>
        <v>AAC</v>
      </c>
      <c r="M263" t="str" cm="1">
        <f t="array" ref="M263">_xlfn.XLOOKUP(E263&amp;G263,Conf!$A$1:$A$150&amp;Conf!$B$1:$B$150,Conf!$C$1:$C$150,"FCS")</f>
        <v>AAC</v>
      </c>
      <c r="N263">
        <v>1</v>
      </c>
      <c r="O263" cm="1">
        <f t="array" ref="O263">_xlfn.XLOOKUP(D263&amp;I263,Sheet2!$A$2:$A$1500&amp;Sheet2!$B$2:$B$1500,Sheet2!$C$2:$C$1500,0)</f>
        <v>16.5</v>
      </c>
      <c r="P263" cm="1">
        <f t="array" ref="P263">_xlfn.XLOOKUP(D263&amp;I263,Sheet2!$A$2:$A$1500&amp;Sheet2!$B$2:$B$1500,Sheet2!$D$2:$D$1500,0)</f>
        <v>21.8</v>
      </c>
      <c r="Q263" cm="1">
        <f t="array" ref="Q263">_xlfn.XLOOKUP(E263&amp;I263,Sheet2!$A$2:$A$1500&amp;Sheet2!$B$2:$B$1500,Sheet2!$C$2:$C$1500,0)</f>
        <v>27.8</v>
      </c>
      <c r="R263" cm="1">
        <f t="array" ref="R263">_xlfn.XLOOKUP(E263&amp;I263,Sheet2!$A$2:$A$1500&amp;Sheet2!$B$2:$B$1500,Sheet2!$D$2:$D$1500,0)</f>
        <v>18.5</v>
      </c>
      <c r="X263" cm="1">
        <f t="array" ref="X263">_xlfn.XLOOKUP(D263&amp;I263,Sheet2!$A$2:$A$1500&amp;Sheet2!$B$2:$B$1500,Sheet2!$E$2:$E$1500,0)</f>
        <v>2</v>
      </c>
      <c r="Y263" cm="1">
        <f t="array" ref="Y263">_xlfn.XLOOKUP(D263&amp;I263,Sheet2!$A$2:$A$1500&amp;Sheet2!$B$2:$B$1500,Sheet2!$F$2:$F$1500,0)</f>
        <v>9</v>
      </c>
      <c r="Z263" cm="1">
        <f t="array" ref="Z263">_xlfn.XLOOKUP(E263&amp;I263,Sheet2!$A$2:$A$1500&amp;Sheet2!$B$2:$B$1500,Sheet2!$E$2:$E$1500,0)</f>
        <v>10</v>
      </c>
      <c r="AA263" cm="1">
        <f t="array" ref="AA263">_xlfn.XLOOKUP(E263&amp;I263,Sheet2!$A$2:$A$1500&amp;Sheet2!$B$2:$B$1500,Sheet2!$F$2:$F$1500,0)</f>
        <v>1</v>
      </c>
    </row>
    <row r="264" spans="1:27" x14ac:dyDescent="0.2">
      <c r="A264" s="1">
        <v>45234</v>
      </c>
      <c r="B264" s="2">
        <v>0.64583333333333337</v>
      </c>
      <c r="C264" t="s">
        <v>29</v>
      </c>
      <c r="D264" t="s">
        <v>140</v>
      </c>
      <c r="E264" t="s">
        <v>67</v>
      </c>
      <c r="F264">
        <v>264000</v>
      </c>
      <c r="G264">
        <v>2023</v>
      </c>
      <c r="H264">
        <v>0</v>
      </c>
      <c r="I264">
        <v>10</v>
      </c>
      <c r="J264" t="str" cm="1">
        <f t="array" ref="J264">_xlfn.XLOOKUP(D264&amp;I264,Ranking!C$2:C$500&amp;Ranking!A$2:A$500,Ranking!B$2:B$500,"")</f>
        <v/>
      </c>
      <c r="K264" t="str" cm="1">
        <f t="array" ref="K264">_xlfn.XLOOKUP(E264&amp;I264,Ranking!C$2:C$500&amp;Ranking!A$2:A$500,Ranking!B$2:B$500,"")</f>
        <v/>
      </c>
      <c r="L264" t="str" cm="1">
        <f t="array" ref="L264">_xlfn.XLOOKUP(D264&amp;G264,Conf!$A$1:$A$150&amp;Conf!$B$1:$B$150,Conf!$C$1:$C$150,"FCS")</f>
        <v>Big 12</v>
      </c>
      <c r="M264" t="str" cm="1">
        <f t="array" ref="M264">_xlfn.XLOOKUP(E264&amp;G264,Conf!$A$1:$A$150&amp;Conf!$B$1:$B$150,Conf!$C$1:$C$150,"FCS")</f>
        <v>Big 12</v>
      </c>
      <c r="N264">
        <v>1</v>
      </c>
      <c r="O264" cm="1">
        <f t="array" ref="O264">_xlfn.XLOOKUP(D264&amp;I264,Sheet2!$A$2:$A$1500&amp;Sheet2!$B$2:$B$1500,Sheet2!$C$2:$C$1500,0)</f>
        <v>24.8</v>
      </c>
      <c r="P264" cm="1">
        <f t="array" ref="P264">_xlfn.XLOOKUP(D264&amp;I264,Sheet2!$A$2:$A$1500&amp;Sheet2!$B$2:$B$1500,Sheet2!$D$2:$D$1500,0)</f>
        <v>28.3</v>
      </c>
      <c r="Q264" cm="1">
        <f t="array" ref="Q264">_xlfn.XLOOKUP(E264&amp;I264,Sheet2!$A$2:$A$1500&amp;Sheet2!$B$2:$B$1500,Sheet2!$C$2:$C$1500,0)</f>
        <v>32.799999999999997</v>
      </c>
      <c r="R264" cm="1">
        <f t="array" ref="R264">_xlfn.XLOOKUP(E264&amp;I264,Sheet2!$A$2:$A$1500&amp;Sheet2!$B$2:$B$1500,Sheet2!$D$2:$D$1500,0)</f>
        <v>26.5</v>
      </c>
      <c r="X264" cm="1">
        <f t="array" ref="X264">_xlfn.XLOOKUP(D264&amp;I264,Sheet2!$A$2:$A$1500&amp;Sheet2!$B$2:$B$1500,Sheet2!$E$2:$E$1500,0)</f>
        <v>3</v>
      </c>
      <c r="Y264" cm="1">
        <f t="array" ref="Y264">_xlfn.XLOOKUP(D264&amp;I264,Sheet2!$A$2:$A$1500&amp;Sheet2!$B$2:$B$1500,Sheet2!$F$2:$F$1500,0)</f>
        <v>8</v>
      </c>
      <c r="Z264" cm="1">
        <f t="array" ref="Z264">_xlfn.XLOOKUP(E264&amp;I264,Sheet2!$A$2:$A$1500&amp;Sheet2!$B$2:$B$1500,Sheet2!$E$2:$E$1500,0)</f>
        <v>5</v>
      </c>
      <c r="AA264" cm="1">
        <f t="array" ref="AA264">_xlfn.XLOOKUP(E264&amp;I264,Sheet2!$A$2:$A$1500&amp;Sheet2!$B$2:$B$1500,Sheet2!$F$2:$F$1500,0)</f>
        <v>6</v>
      </c>
    </row>
    <row r="265" spans="1:27" x14ac:dyDescent="0.2">
      <c r="A265" s="1">
        <v>45234</v>
      </c>
      <c r="B265" s="2">
        <v>0.64583333333333337</v>
      </c>
      <c r="C265" t="s">
        <v>124</v>
      </c>
      <c r="D265" t="s">
        <v>149</v>
      </c>
      <c r="E265" t="s">
        <v>127</v>
      </c>
      <c r="F265">
        <v>276000</v>
      </c>
      <c r="G265">
        <v>2023</v>
      </c>
      <c r="H265">
        <v>0</v>
      </c>
      <c r="I265">
        <v>10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tr" cm="1">
        <f t="array" ref="L265">_xlfn.XLOOKUP(D265&amp;G265,Conf!$A$1:$A$150&amp;Conf!$B$1:$B$150,Conf!$C$1:$C$150,"FCS")</f>
        <v>Sun Belt</v>
      </c>
      <c r="M265" t="str" cm="1">
        <f t="array" ref="M265">_xlfn.XLOOKUP(E265&amp;G265,Conf!$A$1:$A$150&amp;Conf!$B$1:$B$150,Conf!$C$1:$C$150,"FCS")</f>
        <v>Sun Belt</v>
      </c>
      <c r="N265">
        <v>1</v>
      </c>
      <c r="O265" cm="1">
        <f t="array" ref="O265">_xlfn.XLOOKUP(D265&amp;I265,Sheet2!$A$2:$A$1500&amp;Sheet2!$B$2:$B$1500,Sheet2!$C$2:$C$1500,0)</f>
        <v>25.9</v>
      </c>
      <c r="P265" cm="1">
        <f t="array" ref="P265">_xlfn.XLOOKUP(D265&amp;I265,Sheet2!$A$2:$A$1500&amp;Sheet2!$B$2:$B$1500,Sheet2!$D$2:$D$1500,0)</f>
        <v>31.3</v>
      </c>
      <c r="Q265" cm="1">
        <f t="array" ref="Q265">_xlfn.XLOOKUP(E265&amp;I265,Sheet2!$A$2:$A$1500&amp;Sheet2!$B$2:$B$1500,Sheet2!$C$2:$C$1500,0)</f>
        <v>33.299999999999997</v>
      </c>
      <c r="R265" cm="1">
        <f t="array" ref="R265">_xlfn.XLOOKUP(E265&amp;I265,Sheet2!$A$2:$A$1500&amp;Sheet2!$B$2:$B$1500,Sheet2!$D$2:$D$1500,0)</f>
        <v>18.899999999999999</v>
      </c>
      <c r="X265" cm="1">
        <f t="array" ref="X265">_xlfn.XLOOKUP(D265&amp;I265,Sheet2!$A$2:$A$1500&amp;Sheet2!$B$2:$B$1500,Sheet2!$E$2:$E$1500,0)</f>
        <v>6</v>
      </c>
      <c r="Y265" cm="1">
        <f t="array" ref="Y265">_xlfn.XLOOKUP(D265&amp;I265,Sheet2!$A$2:$A$1500&amp;Sheet2!$B$2:$B$1500,Sheet2!$F$2:$F$1500,0)</f>
        <v>5</v>
      </c>
      <c r="Z265" cm="1">
        <f t="array" ref="Z265">_xlfn.XLOOKUP(E265&amp;I265,Sheet2!$A$2:$A$1500&amp;Sheet2!$B$2:$B$1500,Sheet2!$E$2:$E$1500,0)</f>
        <v>10</v>
      </c>
      <c r="AA265" cm="1">
        <f t="array" ref="AA265">_xlfn.XLOOKUP(E265&amp;I265,Sheet2!$A$2:$A$1500&amp;Sheet2!$B$2:$B$1500,Sheet2!$F$2:$F$1500,0)</f>
        <v>1</v>
      </c>
    </row>
    <row r="266" spans="1:27" x14ac:dyDescent="0.2">
      <c r="A266" s="1">
        <v>45234</v>
      </c>
      <c r="B266" s="2">
        <v>0.79166666666666663</v>
      </c>
      <c r="C266" t="s">
        <v>29</v>
      </c>
      <c r="D266" t="s">
        <v>36</v>
      </c>
      <c r="E266" t="s">
        <v>74</v>
      </c>
      <c r="F266">
        <v>1260000</v>
      </c>
      <c r="G266">
        <v>2023</v>
      </c>
      <c r="H266">
        <v>0</v>
      </c>
      <c r="I266">
        <v>10</v>
      </c>
      <c r="J266" t="str" cm="1">
        <f t="array" ref="J266">_xlfn.XLOOKUP(D266&amp;I266,Ranking!C$2:C$500&amp;Ranking!A$2:A$500,Ranking!B$2:B$500,"")</f>
        <v/>
      </c>
      <c r="K266" t="str" cm="1">
        <f t="array" ref="K266">_xlfn.XLOOKUP(E266&amp;I266,Ranking!C$2:C$500&amp;Ranking!A$2:A$500,Ranking!B$2:B$500,"")</f>
        <v/>
      </c>
      <c r="L266" t="str" cm="1">
        <f t="array" ref="L266">_xlfn.XLOOKUP(D266&amp;G266,Conf!$A$1:$A$150&amp;Conf!$B$1:$B$150,Conf!$C$1:$C$150,"FCS")</f>
        <v>Big 12</v>
      </c>
      <c r="M266" t="str" cm="1">
        <f t="array" ref="M266">_xlfn.XLOOKUP(E266&amp;G266,Conf!$A$1:$A$150&amp;Conf!$B$1:$B$150,Conf!$C$1:$C$150,"FCS")</f>
        <v>Big 12</v>
      </c>
      <c r="N266">
        <v>1</v>
      </c>
      <c r="O266" cm="1">
        <f t="array" ref="O266">_xlfn.XLOOKUP(D266&amp;I266,Sheet2!$A$2:$A$1500&amp;Sheet2!$B$2:$B$1500,Sheet2!$C$2:$C$1500,0)</f>
        <v>31.4</v>
      </c>
      <c r="P266" cm="1">
        <f t="array" ref="P266">_xlfn.XLOOKUP(D266&amp;I266,Sheet2!$A$2:$A$1500&amp;Sheet2!$B$2:$B$1500,Sheet2!$D$2:$D$1500,0)</f>
        <v>27.2</v>
      </c>
      <c r="Q266" cm="1">
        <f t="array" ref="Q266">_xlfn.XLOOKUP(E266&amp;I266,Sheet2!$A$2:$A$1500&amp;Sheet2!$B$2:$B$1500,Sheet2!$C$2:$C$1500,0)</f>
        <v>22.1</v>
      </c>
      <c r="R266" cm="1">
        <f t="array" ref="R266">_xlfn.XLOOKUP(E266&amp;I266,Sheet2!$A$2:$A$1500&amp;Sheet2!$B$2:$B$1500,Sheet2!$D$2:$D$1500,0)</f>
        <v>28.9</v>
      </c>
      <c r="X266" cm="1">
        <f t="array" ref="X266">_xlfn.XLOOKUP(D266&amp;I266,Sheet2!$A$2:$A$1500&amp;Sheet2!$B$2:$B$1500,Sheet2!$E$2:$E$1500,0)</f>
        <v>7</v>
      </c>
      <c r="Y266" cm="1">
        <f t="array" ref="Y266">_xlfn.XLOOKUP(D266&amp;I266,Sheet2!$A$2:$A$1500&amp;Sheet2!$B$2:$B$1500,Sheet2!$F$2:$F$1500,0)</f>
        <v>4</v>
      </c>
      <c r="Z266" cm="1">
        <f t="array" ref="Z266">_xlfn.XLOOKUP(E266&amp;I266,Sheet2!$A$2:$A$1500&amp;Sheet2!$B$2:$B$1500,Sheet2!$E$2:$E$1500,0)</f>
        <v>5</v>
      </c>
      <c r="AA266" cm="1">
        <f t="array" ref="AA266">_xlfn.XLOOKUP(E266&amp;I266,Sheet2!$A$2:$A$1500&amp;Sheet2!$B$2:$B$1500,Sheet2!$F$2:$F$1500,0)</f>
        <v>6</v>
      </c>
    </row>
    <row r="267" spans="1:27" x14ac:dyDescent="0.2">
      <c r="A267" s="1">
        <v>45234</v>
      </c>
      <c r="B267" s="2">
        <v>0.79166666666666663</v>
      </c>
      <c r="C267" t="s">
        <v>193</v>
      </c>
      <c r="D267" t="s">
        <v>104</v>
      </c>
      <c r="E267" t="s">
        <v>46</v>
      </c>
      <c r="F267">
        <v>95000</v>
      </c>
      <c r="G267">
        <v>2023</v>
      </c>
      <c r="H267">
        <v>0</v>
      </c>
      <c r="I267">
        <v>10</v>
      </c>
      <c r="J267" t="str" cm="1">
        <f t="array" ref="J267">_xlfn.XLOOKUP(D267&amp;I267,Ranking!C$2:C$500&amp;Ranking!A$2:A$500,Ranking!B$2:B$500,"")</f>
        <v/>
      </c>
      <c r="K267" t="str" cm="1">
        <f t="array" ref="K267">_xlfn.XLOOKUP(E267&amp;I267,Ranking!C$2:C$500&amp;Ranking!A$2:A$500,Ranking!B$2:B$500,"")</f>
        <v/>
      </c>
      <c r="L267" t="str" cm="1">
        <f t="array" ref="L267">_xlfn.XLOOKUP(D267&amp;G267,Conf!$A$1:$A$150&amp;Conf!$B$1:$B$150,Conf!$C$1:$C$150,"FCS")</f>
        <v>MWC</v>
      </c>
      <c r="M267" t="str" cm="1">
        <f t="array" ref="M267">_xlfn.XLOOKUP(E267&amp;G267,Conf!$A$1:$A$150&amp;Conf!$B$1:$B$150,Conf!$C$1:$C$150,"FCS")</f>
        <v>MWC</v>
      </c>
      <c r="N267">
        <v>1</v>
      </c>
      <c r="O267" cm="1">
        <f t="array" ref="O267">_xlfn.XLOOKUP(D267&amp;I267,Sheet2!$A$2:$A$1500&amp;Sheet2!$B$2:$B$1500,Sheet2!$C$2:$C$1500,0)</f>
        <v>19.399999999999999</v>
      </c>
      <c r="P267" cm="1">
        <f t="array" ref="P267">_xlfn.XLOOKUP(D267&amp;I267,Sheet2!$A$2:$A$1500&amp;Sheet2!$B$2:$B$1500,Sheet2!$D$2:$D$1500,0)</f>
        <v>27.5</v>
      </c>
      <c r="Q267" cm="1">
        <f t="array" ref="Q267">_xlfn.XLOOKUP(E267&amp;I267,Sheet2!$A$2:$A$1500&amp;Sheet2!$B$2:$B$1500,Sheet2!$C$2:$C$1500,0)</f>
        <v>33.200000000000003</v>
      </c>
      <c r="R267" cm="1">
        <f t="array" ref="R267">_xlfn.XLOOKUP(E267&amp;I267,Sheet2!$A$2:$A$1500&amp;Sheet2!$B$2:$B$1500,Sheet2!$D$2:$D$1500,0)</f>
        <v>33.200000000000003</v>
      </c>
      <c r="X267" cm="1">
        <f t="array" ref="X267">_xlfn.XLOOKUP(D267&amp;I267,Sheet2!$A$2:$A$1500&amp;Sheet2!$B$2:$B$1500,Sheet2!$E$2:$E$1500,0)</f>
        <v>3</v>
      </c>
      <c r="Y267" cm="1">
        <f t="array" ref="Y267">_xlfn.XLOOKUP(D267&amp;I267,Sheet2!$A$2:$A$1500&amp;Sheet2!$B$2:$B$1500,Sheet2!$F$2:$F$1500,0)</f>
        <v>8</v>
      </c>
      <c r="Z267" cm="1">
        <f t="array" ref="Z267">_xlfn.XLOOKUP(E267&amp;I267,Sheet2!$A$2:$A$1500&amp;Sheet2!$B$2:$B$1500,Sheet2!$E$2:$E$1500,0)</f>
        <v>5</v>
      </c>
      <c r="AA267" cm="1">
        <f t="array" ref="AA267">_xlfn.XLOOKUP(E267&amp;I267,Sheet2!$A$2:$A$1500&amp;Sheet2!$B$2:$B$1500,Sheet2!$F$2:$F$1500,0)</f>
        <v>6</v>
      </c>
    </row>
    <row r="268" spans="1:27" x14ac:dyDescent="0.2">
      <c r="A268" s="1">
        <v>45234</v>
      </c>
      <c r="B268" s="2">
        <v>0.79166666666666663</v>
      </c>
      <c r="C268" t="s">
        <v>24</v>
      </c>
      <c r="D268" t="s">
        <v>130</v>
      </c>
      <c r="E268" t="s">
        <v>154</v>
      </c>
      <c r="F268">
        <v>1270000</v>
      </c>
      <c r="G268">
        <v>2023</v>
      </c>
      <c r="H268">
        <v>0</v>
      </c>
      <c r="I268">
        <v>10</v>
      </c>
      <c r="J268" t="str" cm="1">
        <f t="array" ref="J268">_xlfn.XLOOKUP(D268&amp;I268,Ranking!C$2:C$500&amp;Ranking!A$2:A$500,Ranking!B$2:B$500,"")</f>
        <v/>
      </c>
      <c r="K268" cm="1">
        <f t="array" ref="K268">_xlfn.XLOOKUP(E268&amp;I268,Ranking!C$2:C$500&amp;Ranking!A$2:A$500,Ranking!B$2:B$500,"")</f>
        <v>21</v>
      </c>
      <c r="L268" t="str" cm="1">
        <f t="array" ref="L268">_xlfn.XLOOKUP(D268&amp;G268,Conf!$A$1:$A$150&amp;Conf!$B$1:$B$150,Conf!$C$1:$C$150,"FCS")</f>
        <v>Big 12</v>
      </c>
      <c r="M268" t="str" cm="1">
        <f t="array" ref="M268">_xlfn.XLOOKUP(E268&amp;G268,Conf!$A$1:$A$150&amp;Conf!$B$1:$B$150,Conf!$C$1:$C$150,"FCS")</f>
        <v>Big 12</v>
      </c>
      <c r="N268">
        <v>1</v>
      </c>
      <c r="O268" cm="1">
        <f t="array" ref="O268">_xlfn.XLOOKUP(D268&amp;I268,Sheet2!$A$2:$A$1500&amp;Sheet2!$B$2:$B$1500,Sheet2!$C$2:$C$1500,0)</f>
        <v>24.8</v>
      </c>
      <c r="P268" cm="1">
        <f t="array" ref="P268">_xlfn.XLOOKUP(D268&amp;I268,Sheet2!$A$2:$A$1500&amp;Sheet2!$B$2:$B$1500,Sheet2!$D$2:$D$1500,0)</f>
        <v>20.3</v>
      </c>
      <c r="Q268" cm="1">
        <f t="array" ref="Q268">_xlfn.XLOOKUP(E268&amp;I268,Sheet2!$A$2:$A$1500&amp;Sheet2!$B$2:$B$1500,Sheet2!$C$2:$C$1500,0)</f>
        <v>32.200000000000003</v>
      </c>
      <c r="R268" cm="1">
        <f t="array" ref="R268">_xlfn.XLOOKUP(E268&amp;I268,Sheet2!$A$2:$A$1500&amp;Sheet2!$B$2:$B$1500,Sheet2!$D$2:$D$1500,0)</f>
        <v>26.3</v>
      </c>
      <c r="X268" cm="1">
        <f t="array" ref="X268">_xlfn.XLOOKUP(D268&amp;I268,Sheet2!$A$2:$A$1500&amp;Sheet2!$B$2:$B$1500,Sheet2!$E$2:$E$1500,0)</f>
        <v>6</v>
      </c>
      <c r="Y268" cm="1">
        <f t="array" ref="Y268">_xlfn.XLOOKUP(D268&amp;I268,Sheet2!$A$2:$A$1500&amp;Sheet2!$B$2:$B$1500,Sheet2!$F$2:$F$1500,0)</f>
        <v>5</v>
      </c>
      <c r="Z268" cm="1">
        <f t="array" ref="Z268">_xlfn.XLOOKUP(E268&amp;I268,Sheet2!$A$2:$A$1500&amp;Sheet2!$B$2:$B$1500,Sheet2!$E$2:$E$1500,0)</f>
        <v>7</v>
      </c>
      <c r="AA268" cm="1">
        <f t="array" ref="AA268">_xlfn.XLOOKUP(E268&amp;I268,Sheet2!$A$2:$A$1500&amp;Sheet2!$B$2:$B$1500,Sheet2!$F$2:$F$1500,0)</f>
        <v>4</v>
      </c>
    </row>
    <row r="269" spans="1:27" x14ac:dyDescent="0.2">
      <c r="A269" s="1">
        <v>45234</v>
      </c>
      <c r="B269" s="2">
        <v>0.8125</v>
      </c>
      <c r="C269" t="s">
        <v>31</v>
      </c>
      <c r="D269" t="s">
        <v>80</v>
      </c>
      <c r="E269" t="s">
        <v>112</v>
      </c>
      <c r="F269">
        <v>4450000</v>
      </c>
      <c r="G269">
        <v>2023</v>
      </c>
      <c r="H269">
        <v>0</v>
      </c>
      <c r="I269">
        <v>10</v>
      </c>
      <c r="J269" cm="1">
        <f t="array" ref="J269">_xlfn.XLOOKUP(D269&amp;I269,Ranking!C$2:C$500&amp;Ranking!A$2:A$500,Ranking!B$2:B$500,"")</f>
        <v>20</v>
      </c>
      <c r="K269" cm="1">
        <f t="array" ref="K269">_xlfn.XLOOKUP(E269&amp;I269,Ranking!C$2:C$500&amp;Ranking!A$2:A$500,Ranking!B$2:B$500,"")</f>
        <v>5</v>
      </c>
      <c r="L269" t="str" cm="1">
        <f t="array" ref="L269">_xlfn.XLOOKUP(D269&amp;G269,Conf!$A$1:$A$150&amp;Conf!$B$1:$B$150,Conf!$C$1:$C$150,"FCS")</f>
        <v>Pac-12</v>
      </c>
      <c r="M269" t="str" cm="1">
        <f t="array" ref="M269">_xlfn.XLOOKUP(E269&amp;G269,Conf!$A$1:$A$150&amp;Conf!$B$1:$B$150,Conf!$C$1:$C$150,"FCS")</f>
        <v>Pac-12</v>
      </c>
      <c r="N269">
        <v>1</v>
      </c>
      <c r="O269" cm="1">
        <f t="array" ref="O269">_xlfn.XLOOKUP(D269&amp;I269,Sheet2!$A$2:$A$1500&amp;Sheet2!$B$2:$B$1500,Sheet2!$C$2:$C$1500,0)</f>
        <v>41.8</v>
      </c>
      <c r="P269" cm="1">
        <f t="array" ref="P269">_xlfn.XLOOKUP(D269&amp;I269,Sheet2!$A$2:$A$1500&amp;Sheet2!$B$2:$B$1500,Sheet2!$D$2:$D$1500,0)</f>
        <v>34.9</v>
      </c>
      <c r="Q269" cm="1">
        <f t="array" ref="Q269">_xlfn.XLOOKUP(E269&amp;I269,Sheet2!$A$2:$A$1500&amp;Sheet2!$B$2:$B$1500,Sheet2!$C$2:$C$1500,0)</f>
        <v>39.299999999999997</v>
      </c>
      <c r="R269" cm="1">
        <f t="array" ref="R269">_xlfn.XLOOKUP(E269&amp;I269,Sheet2!$A$2:$A$1500&amp;Sheet2!$B$2:$B$1500,Sheet2!$D$2:$D$1500,0)</f>
        <v>23.2</v>
      </c>
      <c r="X269" cm="1">
        <f t="array" ref="X269">_xlfn.XLOOKUP(D269&amp;I269,Sheet2!$A$2:$A$1500&amp;Sheet2!$B$2:$B$1500,Sheet2!$E$2:$E$1500,0)</f>
        <v>7</v>
      </c>
      <c r="Y269" cm="1">
        <f t="array" ref="Y269">_xlfn.XLOOKUP(D269&amp;I269,Sheet2!$A$2:$A$1500&amp;Sheet2!$B$2:$B$1500,Sheet2!$F$2:$F$1500,0)</f>
        <v>5</v>
      </c>
      <c r="Z269" cm="1">
        <f t="array" ref="Z269">_xlfn.XLOOKUP(E269&amp;I269,Sheet2!$A$2:$A$1500&amp;Sheet2!$B$2:$B$1500,Sheet2!$E$2:$E$1500,0)</f>
        <v>11</v>
      </c>
      <c r="AA269" cm="1">
        <f t="array" ref="AA269">_xlfn.XLOOKUP(E269&amp;I269,Sheet2!$A$2:$A$1500&amp;Sheet2!$B$2:$B$1500,Sheet2!$F$2:$F$1500,0)</f>
        <v>0</v>
      </c>
    </row>
    <row r="270" spans="1:27" x14ac:dyDescent="0.2">
      <c r="A270" s="1">
        <v>45234</v>
      </c>
      <c r="B270" s="2">
        <v>0.8125</v>
      </c>
      <c r="C270" t="s">
        <v>118</v>
      </c>
      <c r="D270" t="s">
        <v>102</v>
      </c>
      <c r="E270" t="s">
        <v>106</v>
      </c>
      <c r="F270">
        <v>29000</v>
      </c>
      <c r="G270">
        <v>2023</v>
      </c>
      <c r="H270">
        <v>0</v>
      </c>
      <c r="I270">
        <v>10</v>
      </c>
      <c r="J270" t="str" cm="1">
        <f t="array" ref="J270">_xlfn.XLOOKUP(D270&amp;I270,Ranking!C$2:C$500&amp;Ranking!A$2:A$500,Ranking!B$2:B$500,"")</f>
        <v/>
      </c>
      <c r="K270" t="str" cm="1">
        <f t="array" ref="K270">_xlfn.XLOOKUP(E270&amp;I270,Ranking!C$2:C$500&amp;Ranking!A$2:A$500,Ranking!B$2:B$500,"")</f>
        <v/>
      </c>
      <c r="L270" t="str" cm="1">
        <f t="array" ref="L270">_xlfn.XLOOKUP(D270&amp;G270,Conf!$A$1:$A$150&amp;Conf!$B$1:$B$150,Conf!$C$1:$C$150,"FCS")</f>
        <v>AAC</v>
      </c>
      <c r="M270" t="str" cm="1">
        <f t="array" ref="M270">_xlfn.XLOOKUP(E270&amp;G270,Conf!$A$1:$A$150&amp;Conf!$B$1:$B$150,Conf!$C$1:$C$150,"FCS")</f>
        <v>AAC</v>
      </c>
      <c r="N270">
        <v>1</v>
      </c>
      <c r="O270" cm="1">
        <f t="array" ref="O270">_xlfn.XLOOKUP(D270&amp;I270,Sheet2!$A$2:$A$1500&amp;Sheet2!$B$2:$B$1500,Sheet2!$C$2:$C$1500,0)</f>
        <v>30.8</v>
      </c>
      <c r="P270" cm="1">
        <f t="array" ref="P270">_xlfn.XLOOKUP(D270&amp;I270,Sheet2!$A$2:$A$1500&amp;Sheet2!$B$2:$B$1500,Sheet2!$D$2:$D$1500,0)</f>
        <v>27.2</v>
      </c>
      <c r="Q270" cm="1">
        <f t="array" ref="Q270">_xlfn.XLOOKUP(E270&amp;I270,Sheet2!$A$2:$A$1500&amp;Sheet2!$B$2:$B$1500,Sheet2!$C$2:$C$1500,0)</f>
        <v>40.299999999999997</v>
      </c>
      <c r="R270" cm="1">
        <f t="array" ref="R270">_xlfn.XLOOKUP(E270&amp;I270,Sheet2!$A$2:$A$1500&amp;Sheet2!$B$2:$B$1500,Sheet2!$D$2:$D$1500,0)</f>
        <v>18</v>
      </c>
      <c r="X270" cm="1">
        <f t="array" ref="X270">_xlfn.XLOOKUP(D270&amp;I270,Sheet2!$A$2:$A$1500&amp;Sheet2!$B$2:$B$1500,Sheet2!$E$2:$E$1500,0)</f>
        <v>5</v>
      </c>
      <c r="Y270" cm="1">
        <f t="array" ref="Y270">_xlfn.XLOOKUP(D270&amp;I270,Sheet2!$A$2:$A$1500&amp;Sheet2!$B$2:$B$1500,Sheet2!$F$2:$F$1500,0)</f>
        <v>6</v>
      </c>
      <c r="Z270" cm="1">
        <f t="array" ref="Z270">_xlfn.XLOOKUP(E270&amp;I270,Sheet2!$A$2:$A$1500&amp;Sheet2!$B$2:$B$1500,Sheet2!$E$2:$E$1500,0)</f>
        <v>9</v>
      </c>
      <c r="AA270" cm="1">
        <f t="array" ref="AA270">_xlfn.XLOOKUP(E270&amp;I270,Sheet2!$A$2:$A$1500&amp;Sheet2!$B$2:$B$1500,Sheet2!$F$2:$F$1500,0)</f>
        <v>2</v>
      </c>
    </row>
    <row r="271" spans="1:27" x14ac:dyDescent="0.2">
      <c r="A271" s="1">
        <v>45234</v>
      </c>
      <c r="B271" s="2">
        <v>0.82291666666666663</v>
      </c>
      <c r="C271" t="s">
        <v>45</v>
      </c>
      <c r="D271" t="s">
        <v>70</v>
      </c>
      <c r="E271" t="s">
        <v>81</v>
      </c>
      <c r="F271">
        <v>8820000</v>
      </c>
      <c r="G271">
        <v>2023</v>
      </c>
      <c r="H271">
        <v>0</v>
      </c>
      <c r="I271">
        <v>10</v>
      </c>
      <c r="J271" cm="1">
        <f t="array" ref="J271">_xlfn.XLOOKUP(D271&amp;I271,Ranking!C$2:C$500&amp;Ranking!A$2:A$500,Ranking!B$2:B$500,"")</f>
        <v>8</v>
      </c>
      <c r="K271" cm="1">
        <f t="array" ref="K271">_xlfn.XLOOKUP(E271&amp;I271,Ranking!C$2:C$500&amp;Ranking!A$2:A$500,Ranking!B$2:B$500,"")</f>
        <v>14</v>
      </c>
      <c r="L271" t="str" cm="1">
        <f t="array" ref="L271">_xlfn.XLOOKUP(D271&amp;G271,Conf!$A$1:$A$150&amp;Conf!$B$1:$B$150,Conf!$C$1:$C$150,"FCS")</f>
        <v>SEC</v>
      </c>
      <c r="M271" t="str" cm="1">
        <f t="array" ref="M271">_xlfn.XLOOKUP(E271&amp;G271,Conf!$A$1:$A$150&amp;Conf!$B$1:$B$150,Conf!$C$1:$C$150,"FCS")</f>
        <v>SEC</v>
      </c>
      <c r="N271">
        <v>1</v>
      </c>
      <c r="O271" cm="1">
        <f t="array" ref="O271">_xlfn.XLOOKUP(D271&amp;I271,Sheet2!$A$2:$A$1500&amp;Sheet2!$B$2:$B$1500,Sheet2!$C$2:$C$1500,0)</f>
        <v>36.5</v>
      </c>
      <c r="P271" cm="1">
        <f t="array" ref="P271">_xlfn.XLOOKUP(D271&amp;I271,Sheet2!$A$2:$A$1500&amp;Sheet2!$B$2:$B$1500,Sheet2!$D$2:$D$1500,0)</f>
        <v>17.399999999999999</v>
      </c>
      <c r="Q271" cm="1">
        <f t="array" ref="Q271">_xlfn.XLOOKUP(E271&amp;I271,Sheet2!$A$2:$A$1500&amp;Sheet2!$B$2:$B$1500,Sheet2!$C$2:$C$1500,0)</f>
        <v>46.8</v>
      </c>
      <c r="R271" cm="1">
        <f t="array" ref="R271">_xlfn.XLOOKUP(E271&amp;I271,Sheet2!$A$2:$A$1500&amp;Sheet2!$B$2:$B$1500,Sheet2!$D$2:$D$1500,0)</f>
        <v>27.5</v>
      </c>
      <c r="X271" cm="1">
        <f t="array" ref="X271">_xlfn.XLOOKUP(D271&amp;I271,Sheet2!$A$2:$A$1500&amp;Sheet2!$B$2:$B$1500,Sheet2!$E$2:$E$1500,0)</f>
        <v>10</v>
      </c>
      <c r="Y271" cm="1">
        <f t="array" ref="Y271">_xlfn.XLOOKUP(D271&amp;I271,Sheet2!$A$2:$A$1500&amp;Sheet2!$B$2:$B$1500,Sheet2!$F$2:$F$1500,0)</f>
        <v>1</v>
      </c>
      <c r="Z271" cm="1">
        <f t="array" ref="Z271">_xlfn.XLOOKUP(E271&amp;I271,Sheet2!$A$2:$A$1500&amp;Sheet2!$B$2:$B$1500,Sheet2!$E$2:$E$1500,0)</f>
        <v>8</v>
      </c>
      <c r="AA271" cm="1">
        <f t="array" ref="AA271">_xlfn.XLOOKUP(E271&amp;I271,Sheet2!$A$2:$A$1500&amp;Sheet2!$B$2:$B$1500,Sheet2!$F$2:$F$1500,0)</f>
        <v>3</v>
      </c>
    </row>
    <row r="272" spans="1:27" x14ac:dyDescent="0.2">
      <c r="A272" s="1">
        <v>45234</v>
      </c>
      <c r="B272" s="2">
        <v>0.875</v>
      </c>
      <c r="C272" t="s">
        <v>24</v>
      </c>
      <c r="D272" t="s">
        <v>79</v>
      </c>
      <c r="E272" t="s">
        <v>39</v>
      </c>
      <c r="F272">
        <v>2770000</v>
      </c>
      <c r="G272">
        <v>2023</v>
      </c>
      <c r="H272">
        <v>0</v>
      </c>
      <c r="I272">
        <v>10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16</v>
      </c>
      <c r="L272" t="str" cm="1">
        <f t="array" ref="L272">_xlfn.XLOOKUP(D272&amp;G272,Conf!$A$1:$A$150&amp;Conf!$B$1:$B$150,Conf!$C$1:$C$150,"FCS")</f>
        <v>Pac-12</v>
      </c>
      <c r="M272" t="str" cm="1">
        <f t="array" ref="M272">_xlfn.XLOOKUP(E272&amp;G272,Conf!$A$1:$A$150&amp;Conf!$B$1:$B$150,Conf!$C$1:$C$150,"FCS")</f>
        <v>Pac-12</v>
      </c>
      <c r="N272">
        <v>1</v>
      </c>
      <c r="O272" cm="1">
        <f t="array" ref="O272">_xlfn.XLOOKUP(D272&amp;I272,Sheet2!$A$2:$A$1500&amp;Sheet2!$B$2:$B$1500,Sheet2!$C$2:$C$1500,0)</f>
        <v>29</v>
      </c>
      <c r="P272" cm="1">
        <f t="array" ref="P272">_xlfn.XLOOKUP(D272&amp;I272,Sheet2!$A$2:$A$1500&amp;Sheet2!$B$2:$B$1500,Sheet2!$D$2:$D$1500,0)</f>
        <v>35.9</v>
      </c>
      <c r="Q272" cm="1">
        <f t="array" ref="Q272">_xlfn.XLOOKUP(E272&amp;I272,Sheet2!$A$2:$A$1500&amp;Sheet2!$B$2:$B$1500,Sheet2!$C$2:$C$1500,0)</f>
        <v>36.299999999999997</v>
      </c>
      <c r="R272" cm="1">
        <f t="array" ref="R272">_xlfn.XLOOKUP(E272&amp;I272,Sheet2!$A$2:$A$1500&amp;Sheet2!$B$2:$B$1500,Sheet2!$D$2:$D$1500,0)</f>
        <v>20.5</v>
      </c>
      <c r="X272" cm="1">
        <f t="array" ref="X272">_xlfn.XLOOKUP(D272&amp;I272,Sheet2!$A$2:$A$1500&amp;Sheet2!$B$2:$B$1500,Sheet2!$E$2:$E$1500,0)</f>
        <v>4</v>
      </c>
      <c r="Y272" cm="1">
        <f t="array" ref="Y272">_xlfn.XLOOKUP(D272&amp;I272,Sheet2!$A$2:$A$1500&amp;Sheet2!$B$2:$B$1500,Sheet2!$F$2:$F$1500,0)</f>
        <v>7</v>
      </c>
      <c r="Z272" cm="1">
        <f t="array" ref="Z272">_xlfn.XLOOKUP(E272&amp;I272,Sheet2!$A$2:$A$1500&amp;Sheet2!$B$2:$B$1500,Sheet2!$E$2:$E$1500,0)</f>
        <v>8</v>
      </c>
      <c r="AA272" cm="1">
        <f t="array" ref="AA272">_xlfn.XLOOKUP(E272&amp;I272,Sheet2!$A$2:$A$1500&amp;Sheet2!$B$2:$B$1500,Sheet2!$F$2:$F$1500,0)</f>
        <v>3</v>
      </c>
    </row>
    <row r="273" spans="1:27" x14ac:dyDescent="0.2">
      <c r="A273" s="1">
        <v>45234</v>
      </c>
      <c r="B273" s="2">
        <v>0.89583333333333337</v>
      </c>
      <c r="C273" t="s">
        <v>29</v>
      </c>
      <c r="D273" t="s">
        <v>167</v>
      </c>
      <c r="E273" t="s">
        <v>110</v>
      </c>
      <c r="F273">
        <v>522000</v>
      </c>
      <c r="G273">
        <v>2023</v>
      </c>
      <c r="H273">
        <v>0</v>
      </c>
      <c r="I273">
        <v>10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19</v>
      </c>
      <c r="L273" t="str" cm="1">
        <f t="array" ref="L273">_xlfn.XLOOKUP(D273&amp;G273,Conf!$A$1:$A$150&amp;Conf!$B$1:$B$150,Conf!$C$1:$C$150,"FCS")</f>
        <v>Pac-12</v>
      </c>
      <c r="M273" t="str" cm="1">
        <f t="array" ref="M273">_xlfn.XLOOKUP(E273&amp;G273,Conf!$A$1:$A$150&amp;Conf!$B$1:$B$150,Conf!$C$1:$C$150,"FCS")</f>
        <v>Pac-12</v>
      </c>
      <c r="N273">
        <v>1</v>
      </c>
      <c r="O273" cm="1">
        <f t="array" ref="O273">_xlfn.XLOOKUP(D273&amp;I273,Sheet2!$A$2:$A$1500&amp;Sheet2!$B$2:$B$1500,Sheet2!$C$2:$C$1500,0)</f>
        <v>32.1</v>
      </c>
      <c r="P273" cm="1">
        <f t="array" ref="P273">_xlfn.XLOOKUP(D273&amp;I273,Sheet2!$A$2:$A$1500&amp;Sheet2!$B$2:$B$1500,Sheet2!$D$2:$D$1500,0)</f>
        <v>20.6</v>
      </c>
      <c r="Q273" cm="1">
        <f t="array" ref="Q273">_xlfn.XLOOKUP(E273&amp;I273,Sheet2!$A$2:$A$1500&amp;Sheet2!$B$2:$B$1500,Sheet2!$C$2:$C$1500,0)</f>
        <v>27.5</v>
      </c>
      <c r="R273" cm="1">
        <f t="array" ref="R273">_xlfn.XLOOKUP(E273&amp;I273,Sheet2!$A$2:$A$1500&amp;Sheet2!$B$2:$B$1500,Sheet2!$D$2:$D$1500,0)</f>
        <v>16.7</v>
      </c>
      <c r="X273" cm="1">
        <f t="array" ref="X273">_xlfn.XLOOKUP(D273&amp;I273,Sheet2!$A$2:$A$1500&amp;Sheet2!$B$2:$B$1500,Sheet2!$E$2:$E$1500,0)</f>
        <v>8</v>
      </c>
      <c r="Y273" cm="1">
        <f t="array" ref="Y273">_xlfn.XLOOKUP(D273&amp;I273,Sheet2!$A$2:$A$1500&amp;Sheet2!$B$2:$B$1500,Sheet2!$F$2:$F$1500,0)</f>
        <v>3</v>
      </c>
      <c r="Z273" cm="1">
        <f t="array" ref="Z273">_xlfn.XLOOKUP(E273&amp;I273,Sheet2!$A$2:$A$1500&amp;Sheet2!$B$2:$B$1500,Sheet2!$E$2:$E$1500,0)</f>
        <v>7</v>
      </c>
      <c r="AA273" cm="1">
        <f t="array" ref="AA273">_xlfn.XLOOKUP(E273&amp;I273,Sheet2!$A$2:$A$1500&amp;Sheet2!$B$2:$B$1500,Sheet2!$F$2:$F$1500,0)</f>
        <v>4</v>
      </c>
    </row>
    <row r="274" spans="1:27" x14ac:dyDescent="0.2">
      <c r="A274" s="1">
        <v>45237</v>
      </c>
      <c r="B274" s="2">
        <v>0.8125</v>
      </c>
      <c r="C274" t="s">
        <v>124</v>
      </c>
      <c r="D274" t="s">
        <v>88</v>
      </c>
      <c r="E274" t="s">
        <v>101</v>
      </c>
      <c r="F274">
        <v>368000</v>
      </c>
      <c r="G274">
        <v>2023</v>
      </c>
      <c r="H274">
        <v>0</v>
      </c>
      <c r="I274">
        <v>11</v>
      </c>
      <c r="J274" t="str" cm="1">
        <f t="array" ref="J274">_xlfn.XLOOKUP(D274&amp;I274,Ranking!C$2:C$500&amp;Ranking!A$2:A$500,Ranking!B$2:B$500,"")</f>
        <v/>
      </c>
      <c r="K274" t="str" cm="1">
        <f t="array" ref="K274">_xlfn.XLOOKUP(E274&amp;I274,Ranking!C$2:C$500&amp;Ranking!A$2:A$500,Ranking!B$2:B$500,"")</f>
        <v/>
      </c>
      <c r="L274" t="str" cm="1">
        <f t="array" ref="L274">_xlfn.XLOOKUP(D274&amp;G274,Conf!$A$1:$A$150&amp;Conf!$B$1:$B$150,Conf!$C$1:$C$150,"FCS")</f>
        <v>MAC</v>
      </c>
      <c r="M274" t="str" cm="1">
        <f t="array" ref="M274">_xlfn.XLOOKUP(E274&amp;G274,Conf!$A$1:$A$150&amp;Conf!$B$1:$B$150,Conf!$C$1:$C$150,"FCS")</f>
        <v>MAC</v>
      </c>
      <c r="N274">
        <v>1</v>
      </c>
      <c r="O274" cm="1">
        <f t="array" ref="O274">_xlfn.XLOOKUP(D274&amp;I274,Sheet2!$A$2:$A$1500&amp;Sheet2!$B$2:$B$1500,Sheet2!$C$2:$C$1500,0)</f>
        <v>24.2</v>
      </c>
      <c r="P274" cm="1">
        <f t="array" ref="P274">_xlfn.XLOOKUP(D274&amp;I274,Sheet2!$A$2:$A$1500&amp;Sheet2!$B$2:$B$1500,Sheet2!$D$2:$D$1500,0)</f>
        <v>29.1</v>
      </c>
      <c r="Q274" cm="1">
        <f t="array" ref="Q274">_xlfn.XLOOKUP(E274&amp;I274,Sheet2!$A$2:$A$1500&amp;Sheet2!$B$2:$B$1500,Sheet2!$C$2:$C$1500,0)</f>
        <v>21.8</v>
      </c>
      <c r="R274" cm="1">
        <f t="array" ref="R274">_xlfn.XLOOKUP(E274&amp;I274,Sheet2!$A$2:$A$1500&amp;Sheet2!$B$2:$B$1500,Sheet2!$D$2:$D$1500,0)</f>
        <v>15.7</v>
      </c>
      <c r="X274" cm="1">
        <f t="array" ref="X274">_xlfn.XLOOKUP(D274&amp;I274,Sheet2!$A$2:$A$1500&amp;Sheet2!$B$2:$B$1500,Sheet2!$E$2:$E$1500,0)</f>
        <v>3</v>
      </c>
      <c r="Y274" cm="1">
        <f t="array" ref="Y274">_xlfn.XLOOKUP(D274&amp;I274,Sheet2!$A$2:$A$1500&amp;Sheet2!$B$2:$B$1500,Sheet2!$F$2:$F$1500,0)</f>
        <v>6</v>
      </c>
      <c r="Z274" cm="1">
        <f t="array" ref="Z274">_xlfn.XLOOKUP(E274&amp;I274,Sheet2!$A$2:$A$1500&amp;Sheet2!$B$2:$B$1500,Sheet2!$E$2:$E$1500,0)</f>
        <v>6</v>
      </c>
      <c r="AA274" cm="1">
        <f t="array" ref="AA274">_xlfn.XLOOKUP(E274&amp;I274,Sheet2!$A$2:$A$1500&amp;Sheet2!$B$2:$B$1500,Sheet2!$F$2:$F$1500,0)</f>
        <v>3</v>
      </c>
    </row>
    <row r="275" spans="1:27" x14ac:dyDescent="0.2">
      <c r="A275" s="1">
        <v>45237</v>
      </c>
      <c r="B275" s="2">
        <v>0.79166666666666663</v>
      </c>
      <c r="C275" t="s">
        <v>118</v>
      </c>
      <c r="D275" t="s">
        <v>162</v>
      </c>
      <c r="E275" t="s">
        <v>48</v>
      </c>
      <c r="F275">
        <v>139000</v>
      </c>
      <c r="G275">
        <v>2023</v>
      </c>
      <c r="H275">
        <v>0</v>
      </c>
      <c r="I275">
        <v>11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tr" cm="1">
        <f t="array" ref="L275">_xlfn.XLOOKUP(D275&amp;G275,Conf!$A$1:$A$150&amp;Conf!$B$1:$B$150,Conf!$C$1:$C$150,"FCS")</f>
        <v>MAC</v>
      </c>
      <c r="M275" t="str" cm="1">
        <f t="array" ref="M275">_xlfn.XLOOKUP(E275&amp;G275,Conf!$A$1:$A$150&amp;Conf!$B$1:$B$150,Conf!$C$1:$C$150,"FCS")</f>
        <v>MAC</v>
      </c>
      <c r="N275">
        <v>1</v>
      </c>
      <c r="O275" cm="1">
        <f t="array" ref="O275">_xlfn.XLOOKUP(D275&amp;I275,Sheet2!$A$2:$A$1500&amp;Sheet2!$B$2:$B$1500,Sheet2!$C$2:$C$1500,0)</f>
        <v>26.2</v>
      </c>
      <c r="P275" cm="1">
        <f t="array" ref="P275">_xlfn.XLOOKUP(D275&amp;I275,Sheet2!$A$2:$A$1500&amp;Sheet2!$B$2:$B$1500,Sheet2!$D$2:$D$1500,0)</f>
        <v>32.799999999999997</v>
      </c>
      <c r="Q275" cm="1">
        <f t="array" ref="Q275">_xlfn.XLOOKUP(E275&amp;I275,Sheet2!$A$2:$A$1500&amp;Sheet2!$B$2:$B$1500,Sheet2!$C$2:$C$1500,0)</f>
        <v>23.4</v>
      </c>
      <c r="R275" cm="1">
        <f t="array" ref="R275">_xlfn.XLOOKUP(E275&amp;I275,Sheet2!$A$2:$A$1500&amp;Sheet2!$B$2:$B$1500,Sheet2!$D$2:$D$1500,0)</f>
        <v>29.9</v>
      </c>
      <c r="X275" cm="1">
        <f t="array" ref="X275">_xlfn.XLOOKUP(D275&amp;I275,Sheet2!$A$2:$A$1500&amp;Sheet2!$B$2:$B$1500,Sheet2!$E$2:$E$1500,0)</f>
        <v>3</v>
      </c>
      <c r="Y275" cm="1">
        <f t="array" ref="Y275">_xlfn.XLOOKUP(D275&amp;I275,Sheet2!$A$2:$A$1500&amp;Sheet2!$B$2:$B$1500,Sheet2!$F$2:$F$1500,0)</f>
        <v>6</v>
      </c>
      <c r="Z275" cm="1">
        <f t="array" ref="Z275">_xlfn.XLOOKUP(E275&amp;I275,Sheet2!$A$2:$A$1500&amp;Sheet2!$B$2:$B$1500,Sheet2!$E$2:$E$1500,0)</f>
        <v>5</v>
      </c>
      <c r="AA275" cm="1">
        <f t="array" ref="AA275">_xlfn.XLOOKUP(E275&amp;I275,Sheet2!$A$2:$A$1500&amp;Sheet2!$B$2:$B$1500,Sheet2!$F$2:$F$1500,0)</f>
        <v>4</v>
      </c>
    </row>
    <row r="276" spans="1:27" x14ac:dyDescent="0.2">
      <c r="A276" s="1">
        <v>45238</v>
      </c>
      <c r="B276" s="2">
        <v>0.79166666666666663</v>
      </c>
      <c r="C276" t="s">
        <v>118</v>
      </c>
      <c r="D276" t="s">
        <v>191</v>
      </c>
      <c r="E276" t="s">
        <v>179</v>
      </c>
      <c r="F276">
        <v>82000</v>
      </c>
      <c r="G276">
        <v>2023</v>
      </c>
      <c r="H276">
        <v>0</v>
      </c>
      <c r="I276">
        <v>11</v>
      </c>
      <c r="J276" t="str" cm="1">
        <f t="array" ref="J276">_xlfn.XLOOKUP(D276&amp;I276,Ranking!C$2:C$500&amp;Ranking!A$2:A$500,Ranking!B$2:B$500,"")</f>
        <v/>
      </c>
      <c r="K276" t="str" cm="1">
        <f t="array" ref="K276">_xlfn.XLOOKUP(E276&amp;I276,Ranking!C$2:C$500&amp;Ranking!A$2:A$500,Ranking!B$2:B$500,"")</f>
        <v/>
      </c>
      <c r="L276" t="str" cm="1">
        <f t="array" ref="L276">_xlfn.XLOOKUP(D276&amp;G276,Conf!$A$1:$A$150&amp;Conf!$B$1:$B$150,Conf!$C$1:$C$150,"FCS")</f>
        <v>MAC</v>
      </c>
      <c r="M276" t="str" cm="1">
        <f t="array" ref="M276">_xlfn.XLOOKUP(E276&amp;G276,Conf!$A$1:$A$150&amp;Conf!$B$1:$B$150,Conf!$C$1:$C$150,"FCS")</f>
        <v>MAC</v>
      </c>
      <c r="N276">
        <v>1</v>
      </c>
      <c r="O276" cm="1">
        <f t="array" ref="O276">_xlfn.XLOOKUP(D276&amp;I276,Sheet2!$A$2:$A$1500&amp;Sheet2!$B$2:$B$1500,Sheet2!$C$2:$C$1500,0)</f>
        <v>29.8</v>
      </c>
      <c r="P276" cm="1">
        <f t="array" ref="P276">_xlfn.XLOOKUP(D276&amp;I276,Sheet2!$A$2:$A$1500&amp;Sheet2!$B$2:$B$1500,Sheet2!$D$2:$D$1500,0)</f>
        <v>19</v>
      </c>
      <c r="Q276" cm="1">
        <f t="array" ref="Q276">_xlfn.XLOOKUP(E276&amp;I276,Sheet2!$A$2:$A$1500&amp;Sheet2!$B$2:$B$1500,Sheet2!$C$2:$C$1500,0)</f>
        <v>17.100000000000001</v>
      </c>
      <c r="R276" cm="1">
        <f t="array" ref="R276">_xlfn.XLOOKUP(E276&amp;I276,Sheet2!$A$2:$A$1500&amp;Sheet2!$B$2:$B$1500,Sheet2!$D$2:$D$1500,0)</f>
        <v>29.1</v>
      </c>
      <c r="X276" cm="1">
        <f t="array" ref="X276">_xlfn.XLOOKUP(D276&amp;I276,Sheet2!$A$2:$A$1500&amp;Sheet2!$B$2:$B$1500,Sheet2!$E$2:$E$1500,0)</f>
        <v>7</v>
      </c>
      <c r="Y276" cm="1">
        <f t="array" ref="Y276">_xlfn.XLOOKUP(D276&amp;I276,Sheet2!$A$2:$A$1500&amp;Sheet2!$B$2:$B$1500,Sheet2!$F$2:$F$1500,0)</f>
        <v>2</v>
      </c>
      <c r="Z276" cm="1">
        <f t="array" ref="Z276">_xlfn.XLOOKUP(E276&amp;I276,Sheet2!$A$2:$A$1500&amp;Sheet2!$B$2:$B$1500,Sheet2!$E$2:$E$1500,0)</f>
        <v>2</v>
      </c>
      <c r="AA276" cm="1">
        <f t="array" ref="AA276">_xlfn.XLOOKUP(E276&amp;I276,Sheet2!$A$2:$A$1500&amp;Sheet2!$B$2:$B$1500,Sheet2!$F$2:$F$1500,0)</f>
        <v>7</v>
      </c>
    </row>
    <row r="277" spans="1:27" x14ac:dyDescent="0.2">
      <c r="A277" s="1">
        <v>45238</v>
      </c>
      <c r="B277" s="2">
        <v>0.8125</v>
      </c>
      <c r="C277" t="s">
        <v>124</v>
      </c>
      <c r="D277" t="s">
        <v>168</v>
      </c>
      <c r="E277" t="s">
        <v>166</v>
      </c>
      <c r="F277">
        <v>238000</v>
      </c>
      <c r="G277">
        <v>2023</v>
      </c>
      <c r="H277">
        <v>0</v>
      </c>
      <c r="I277">
        <v>11</v>
      </c>
      <c r="J277" t="str" cm="1">
        <f t="array" ref="J277">_xlfn.XLOOKUP(D277&amp;I277,Ranking!C$2:C$500&amp;Ranking!A$2:A$500,Ranking!B$2:B$500,"")</f>
        <v/>
      </c>
      <c r="K277" t="str" cm="1">
        <f t="array" ref="K277">_xlfn.XLOOKUP(E277&amp;I277,Ranking!C$2:C$500&amp;Ranking!A$2:A$500,Ranking!B$2:B$500,"")</f>
        <v/>
      </c>
      <c r="L277" t="str" cm="1">
        <f t="array" ref="L277">_xlfn.XLOOKUP(D277&amp;G277,Conf!$A$1:$A$150&amp;Conf!$B$1:$B$150,Conf!$C$1:$C$150,"FCS")</f>
        <v>MAC</v>
      </c>
      <c r="M277" t="str" cm="1">
        <f t="array" ref="M277">_xlfn.XLOOKUP(E277&amp;G277,Conf!$A$1:$A$150&amp;Conf!$B$1:$B$150,Conf!$C$1:$C$150,"FCS")</f>
        <v>MAC</v>
      </c>
      <c r="N277">
        <v>1</v>
      </c>
      <c r="O277" cm="1">
        <f t="array" ref="O277">_xlfn.XLOOKUP(D277&amp;I277,Sheet2!$A$2:$A$1500&amp;Sheet2!$B$2:$B$1500,Sheet2!$C$2:$C$1500,0)</f>
        <v>34.4</v>
      </c>
      <c r="P277" cm="1">
        <f t="array" ref="P277">_xlfn.XLOOKUP(D277&amp;I277,Sheet2!$A$2:$A$1500&amp;Sheet2!$B$2:$B$1500,Sheet2!$D$2:$D$1500,0)</f>
        <v>19.3</v>
      </c>
      <c r="Q277" cm="1">
        <f t="array" ref="Q277">_xlfn.XLOOKUP(E277&amp;I277,Sheet2!$A$2:$A$1500&amp;Sheet2!$B$2:$B$1500,Sheet2!$C$2:$C$1500,0)</f>
        <v>18.600000000000001</v>
      </c>
      <c r="R277" cm="1">
        <f t="array" ref="R277">_xlfn.XLOOKUP(E277&amp;I277,Sheet2!$A$2:$A$1500&amp;Sheet2!$B$2:$B$1500,Sheet2!$D$2:$D$1500,0)</f>
        <v>22.1</v>
      </c>
      <c r="X277" cm="1">
        <f t="array" ref="X277">_xlfn.XLOOKUP(D277&amp;I277,Sheet2!$A$2:$A$1500&amp;Sheet2!$B$2:$B$1500,Sheet2!$E$2:$E$1500,0)</f>
        <v>8</v>
      </c>
      <c r="Y277" cm="1">
        <f t="array" ref="Y277">_xlfn.XLOOKUP(D277&amp;I277,Sheet2!$A$2:$A$1500&amp;Sheet2!$B$2:$B$1500,Sheet2!$F$2:$F$1500,0)</f>
        <v>1</v>
      </c>
      <c r="Z277" cm="1">
        <f t="array" ref="Z277">_xlfn.XLOOKUP(E277&amp;I277,Sheet2!$A$2:$A$1500&amp;Sheet2!$B$2:$B$1500,Sheet2!$E$2:$E$1500,0)</f>
        <v>4</v>
      </c>
      <c r="AA277" cm="1">
        <f t="array" ref="AA277">_xlfn.XLOOKUP(E277&amp;I277,Sheet2!$A$2:$A$1500&amp;Sheet2!$B$2:$B$1500,Sheet2!$F$2:$F$1500,0)</f>
        <v>5</v>
      </c>
    </row>
    <row r="278" spans="1:27" x14ac:dyDescent="0.2">
      <c r="A278" s="1">
        <v>45239</v>
      </c>
      <c r="B278" s="2">
        <v>0.8125</v>
      </c>
      <c r="C278" t="s">
        <v>24</v>
      </c>
      <c r="D278" t="s">
        <v>68</v>
      </c>
      <c r="E278" t="s">
        <v>111</v>
      </c>
      <c r="F278">
        <v>1290000</v>
      </c>
      <c r="G278">
        <v>2023</v>
      </c>
      <c r="H278">
        <v>0</v>
      </c>
      <c r="I278">
        <v>11</v>
      </c>
      <c r="J278" cm="1">
        <f t="array" ref="J278">_xlfn.XLOOKUP(D278&amp;I278,Ranking!C$2:C$500&amp;Ranking!A$2:A$500,Ranking!B$2:B$500,"")</f>
        <v>11</v>
      </c>
      <c r="K278" t="str" cm="1">
        <f t="array" ref="K278">_xlfn.XLOOKUP(E278&amp;I278,Ranking!C$2:C$500&amp;Ranking!A$2:A$500,Ranking!B$2:B$500,"")</f>
        <v/>
      </c>
      <c r="L278" t="str" cm="1">
        <f t="array" ref="L278">_xlfn.XLOOKUP(D278&amp;G278,Conf!$A$1:$A$150&amp;Conf!$B$1:$B$150,Conf!$C$1:$C$150,"FCS")</f>
        <v>ACC</v>
      </c>
      <c r="M278" t="str" cm="1">
        <f t="array" ref="M278">_xlfn.XLOOKUP(E278&amp;G278,Conf!$A$1:$A$150&amp;Conf!$B$1:$B$150,Conf!$C$1:$C$150,"FCS")</f>
        <v>ACC</v>
      </c>
      <c r="N278">
        <v>1</v>
      </c>
      <c r="O278" cm="1">
        <f t="array" ref="O278">_xlfn.XLOOKUP(D278&amp;I278,Sheet2!$A$2:$A$1500&amp;Sheet2!$B$2:$B$1500,Sheet2!$C$2:$C$1500,0)</f>
        <v>32.9</v>
      </c>
      <c r="P278" cm="1">
        <f t="array" ref="P278">_xlfn.XLOOKUP(D278&amp;I278,Sheet2!$A$2:$A$1500&amp;Sheet2!$B$2:$B$1500,Sheet2!$D$2:$D$1500,0)</f>
        <v>16.3</v>
      </c>
      <c r="Q278" cm="1">
        <f t="array" ref="Q278">_xlfn.XLOOKUP(E278&amp;I278,Sheet2!$A$2:$A$1500&amp;Sheet2!$B$2:$B$1500,Sheet2!$C$2:$C$1500,0)</f>
        <v>23.1</v>
      </c>
      <c r="R278" cm="1">
        <f t="array" ref="R278">_xlfn.XLOOKUP(E278&amp;I278,Sheet2!$A$2:$A$1500&amp;Sheet2!$B$2:$B$1500,Sheet2!$D$2:$D$1500,0)</f>
        <v>32.4</v>
      </c>
      <c r="X278" cm="1">
        <f t="array" ref="X278">_xlfn.XLOOKUP(D278&amp;I278,Sheet2!$A$2:$A$1500&amp;Sheet2!$B$2:$B$1500,Sheet2!$E$2:$E$1500,0)</f>
        <v>8</v>
      </c>
      <c r="Y278" cm="1">
        <f t="array" ref="Y278">_xlfn.XLOOKUP(D278&amp;I278,Sheet2!$A$2:$A$1500&amp;Sheet2!$B$2:$B$1500,Sheet2!$F$2:$F$1500,0)</f>
        <v>1</v>
      </c>
      <c r="Z278" cm="1">
        <f t="array" ref="Z278">_xlfn.XLOOKUP(E278&amp;I278,Sheet2!$A$2:$A$1500&amp;Sheet2!$B$2:$B$1500,Sheet2!$E$2:$E$1500,0)</f>
        <v>2</v>
      </c>
      <c r="AA278" cm="1">
        <f t="array" ref="AA278">_xlfn.XLOOKUP(E278&amp;I278,Sheet2!$A$2:$A$1500&amp;Sheet2!$B$2:$B$1500,Sheet2!$F$2:$F$1500,0)</f>
        <v>7</v>
      </c>
    </row>
    <row r="279" spans="1:27" x14ac:dyDescent="0.2">
      <c r="A279" s="1">
        <v>45239</v>
      </c>
      <c r="B279" s="2">
        <v>0.8125</v>
      </c>
      <c r="C279" t="s">
        <v>118</v>
      </c>
      <c r="D279" t="s">
        <v>158</v>
      </c>
      <c r="E279" t="s">
        <v>156</v>
      </c>
      <c r="F279">
        <v>83000</v>
      </c>
      <c r="G279">
        <v>2023</v>
      </c>
      <c r="H279">
        <v>0</v>
      </c>
      <c r="I279">
        <v>11</v>
      </c>
      <c r="J279" t="str" cm="1">
        <f t="array" ref="J279">_xlfn.XLOOKUP(D279&amp;I279,Ranking!C$2:C$500&amp;Ranking!A$2:A$500,Ranking!B$2:B$500,"")</f>
        <v/>
      </c>
      <c r="K279" t="str" cm="1">
        <f t="array" ref="K279">_xlfn.XLOOKUP(E279&amp;I279,Ranking!C$2:C$500&amp;Ranking!A$2:A$500,Ranking!B$2:B$500,"")</f>
        <v/>
      </c>
      <c r="L279" t="str" cm="1">
        <f t="array" ref="L279">_xlfn.XLOOKUP(D279&amp;G279,Conf!$A$1:$A$150&amp;Conf!$B$1:$B$150,Conf!$C$1:$C$150,"FCS")</f>
        <v>Sun Belt</v>
      </c>
      <c r="M279" t="str" cm="1">
        <f t="array" ref="M279">_xlfn.XLOOKUP(E279&amp;G279,Conf!$A$1:$A$150&amp;Conf!$B$1:$B$150,Conf!$C$1:$C$150,"FCS")</f>
        <v>Sun Belt</v>
      </c>
      <c r="N279">
        <v>1</v>
      </c>
      <c r="O279" cm="1">
        <f t="array" ref="O279">_xlfn.XLOOKUP(D279&amp;I279,Sheet2!$A$2:$A$1500&amp;Sheet2!$B$2:$B$1500,Sheet2!$C$2:$C$1500,0)</f>
        <v>31.1</v>
      </c>
      <c r="P279" cm="1">
        <f t="array" ref="P279">_xlfn.XLOOKUP(D279&amp;I279,Sheet2!$A$2:$A$1500&amp;Sheet2!$B$2:$B$1500,Sheet2!$D$2:$D$1500,0)</f>
        <v>28</v>
      </c>
      <c r="Q279" cm="1">
        <f t="array" ref="Q279">_xlfn.XLOOKUP(E279&amp;I279,Sheet2!$A$2:$A$1500&amp;Sheet2!$B$2:$B$1500,Sheet2!$C$2:$C$1500,0)</f>
        <v>23</v>
      </c>
      <c r="R279" cm="1">
        <f t="array" ref="R279">_xlfn.XLOOKUP(E279&amp;I279,Sheet2!$A$2:$A$1500&amp;Sheet2!$B$2:$B$1500,Sheet2!$D$2:$D$1500,0)</f>
        <v>35.799999999999997</v>
      </c>
      <c r="X279" cm="1">
        <f t="array" ref="X279">_xlfn.XLOOKUP(D279&amp;I279,Sheet2!$A$2:$A$1500&amp;Sheet2!$B$2:$B$1500,Sheet2!$E$2:$E$1500,0)</f>
        <v>5</v>
      </c>
      <c r="Y279" cm="1">
        <f t="array" ref="Y279">_xlfn.XLOOKUP(D279&amp;I279,Sheet2!$A$2:$A$1500&amp;Sheet2!$B$2:$B$1500,Sheet2!$F$2:$F$1500,0)</f>
        <v>4</v>
      </c>
      <c r="Z279" cm="1">
        <f t="array" ref="Z279">_xlfn.XLOOKUP(E279&amp;I279,Sheet2!$A$2:$A$1500&amp;Sheet2!$B$2:$B$1500,Sheet2!$E$2:$E$1500,0)</f>
        <v>2</v>
      </c>
      <c r="AA279" cm="1">
        <f t="array" ref="AA279">_xlfn.XLOOKUP(E279&amp;I279,Sheet2!$A$2:$A$1500&amp;Sheet2!$B$2:$B$1500,Sheet2!$F$2:$F$1500,0)</f>
        <v>7</v>
      </c>
    </row>
    <row r="280" spans="1:27" x14ac:dyDescent="0.2">
      <c r="A280" s="1">
        <v>45240</v>
      </c>
      <c r="B280" s="2">
        <v>0.875</v>
      </c>
      <c r="C280" t="s">
        <v>124</v>
      </c>
      <c r="D280" t="s">
        <v>106</v>
      </c>
      <c r="E280" t="s">
        <v>100</v>
      </c>
      <c r="F280">
        <v>618000</v>
      </c>
      <c r="G280">
        <v>2023</v>
      </c>
      <c r="H280">
        <v>0</v>
      </c>
      <c r="I280">
        <v>11</v>
      </c>
      <c r="J280" t="str" cm="1">
        <f t="array" ref="J280">_xlfn.XLOOKUP(D280&amp;I280,Ranking!C$2:C$500&amp;Ranking!A$2:A$500,Ranking!B$2:B$500,"")</f>
        <v/>
      </c>
      <c r="K280" t="str" cm="1">
        <f t="array" ref="K280">_xlfn.XLOOKUP(E280&amp;I280,Ranking!C$2:C$500&amp;Ranking!A$2:A$500,Ranking!B$2:B$500,"")</f>
        <v/>
      </c>
      <c r="L280" t="str" cm="1">
        <f t="array" ref="L280">_xlfn.XLOOKUP(D280&amp;G280,Conf!$A$1:$A$150&amp;Conf!$B$1:$B$150,Conf!$C$1:$C$150,"FCS")</f>
        <v>AAC</v>
      </c>
      <c r="M280" t="str" cm="1">
        <f t="array" ref="M280">_xlfn.XLOOKUP(E280&amp;G280,Conf!$A$1:$A$150&amp;Conf!$B$1:$B$150,Conf!$C$1:$C$150,"FCS")</f>
        <v>AAC</v>
      </c>
      <c r="N280">
        <v>1</v>
      </c>
      <c r="O280" cm="1">
        <f t="array" ref="O280">_xlfn.XLOOKUP(D280&amp;I280,Sheet2!$A$2:$A$1500&amp;Sheet2!$B$2:$B$1500,Sheet2!$C$2:$C$1500,0)</f>
        <v>40</v>
      </c>
      <c r="P280" cm="1">
        <f t="array" ref="P280">_xlfn.XLOOKUP(D280&amp;I280,Sheet2!$A$2:$A$1500&amp;Sheet2!$B$2:$B$1500,Sheet2!$D$2:$D$1500,0)</f>
        <v>15.9</v>
      </c>
      <c r="Q280" cm="1">
        <f t="array" ref="Q280">_xlfn.XLOOKUP(E280&amp;I280,Sheet2!$A$2:$A$1500&amp;Sheet2!$B$2:$B$1500,Sheet2!$C$2:$C$1500,0)</f>
        <v>34.799999999999997</v>
      </c>
      <c r="R280" cm="1">
        <f t="array" ref="R280">_xlfn.XLOOKUP(E280&amp;I280,Sheet2!$A$2:$A$1500&amp;Sheet2!$B$2:$B$1500,Sheet2!$D$2:$D$1500,0)</f>
        <v>36.700000000000003</v>
      </c>
      <c r="X280" cm="1">
        <f t="array" ref="X280">_xlfn.XLOOKUP(D280&amp;I280,Sheet2!$A$2:$A$1500&amp;Sheet2!$B$2:$B$1500,Sheet2!$E$2:$E$1500,0)</f>
        <v>7</v>
      </c>
      <c r="Y280" cm="1">
        <f t="array" ref="Y280">_xlfn.XLOOKUP(D280&amp;I280,Sheet2!$A$2:$A$1500&amp;Sheet2!$B$2:$B$1500,Sheet2!$F$2:$F$1500,0)</f>
        <v>2</v>
      </c>
      <c r="Z280" cm="1">
        <f t="array" ref="Z280">_xlfn.XLOOKUP(E280&amp;I280,Sheet2!$A$2:$A$1500&amp;Sheet2!$B$2:$B$1500,Sheet2!$E$2:$E$1500,0)</f>
        <v>3</v>
      </c>
      <c r="AA280" cm="1">
        <f t="array" ref="AA280">_xlfn.XLOOKUP(E280&amp;I280,Sheet2!$A$2:$A$1500&amp;Sheet2!$B$2:$B$1500,Sheet2!$F$2:$F$1500,0)</f>
        <v>6</v>
      </c>
    </row>
    <row r="281" spans="1:27" x14ac:dyDescent="0.2">
      <c r="A281" s="1">
        <v>45240</v>
      </c>
      <c r="B281" s="2">
        <v>0.94791666666666663</v>
      </c>
      <c r="C281" t="s">
        <v>29</v>
      </c>
      <c r="D281" t="s">
        <v>128</v>
      </c>
      <c r="E281" t="s">
        <v>49</v>
      </c>
      <c r="F281">
        <v>214000</v>
      </c>
      <c r="G281">
        <v>2023</v>
      </c>
      <c r="H281">
        <v>0</v>
      </c>
      <c r="I281">
        <v>11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tr" cm="1">
        <f t="array" ref="L281">_xlfn.XLOOKUP(D281&amp;G281,Conf!$A$1:$A$150&amp;Conf!$B$1:$B$150,Conf!$C$1:$C$150,"FCS")</f>
        <v>MWC</v>
      </c>
      <c r="M281" t="str" cm="1">
        <f t="array" ref="M281">_xlfn.XLOOKUP(E281&amp;G281,Conf!$A$1:$A$150&amp;Conf!$B$1:$B$150,Conf!$C$1:$C$150,"FCS")</f>
        <v>MWC</v>
      </c>
      <c r="N281">
        <v>1</v>
      </c>
      <c r="O281" cm="1">
        <f t="array" ref="O281">_xlfn.XLOOKUP(D281&amp;I281,Sheet2!$A$2:$A$1500&amp;Sheet2!$B$2:$B$1500,Sheet2!$C$2:$C$1500,0)</f>
        <v>36.700000000000003</v>
      </c>
      <c r="P281" cm="1">
        <f t="array" ref="P281">_xlfn.XLOOKUP(D281&amp;I281,Sheet2!$A$2:$A$1500&amp;Sheet2!$B$2:$B$1500,Sheet2!$D$2:$D$1500,0)</f>
        <v>25.4</v>
      </c>
      <c r="Q281" cm="1">
        <f t="array" ref="Q281">_xlfn.XLOOKUP(E281&amp;I281,Sheet2!$A$2:$A$1500&amp;Sheet2!$B$2:$B$1500,Sheet2!$C$2:$C$1500,0)</f>
        <v>23.7</v>
      </c>
      <c r="R281" cm="1">
        <f t="array" ref="R281">_xlfn.XLOOKUP(E281&amp;I281,Sheet2!$A$2:$A$1500&amp;Sheet2!$B$2:$B$1500,Sheet2!$D$2:$D$1500,0)</f>
        <v>25.1</v>
      </c>
      <c r="X281" cm="1">
        <f t="array" ref="X281">_xlfn.XLOOKUP(D281&amp;I281,Sheet2!$A$2:$A$1500&amp;Sheet2!$B$2:$B$1500,Sheet2!$E$2:$E$1500,0)</f>
        <v>7</v>
      </c>
      <c r="Y281" cm="1">
        <f t="array" ref="Y281">_xlfn.XLOOKUP(D281&amp;I281,Sheet2!$A$2:$A$1500&amp;Sheet2!$B$2:$B$1500,Sheet2!$F$2:$F$1500,0)</f>
        <v>2</v>
      </c>
      <c r="Z281" cm="1">
        <f t="array" ref="Z281">_xlfn.XLOOKUP(E281&amp;I281,Sheet2!$A$2:$A$1500&amp;Sheet2!$B$2:$B$1500,Sheet2!$E$2:$E$1500,0)</f>
        <v>6</v>
      </c>
      <c r="AA281" cm="1">
        <f t="array" ref="AA281">_xlfn.XLOOKUP(E281&amp;I281,Sheet2!$A$2:$A$1500&amp;Sheet2!$B$2:$B$1500,Sheet2!$F$2:$F$1500,0)</f>
        <v>3</v>
      </c>
    </row>
    <row r="282" spans="1:27" x14ac:dyDescent="0.2">
      <c r="A282" s="1">
        <v>45241</v>
      </c>
      <c r="B282" s="2">
        <v>0.5</v>
      </c>
      <c r="C282" t="s">
        <v>23</v>
      </c>
      <c r="D282" t="s">
        <v>32</v>
      </c>
      <c r="E282" t="s">
        <v>35</v>
      </c>
      <c r="F282">
        <v>9160000</v>
      </c>
      <c r="G282">
        <v>2023</v>
      </c>
      <c r="H282">
        <v>0</v>
      </c>
      <c r="I282">
        <v>11</v>
      </c>
      <c r="J282" cm="1">
        <f t="array" ref="J282">_xlfn.XLOOKUP(D282&amp;I282,Ranking!C$2:C$500&amp;Ranking!A$2:A$500,Ranking!B$2:B$500,"")</f>
        <v>10</v>
      </c>
      <c r="K282" cm="1">
        <f t="array" ref="K282">_xlfn.XLOOKUP(E282&amp;I282,Ranking!C$2:C$500&amp;Ranking!A$2:A$500,Ranking!B$2:B$500,"")</f>
        <v>3</v>
      </c>
      <c r="L282" t="str" cm="1">
        <f t="array" ref="L282">_xlfn.XLOOKUP(D282&amp;G282,Conf!$A$1:$A$150&amp;Conf!$B$1:$B$150,Conf!$C$1:$C$150,"FCS")</f>
        <v>Big Ten</v>
      </c>
      <c r="M282" t="str" cm="1">
        <f t="array" ref="M282">_xlfn.XLOOKUP(E282&amp;G282,Conf!$A$1:$A$150&amp;Conf!$B$1:$B$150,Conf!$C$1:$C$150,"FCS")</f>
        <v>Big Ten</v>
      </c>
      <c r="N282">
        <v>1</v>
      </c>
      <c r="O282" cm="1">
        <f t="array" ref="O282">_xlfn.XLOOKUP(D282&amp;I282,Sheet2!$A$2:$A$1500&amp;Sheet2!$B$2:$B$1500,Sheet2!$C$2:$C$1500,0)</f>
        <v>40.200000000000003</v>
      </c>
      <c r="P282" cm="1">
        <f t="array" ref="P282">_xlfn.XLOOKUP(D282&amp;I282,Sheet2!$A$2:$A$1500&amp;Sheet2!$B$2:$B$1500,Sheet2!$D$2:$D$1500,0)</f>
        <v>11.9</v>
      </c>
      <c r="Q282" cm="1">
        <f t="array" ref="Q282">_xlfn.XLOOKUP(E282&amp;I282,Sheet2!$A$2:$A$1500&amp;Sheet2!$B$2:$B$1500,Sheet2!$C$2:$C$1500,0)</f>
        <v>40.700000000000003</v>
      </c>
      <c r="R282" cm="1">
        <f t="array" ref="R282">_xlfn.XLOOKUP(E282&amp;I282,Sheet2!$A$2:$A$1500&amp;Sheet2!$B$2:$B$1500,Sheet2!$D$2:$D$1500,0)</f>
        <v>6.7</v>
      </c>
      <c r="X282" cm="1">
        <f t="array" ref="X282">_xlfn.XLOOKUP(D282&amp;I282,Sheet2!$A$2:$A$1500&amp;Sheet2!$B$2:$B$1500,Sheet2!$E$2:$E$1500,0)</f>
        <v>8</v>
      </c>
      <c r="Y282" cm="1">
        <f t="array" ref="Y282">_xlfn.XLOOKUP(D282&amp;I282,Sheet2!$A$2:$A$1500&amp;Sheet2!$B$2:$B$1500,Sheet2!$F$2:$F$1500,0)</f>
        <v>1</v>
      </c>
      <c r="Z282" cm="1">
        <f t="array" ref="Z282">_xlfn.XLOOKUP(E282&amp;I282,Sheet2!$A$2:$A$1500&amp;Sheet2!$B$2:$B$1500,Sheet2!$E$2:$E$1500,0)</f>
        <v>9</v>
      </c>
      <c r="AA282" cm="1">
        <f t="array" ref="AA282">_xlfn.XLOOKUP(E282&amp;I282,Sheet2!$A$2:$A$1500&amp;Sheet2!$B$2:$B$1500,Sheet2!$F$2:$F$1500,0)</f>
        <v>0</v>
      </c>
    </row>
    <row r="283" spans="1:27" x14ac:dyDescent="0.2">
      <c r="A283" s="1">
        <v>45241</v>
      </c>
      <c r="B283" s="2">
        <v>0.5</v>
      </c>
      <c r="C283" t="s">
        <v>24</v>
      </c>
      <c r="D283" t="s">
        <v>147</v>
      </c>
      <c r="E283" t="s">
        <v>70</v>
      </c>
      <c r="F283">
        <v>2760000</v>
      </c>
      <c r="G283">
        <v>2023</v>
      </c>
      <c r="H283">
        <v>0</v>
      </c>
      <c r="I283">
        <v>11</v>
      </c>
      <c r="J283" t="str" cm="1">
        <f t="array" ref="J283">_xlfn.XLOOKUP(D283&amp;I283,Ranking!C$2:C$500&amp;Ranking!A$2:A$500,Ranking!B$2:B$500,"")</f>
        <v/>
      </c>
      <c r="K283" cm="1">
        <f t="array" ref="K283">_xlfn.XLOOKUP(E283&amp;I283,Ranking!C$2:C$500&amp;Ranking!A$2:A$500,Ranking!B$2:B$500,"")</f>
        <v>8</v>
      </c>
      <c r="L283" t="str" cm="1">
        <f t="array" ref="L283">_xlfn.XLOOKUP(D283&amp;G283,Conf!$A$1:$A$150&amp;Conf!$B$1:$B$150,Conf!$C$1:$C$150,"FCS")</f>
        <v>SEC</v>
      </c>
      <c r="M283" t="str" cm="1">
        <f t="array" ref="M283">_xlfn.XLOOKUP(E283&amp;G283,Conf!$A$1:$A$150&amp;Conf!$B$1:$B$150,Conf!$C$1:$C$150,"FCS")</f>
        <v>SEC</v>
      </c>
      <c r="N283">
        <v>1</v>
      </c>
      <c r="O283" cm="1">
        <f t="array" ref="O283">_xlfn.XLOOKUP(D283&amp;I283,Sheet2!$A$2:$A$1500&amp;Sheet2!$B$2:$B$1500,Sheet2!$C$2:$C$1500,0)</f>
        <v>30</v>
      </c>
      <c r="P283" cm="1">
        <f t="array" ref="P283">_xlfn.XLOOKUP(D283&amp;I283,Sheet2!$A$2:$A$1500&amp;Sheet2!$B$2:$B$1500,Sheet2!$D$2:$D$1500,0)</f>
        <v>22.3</v>
      </c>
      <c r="Q283" cm="1">
        <f t="array" ref="Q283">_xlfn.XLOOKUP(E283&amp;I283,Sheet2!$A$2:$A$1500&amp;Sheet2!$B$2:$B$1500,Sheet2!$C$2:$C$1500,0)</f>
        <v>31.9</v>
      </c>
      <c r="R283" cm="1">
        <f t="array" ref="R283">_xlfn.XLOOKUP(E283&amp;I283,Sheet2!$A$2:$A$1500&amp;Sheet2!$B$2:$B$1500,Sheet2!$D$2:$D$1500,0)</f>
        <v>17.8</v>
      </c>
      <c r="X283" cm="1">
        <f t="array" ref="X283">_xlfn.XLOOKUP(D283&amp;I283,Sheet2!$A$2:$A$1500&amp;Sheet2!$B$2:$B$1500,Sheet2!$E$2:$E$1500,0)</f>
        <v>6</v>
      </c>
      <c r="Y283" cm="1">
        <f t="array" ref="Y283">_xlfn.XLOOKUP(D283&amp;I283,Sheet2!$A$2:$A$1500&amp;Sheet2!$B$2:$B$1500,Sheet2!$F$2:$F$1500,0)</f>
        <v>3</v>
      </c>
      <c r="Z283" cm="1">
        <f t="array" ref="Z283">_xlfn.XLOOKUP(E283&amp;I283,Sheet2!$A$2:$A$1500&amp;Sheet2!$B$2:$B$1500,Sheet2!$E$2:$E$1500,0)</f>
        <v>8</v>
      </c>
      <c r="AA283" cm="1">
        <f t="array" ref="AA283">_xlfn.XLOOKUP(E283&amp;I283,Sheet2!$A$2:$A$1500&amp;Sheet2!$B$2:$B$1500,Sheet2!$F$2:$F$1500,0)</f>
        <v>1</v>
      </c>
    </row>
    <row r="284" spans="1:27" x14ac:dyDescent="0.2">
      <c r="A284" s="1">
        <v>45241</v>
      </c>
      <c r="B284" s="2">
        <v>0.5</v>
      </c>
      <c r="C284" t="s">
        <v>29</v>
      </c>
      <c r="D284" t="s">
        <v>154</v>
      </c>
      <c r="E284" t="s">
        <v>73</v>
      </c>
      <c r="F284">
        <v>780000</v>
      </c>
      <c r="G284">
        <v>2023</v>
      </c>
      <c r="H284">
        <v>0</v>
      </c>
      <c r="I284">
        <v>11</v>
      </c>
      <c r="J284" cm="1">
        <f t="array" ref="J284">_xlfn.XLOOKUP(D284&amp;I284,Ranking!C$2:C$500&amp;Ranking!A$2:A$500,Ranking!B$2:B$500,"")</f>
        <v>16</v>
      </c>
      <c r="K284" t="str" cm="1">
        <f t="array" ref="K284">_xlfn.XLOOKUP(E284&amp;I284,Ranking!C$2:C$500&amp;Ranking!A$2:A$500,Ranking!B$2:B$500,"")</f>
        <v/>
      </c>
      <c r="L284" t="str" cm="1">
        <f t="array" ref="L284">_xlfn.XLOOKUP(D284&amp;G284,Conf!$A$1:$A$150&amp;Conf!$B$1:$B$150,Conf!$C$1:$C$150,"FCS")</f>
        <v>Big 12</v>
      </c>
      <c r="M284" t="str" cm="1">
        <f t="array" ref="M284">_xlfn.XLOOKUP(E284&amp;G284,Conf!$A$1:$A$150&amp;Conf!$B$1:$B$150,Conf!$C$1:$C$150,"FCS")</f>
        <v>Big 12</v>
      </c>
      <c r="N284">
        <v>1</v>
      </c>
      <c r="O284" cm="1">
        <f t="array" ref="O284">_xlfn.XLOOKUP(D284&amp;I284,Sheet2!$A$2:$A$1500&amp;Sheet2!$B$2:$B$1500,Sheet2!$C$2:$C$1500,0)</f>
        <v>34.9</v>
      </c>
      <c r="P284" cm="1">
        <f t="array" ref="P284">_xlfn.XLOOKUP(D284&amp;I284,Sheet2!$A$2:$A$1500&amp;Sheet2!$B$2:$B$1500,Sheet2!$D$2:$D$1500,0)</f>
        <v>27.1</v>
      </c>
      <c r="Q284" cm="1">
        <f t="array" ref="Q284">_xlfn.XLOOKUP(E284&amp;I284,Sheet2!$A$2:$A$1500&amp;Sheet2!$B$2:$B$1500,Sheet2!$C$2:$C$1500,0)</f>
        <v>30.6</v>
      </c>
      <c r="R284" cm="1">
        <f t="array" ref="R284">_xlfn.XLOOKUP(E284&amp;I284,Sheet2!$A$2:$A$1500&amp;Sheet2!$B$2:$B$1500,Sheet2!$D$2:$D$1500,0)</f>
        <v>25.7</v>
      </c>
      <c r="X284" cm="1">
        <f t="array" ref="X284">_xlfn.XLOOKUP(D284&amp;I284,Sheet2!$A$2:$A$1500&amp;Sheet2!$B$2:$B$1500,Sheet2!$E$2:$E$1500,0)</f>
        <v>7</v>
      </c>
      <c r="Y284" cm="1">
        <f t="array" ref="Y284">_xlfn.XLOOKUP(D284&amp;I284,Sheet2!$A$2:$A$1500&amp;Sheet2!$B$2:$B$1500,Sheet2!$F$2:$F$1500,0)</f>
        <v>2</v>
      </c>
      <c r="Z284" cm="1">
        <f t="array" ref="Z284">_xlfn.XLOOKUP(E284&amp;I284,Sheet2!$A$2:$A$1500&amp;Sheet2!$B$2:$B$1500,Sheet2!$E$2:$E$1500,0)</f>
        <v>4</v>
      </c>
      <c r="AA284" cm="1">
        <f t="array" ref="AA284">_xlfn.XLOOKUP(E284&amp;I284,Sheet2!$A$2:$A$1500&amp;Sheet2!$B$2:$B$1500,Sheet2!$F$2:$F$1500,0)</f>
        <v>5</v>
      </c>
    </row>
    <row r="285" spans="1:27" x14ac:dyDescent="0.2">
      <c r="A285" s="1">
        <v>45241</v>
      </c>
      <c r="B285" s="2">
        <v>0.5</v>
      </c>
      <c r="C285" t="s">
        <v>124</v>
      </c>
      <c r="D285" t="s">
        <v>109</v>
      </c>
      <c r="E285" t="s">
        <v>151</v>
      </c>
      <c r="F285">
        <v>169000</v>
      </c>
      <c r="G285">
        <v>2023</v>
      </c>
      <c r="H285">
        <v>0</v>
      </c>
      <c r="I285">
        <v>11</v>
      </c>
      <c r="J285" cm="1">
        <f t="array" ref="J285">_xlfn.XLOOKUP(D285&amp;I285,Ranking!C$2:C$500&amp;Ranking!A$2:A$500,Ranking!B$2:B$500,"")</f>
        <v>23</v>
      </c>
      <c r="K285" t="str" cm="1">
        <f t="array" ref="K285">_xlfn.XLOOKUP(E285&amp;I285,Ranking!C$2:C$500&amp;Ranking!A$2:A$500,Ranking!B$2:B$500,"")</f>
        <v/>
      </c>
      <c r="L285" t="str" cm="1">
        <f t="array" ref="L285">_xlfn.XLOOKUP(D285&amp;G285,Conf!$A$1:$A$150&amp;Conf!$B$1:$B$150,Conf!$C$1:$C$150,"FCS")</f>
        <v>AAC</v>
      </c>
      <c r="M285" t="str" cm="1">
        <f t="array" ref="M285">_xlfn.XLOOKUP(E285&amp;G285,Conf!$A$1:$A$150&amp;Conf!$B$1:$B$150,Conf!$C$1:$C$150,"FCS")</f>
        <v>AAC</v>
      </c>
      <c r="N285">
        <v>1</v>
      </c>
      <c r="O285" cm="1">
        <f t="array" ref="O285">_xlfn.XLOOKUP(D285&amp;I285,Sheet2!$A$2:$A$1500&amp;Sheet2!$B$2:$B$1500,Sheet2!$C$2:$C$1500,0)</f>
        <v>28.7</v>
      </c>
      <c r="P285" cm="1">
        <f t="array" ref="P285">_xlfn.XLOOKUP(D285&amp;I285,Sheet2!$A$2:$A$1500&amp;Sheet2!$B$2:$B$1500,Sheet2!$D$2:$D$1500,0)</f>
        <v>19.3</v>
      </c>
      <c r="Q285" cm="1">
        <f t="array" ref="Q285">_xlfn.XLOOKUP(E285&amp;I285,Sheet2!$A$2:$A$1500&amp;Sheet2!$B$2:$B$1500,Sheet2!$C$2:$C$1500,0)</f>
        <v>22.4</v>
      </c>
      <c r="R285" cm="1">
        <f t="array" ref="R285">_xlfn.XLOOKUP(E285&amp;I285,Sheet2!$A$2:$A$1500&amp;Sheet2!$B$2:$B$1500,Sheet2!$D$2:$D$1500,0)</f>
        <v>35.6</v>
      </c>
      <c r="X285" cm="1">
        <f t="array" ref="X285">_xlfn.XLOOKUP(D285&amp;I285,Sheet2!$A$2:$A$1500&amp;Sheet2!$B$2:$B$1500,Sheet2!$E$2:$E$1500,0)</f>
        <v>8</v>
      </c>
      <c r="Y285" cm="1">
        <f t="array" ref="Y285">_xlfn.XLOOKUP(D285&amp;I285,Sheet2!$A$2:$A$1500&amp;Sheet2!$B$2:$B$1500,Sheet2!$F$2:$F$1500,0)</f>
        <v>1</v>
      </c>
      <c r="Z285" cm="1">
        <f t="array" ref="Z285">_xlfn.XLOOKUP(E285&amp;I285,Sheet2!$A$2:$A$1500&amp;Sheet2!$B$2:$B$1500,Sheet2!$E$2:$E$1500,0)</f>
        <v>3</v>
      </c>
      <c r="AA285" cm="1">
        <f t="array" ref="AA285">_xlfn.XLOOKUP(E285&amp;I285,Sheet2!$A$2:$A$1500&amp;Sheet2!$B$2:$B$1500,Sheet2!$F$2:$F$1500,0)</f>
        <v>6</v>
      </c>
    </row>
    <row r="286" spans="1:27" x14ac:dyDescent="0.2">
      <c r="A286" s="1">
        <v>45241</v>
      </c>
      <c r="B286" s="2">
        <v>0.5</v>
      </c>
      <c r="C286" t="s">
        <v>31</v>
      </c>
      <c r="D286" t="s">
        <v>66</v>
      </c>
      <c r="E286" t="s">
        <v>65</v>
      </c>
      <c r="F286">
        <v>1620000</v>
      </c>
      <c r="G286">
        <v>2023</v>
      </c>
      <c r="H286">
        <v>0</v>
      </c>
      <c r="I286">
        <v>11</v>
      </c>
      <c r="J286" t="str" cm="1">
        <f t="array" ref="J286">_xlfn.XLOOKUP(D286&amp;I286,Ranking!C$2:C$500&amp;Ranking!A$2:A$500,Ranking!B$2:B$500,"")</f>
        <v/>
      </c>
      <c r="K286" t="str" cm="1">
        <f t="array" ref="K286">_xlfn.XLOOKUP(E286&amp;I286,Ranking!C$2:C$500&amp;Ranking!A$2:A$500,Ranking!B$2:B$500,"")</f>
        <v/>
      </c>
      <c r="L286" t="str" cm="1">
        <f t="array" ref="L286">_xlfn.XLOOKUP(D286&amp;G286,Conf!$A$1:$A$150&amp;Conf!$B$1:$B$150,Conf!$C$1:$C$150,"FCS")</f>
        <v>ACC</v>
      </c>
      <c r="M286" t="str" cm="1">
        <f t="array" ref="M286">_xlfn.XLOOKUP(E286&amp;G286,Conf!$A$1:$A$150&amp;Conf!$B$1:$B$150,Conf!$C$1:$C$150,"FCS")</f>
        <v>ACC</v>
      </c>
      <c r="N286">
        <v>1</v>
      </c>
      <c r="O286" cm="1">
        <f t="array" ref="O286">_xlfn.XLOOKUP(D286&amp;I286,Sheet2!$A$2:$A$1500&amp;Sheet2!$B$2:$B$1500,Sheet2!$C$2:$C$1500,0)</f>
        <v>29</v>
      </c>
      <c r="P286" cm="1">
        <f t="array" ref="P286">_xlfn.XLOOKUP(D286&amp;I286,Sheet2!$A$2:$A$1500&amp;Sheet2!$B$2:$B$1500,Sheet2!$D$2:$D$1500,0)</f>
        <v>21.2</v>
      </c>
      <c r="Q286" cm="1">
        <f t="array" ref="Q286">_xlfn.XLOOKUP(E286&amp;I286,Sheet2!$A$2:$A$1500&amp;Sheet2!$B$2:$B$1500,Sheet2!$C$2:$C$1500,0)</f>
        <v>33.200000000000003</v>
      </c>
      <c r="R286" cm="1">
        <f t="array" ref="R286">_xlfn.XLOOKUP(E286&amp;I286,Sheet2!$A$2:$A$1500&amp;Sheet2!$B$2:$B$1500,Sheet2!$D$2:$D$1500,0)</f>
        <v>30.1</v>
      </c>
      <c r="X286" cm="1">
        <f t="array" ref="X286">_xlfn.XLOOKUP(D286&amp;I286,Sheet2!$A$2:$A$1500&amp;Sheet2!$B$2:$B$1500,Sheet2!$E$2:$E$1500,0)</f>
        <v>5</v>
      </c>
      <c r="Y286" cm="1">
        <f t="array" ref="Y286">_xlfn.XLOOKUP(D286&amp;I286,Sheet2!$A$2:$A$1500&amp;Sheet2!$B$2:$B$1500,Sheet2!$F$2:$F$1500,0)</f>
        <v>4</v>
      </c>
      <c r="Z286" cm="1">
        <f t="array" ref="Z286">_xlfn.XLOOKUP(E286&amp;I286,Sheet2!$A$2:$A$1500&amp;Sheet2!$B$2:$B$1500,Sheet2!$E$2:$E$1500,0)</f>
        <v>5</v>
      </c>
      <c r="AA286" cm="1">
        <f t="array" ref="AA286">_xlfn.XLOOKUP(E286&amp;I286,Sheet2!$A$2:$A$1500&amp;Sheet2!$B$2:$B$1500,Sheet2!$F$2:$F$1500,0)</f>
        <v>4</v>
      </c>
    </row>
    <row r="287" spans="1:27" x14ac:dyDescent="0.2">
      <c r="A287" s="1">
        <v>45241</v>
      </c>
      <c r="B287" s="2">
        <v>0.64583333333333337</v>
      </c>
      <c r="C287" t="s">
        <v>31</v>
      </c>
      <c r="D287" t="s">
        <v>82</v>
      </c>
      <c r="E287" t="s">
        <v>129</v>
      </c>
      <c r="F287">
        <v>4140000</v>
      </c>
      <c r="G287">
        <v>2023</v>
      </c>
      <c r="H287">
        <v>0</v>
      </c>
      <c r="I287">
        <v>11</v>
      </c>
      <c r="J287" cm="1">
        <f t="array" ref="J287">_xlfn.XLOOKUP(D287&amp;I287,Ranking!C$2:C$500&amp;Ranking!A$2:A$500,Ranking!B$2:B$500,"")</f>
        <v>4</v>
      </c>
      <c r="K287" t="str" cm="1">
        <f t="array" ref="K287">_xlfn.XLOOKUP(E287&amp;I287,Ranking!C$2:C$500&amp;Ranking!A$2:A$500,Ranking!B$2:B$500,"")</f>
        <v/>
      </c>
      <c r="L287" t="str" cm="1">
        <f t="array" ref="L287">_xlfn.XLOOKUP(D287&amp;G287,Conf!$A$1:$A$150&amp;Conf!$B$1:$B$150,Conf!$C$1:$C$150,"FCS")</f>
        <v>ACC</v>
      </c>
      <c r="M287" t="str" cm="1">
        <f t="array" ref="M287">_xlfn.XLOOKUP(E287&amp;G287,Conf!$A$1:$A$150&amp;Conf!$B$1:$B$150,Conf!$C$1:$C$150,"FCS")</f>
        <v>ACC</v>
      </c>
      <c r="N287">
        <v>1</v>
      </c>
      <c r="O287" cm="1">
        <f t="array" ref="O287">_xlfn.XLOOKUP(D287&amp;I287,Sheet2!$A$2:$A$1500&amp;Sheet2!$B$2:$B$1500,Sheet2!$C$2:$C$1500,0)</f>
        <v>39.6</v>
      </c>
      <c r="P287" cm="1">
        <f t="array" ref="P287">_xlfn.XLOOKUP(D287&amp;I287,Sheet2!$A$2:$A$1500&amp;Sheet2!$B$2:$B$1500,Sheet2!$D$2:$D$1500,0)</f>
        <v>17</v>
      </c>
      <c r="Q287" cm="1">
        <f t="array" ref="Q287">_xlfn.XLOOKUP(E287&amp;I287,Sheet2!$A$2:$A$1500&amp;Sheet2!$B$2:$B$1500,Sheet2!$C$2:$C$1500,0)</f>
        <v>32.1</v>
      </c>
      <c r="R287" cm="1">
        <f t="array" ref="R287">_xlfn.XLOOKUP(E287&amp;I287,Sheet2!$A$2:$A$1500&amp;Sheet2!$B$2:$B$1500,Sheet2!$D$2:$D$1500,0)</f>
        <v>20</v>
      </c>
      <c r="X287" cm="1">
        <f t="array" ref="X287">_xlfn.XLOOKUP(D287&amp;I287,Sheet2!$A$2:$A$1500&amp;Sheet2!$B$2:$B$1500,Sheet2!$E$2:$E$1500,0)</f>
        <v>9</v>
      </c>
      <c r="Y287" cm="1">
        <f t="array" ref="Y287">_xlfn.XLOOKUP(D287&amp;I287,Sheet2!$A$2:$A$1500&amp;Sheet2!$B$2:$B$1500,Sheet2!$F$2:$F$1500,0)</f>
        <v>0</v>
      </c>
      <c r="Z287" cm="1">
        <f t="array" ref="Z287">_xlfn.XLOOKUP(E287&amp;I287,Sheet2!$A$2:$A$1500&amp;Sheet2!$B$2:$B$1500,Sheet2!$E$2:$E$1500,0)</f>
        <v>6</v>
      </c>
      <c r="AA287" cm="1">
        <f t="array" ref="AA287">_xlfn.XLOOKUP(E287&amp;I287,Sheet2!$A$2:$A$1500&amp;Sheet2!$B$2:$B$1500,Sheet2!$F$2:$F$1500,0)</f>
        <v>3</v>
      </c>
    </row>
    <row r="288" spans="1:27" x14ac:dyDescent="0.2">
      <c r="A288" s="1">
        <v>45241</v>
      </c>
      <c r="B288" s="2">
        <v>0.64583333333333337</v>
      </c>
      <c r="C288" t="s">
        <v>23</v>
      </c>
      <c r="D288" t="s">
        <v>112</v>
      </c>
      <c r="E288" t="s">
        <v>44</v>
      </c>
      <c r="F288">
        <v>5170000</v>
      </c>
      <c r="G288">
        <v>2023</v>
      </c>
      <c r="H288">
        <v>0</v>
      </c>
      <c r="I288">
        <v>11</v>
      </c>
      <c r="J288" cm="1">
        <f t="array" ref="J288">_xlfn.XLOOKUP(D288&amp;I288,Ranking!C$2:C$500&amp;Ranking!A$2:A$500,Ranking!B$2:B$500,"")</f>
        <v>5</v>
      </c>
      <c r="K288" cm="1">
        <f t="array" ref="K288">_xlfn.XLOOKUP(E288&amp;I288,Ranking!C$2:C$500&amp;Ranking!A$2:A$500,Ranking!B$2:B$500,"")</f>
        <v>18</v>
      </c>
      <c r="L288" t="str" cm="1">
        <f t="array" ref="L288">_xlfn.XLOOKUP(D288&amp;G288,Conf!$A$1:$A$150&amp;Conf!$B$1:$B$150,Conf!$C$1:$C$150,"FCS")</f>
        <v>Pac-12</v>
      </c>
      <c r="M288" t="str" cm="1">
        <f t="array" ref="M288">_xlfn.XLOOKUP(E288&amp;G288,Conf!$A$1:$A$150&amp;Conf!$B$1:$B$150,Conf!$C$1:$C$150,"FCS")</f>
        <v>Pac-12</v>
      </c>
      <c r="N288">
        <v>1</v>
      </c>
      <c r="O288" cm="1">
        <f t="array" ref="O288">_xlfn.XLOOKUP(D288&amp;I288,Sheet2!$A$2:$A$1500&amp;Sheet2!$B$2:$B$1500,Sheet2!$C$2:$C$1500,0)</f>
        <v>41.7</v>
      </c>
      <c r="P288" cm="1">
        <f t="array" ref="P288">_xlfn.XLOOKUP(D288&amp;I288,Sheet2!$A$2:$A$1500&amp;Sheet2!$B$2:$B$1500,Sheet2!$D$2:$D$1500,0)</f>
        <v>23</v>
      </c>
      <c r="Q288" cm="1">
        <f t="array" ref="Q288">_xlfn.XLOOKUP(E288&amp;I288,Sheet2!$A$2:$A$1500&amp;Sheet2!$B$2:$B$1500,Sheet2!$C$2:$C$1500,0)</f>
        <v>25</v>
      </c>
      <c r="R288" cm="1">
        <f t="array" ref="R288">_xlfn.XLOOKUP(E288&amp;I288,Sheet2!$A$2:$A$1500&amp;Sheet2!$B$2:$B$1500,Sheet2!$D$2:$D$1500,0)</f>
        <v>15.9</v>
      </c>
      <c r="X288" cm="1">
        <f t="array" ref="X288">_xlfn.XLOOKUP(D288&amp;I288,Sheet2!$A$2:$A$1500&amp;Sheet2!$B$2:$B$1500,Sheet2!$E$2:$E$1500,0)</f>
        <v>9</v>
      </c>
      <c r="Y288" cm="1">
        <f t="array" ref="Y288">_xlfn.XLOOKUP(D288&amp;I288,Sheet2!$A$2:$A$1500&amp;Sheet2!$B$2:$B$1500,Sheet2!$F$2:$F$1500,0)</f>
        <v>0</v>
      </c>
      <c r="Z288" cm="1">
        <f t="array" ref="Z288">_xlfn.XLOOKUP(E288&amp;I288,Sheet2!$A$2:$A$1500&amp;Sheet2!$B$2:$B$1500,Sheet2!$E$2:$E$1500,0)</f>
        <v>7</v>
      </c>
      <c r="AA288" cm="1">
        <f t="array" ref="AA288">_xlfn.XLOOKUP(E288&amp;I288,Sheet2!$A$2:$A$1500&amp;Sheet2!$B$2:$B$1500,Sheet2!$F$2:$F$1500,0)</f>
        <v>2</v>
      </c>
    </row>
    <row r="289" spans="1:27" x14ac:dyDescent="0.2">
      <c r="A289" s="1">
        <v>45241</v>
      </c>
      <c r="B289" s="2">
        <v>0.64583333333333337</v>
      </c>
      <c r="C289" t="s">
        <v>45</v>
      </c>
      <c r="D289" t="s">
        <v>161</v>
      </c>
      <c r="E289" t="s">
        <v>78</v>
      </c>
      <c r="F289">
        <v>3620000</v>
      </c>
      <c r="G289">
        <v>2023</v>
      </c>
      <c r="H289">
        <v>0</v>
      </c>
      <c r="I289">
        <v>11</v>
      </c>
      <c r="J289" cm="1">
        <f t="array" ref="J289">_xlfn.XLOOKUP(D289&amp;I289,Ranking!C$2:C$500&amp;Ranking!A$2:A$500,Ranking!B$2:B$500,"")</f>
        <v>14</v>
      </c>
      <c r="K289" cm="1">
        <f t="array" ref="K289">_xlfn.XLOOKUP(E289&amp;I289,Ranking!C$2:C$500&amp;Ranking!A$2:A$500,Ranking!B$2:B$500,"")</f>
        <v>13</v>
      </c>
      <c r="L289" t="str" cm="1">
        <f t="array" ref="L289">_xlfn.XLOOKUP(D289&amp;G289,Conf!$A$1:$A$150&amp;Conf!$B$1:$B$150,Conf!$C$1:$C$150,"FCS")</f>
        <v>SEC</v>
      </c>
      <c r="M289" t="str" cm="1">
        <f t="array" ref="M289">_xlfn.XLOOKUP(E289&amp;G289,Conf!$A$1:$A$150&amp;Conf!$B$1:$B$150,Conf!$C$1:$C$150,"FCS")</f>
        <v>SEC</v>
      </c>
      <c r="N289">
        <v>1</v>
      </c>
      <c r="O289" cm="1">
        <f t="array" ref="O289">_xlfn.XLOOKUP(D289&amp;I289,Sheet2!$A$2:$A$1500&amp;Sheet2!$B$2:$B$1500,Sheet2!$C$2:$C$1500,0)</f>
        <v>32.4</v>
      </c>
      <c r="P289" cm="1">
        <f t="array" ref="P289">_xlfn.XLOOKUP(D289&amp;I289,Sheet2!$A$2:$A$1500&amp;Sheet2!$B$2:$B$1500,Sheet2!$D$2:$D$1500,0)</f>
        <v>24</v>
      </c>
      <c r="Q289" cm="1">
        <f t="array" ref="Q289">_xlfn.XLOOKUP(E289&amp;I289,Sheet2!$A$2:$A$1500&amp;Sheet2!$B$2:$B$1500,Sheet2!$C$2:$C$1500,0)</f>
        <v>34.799999999999997</v>
      </c>
      <c r="R289" cm="1">
        <f t="array" ref="R289">_xlfn.XLOOKUP(E289&amp;I289,Sheet2!$A$2:$A$1500&amp;Sheet2!$B$2:$B$1500,Sheet2!$D$2:$D$1500,0)</f>
        <v>18.399999999999999</v>
      </c>
      <c r="X289" cm="1">
        <f t="array" ref="X289">_xlfn.XLOOKUP(D289&amp;I289,Sheet2!$A$2:$A$1500&amp;Sheet2!$B$2:$B$1500,Sheet2!$E$2:$E$1500,0)</f>
        <v>7</v>
      </c>
      <c r="Y289" cm="1">
        <f t="array" ref="Y289">_xlfn.XLOOKUP(D289&amp;I289,Sheet2!$A$2:$A$1500&amp;Sheet2!$B$2:$B$1500,Sheet2!$F$2:$F$1500,0)</f>
        <v>2</v>
      </c>
      <c r="Z289" cm="1">
        <f t="array" ref="Z289">_xlfn.XLOOKUP(E289&amp;I289,Sheet2!$A$2:$A$1500&amp;Sheet2!$B$2:$B$1500,Sheet2!$E$2:$E$1500,0)</f>
        <v>7</v>
      </c>
      <c r="AA289" cm="1">
        <f t="array" ref="AA289">_xlfn.XLOOKUP(E289&amp;I289,Sheet2!$A$2:$A$1500&amp;Sheet2!$B$2:$B$1500,Sheet2!$F$2:$F$1500,0)</f>
        <v>2</v>
      </c>
    </row>
    <row r="290" spans="1:27" x14ac:dyDescent="0.2">
      <c r="A290" s="1">
        <v>45241</v>
      </c>
      <c r="B290" s="2">
        <v>0.64583333333333337</v>
      </c>
      <c r="C290" t="s">
        <v>24</v>
      </c>
      <c r="D290" t="s">
        <v>67</v>
      </c>
      <c r="E290" t="s">
        <v>139</v>
      </c>
      <c r="F290">
        <v>1210000</v>
      </c>
      <c r="G290">
        <v>2023</v>
      </c>
      <c r="H290">
        <v>0</v>
      </c>
      <c r="I290">
        <v>11</v>
      </c>
      <c r="J290" t="str" cm="1">
        <f t="array" ref="J290">_xlfn.XLOOKUP(D290&amp;I290,Ranking!C$2:C$500&amp;Ranking!A$2:A$500,Ranking!B$2:B$500,"")</f>
        <v/>
      </c>
      <c r="K290" cm="1">
        <f t="array" ref="K290">_xlfn.XLOOKUP(E290&amp;I290,Ranking!C$2:C$500&amp;Ranking!A$2:A$500,Ranking!B$2:B$500,"")</f>
        <v>15</v>
      </c>
      <c r="L290" t="str" cm="1">
        <f t="array" ref="L290">_xlfn.XLOOKUP(D290&amp;G290,Conf!$A$1:$A$150&amp;Conf!$B$1:$B$150,Conf!$C$1:$C$150,"FCS")</f>
        <v>Big 12</v>
      </c>
      <c r="M290" t="str" cm="1">
        <f t="array" ref="M290">_xlfn.XLOOKUP(E290&amp;G290,Conf!$A$1:$A$150&amp;Conf!$B$1:$B$150,Conf!$C$1:$C$150,"FCS")</f>
        <v>Big 12</v>
      </c>
      <c r="N290">
        <v>1</v>
      </c>
      <c r="O290" cm="1">
        <f t="array" ref="O290">_xlfn.XLOOKUP(D290&amp;I290,Sheet2!$A$2:$A$1500&amp;Sheet2!$B$2:$B$1500,Sheet2!$C$2:$C$1500,0)</f>
        <v>32.6</v>
      </c>
      <c r="P290" cm="1">
        <f t="array" ref="P290">_xlfn.XLOOKUP(D290&amp;I290,Sheet2!$A$2:$A$1500&amp;Sheet2!$B$2:$B$1500,Sheet2!$D$2:$D$1500,0)</f>
        <v>29.4</v>
      </c>
      <c r="Q290" cm="1">
        <f t="array" ref="Q290">_xlfn.XLOOKUP(E290&amp;I290,Sheet2!$A$2:$A$1500&amp;Sheet2!$B$2:$B$1500,Sheet2!$C$2:$C$1500,0)</f>
        <v>30.7</v>
      </c>
      <c r="R290" cm="1">
        <f t="array" ref="R290">_xlfn.XLOOKUP(E290&amp;I290,Sheet2!$A$2:$A$1500&amp;Sheet2!$B$2:$B$1500,Sheet2!$D$2:$D$1500,0)</f>
        <v>24.3</v>
      </c>
      <c r="X290" cm="1">
        <f t="array" ref="X290">_xlfn.XLOOKUP(D290&amp;I290,Sheet2!$A$2:$A$1500&amp;Sheet2!$B$2:$B$1500,Sheet2!$E$2:$E$1500,0)</f>
        <v>4</v>
      </c>
      <c r="Y290" cm="1">
        <f t="array" ref="Y290">_xlfn.XLOOKUP(D290&amp;I290,Sheet2!$A$2:$A$1500&amp;Sheet2!$B$2:$B$1500,Sheet2!$F$2:$F$1500,0)</f>
        <v>5</v>
      </c>
      <c r="Z290" cm="1">
        <f t="array" ref="Z290">_xlfn.XLOOKUP(E290&amp;I290,Sheet2!$A$2:$A$1500&amp;Sheet2!$B$2:$B$1500,Sheet2!$E$2:$E$1500,0)</f>
        <v>7</v>
      </c>
      <c r="AA290" cm="1">
        <f t="array" ref="AA290">_xlfn.XLOOKUP(E290&amp;I290,Sheet2!$A$2:$A$1500&amp;Sheet2!$B$2:$B$1500,Sheet2!$F$2:$F$1500,0)</f>
        <v>2</v>
      </c>
    </row>
    <row r="291" spans="1:27" x14ac:dyDescent="0.2">
      <c r="A291" s="1">
        <v>45241</v>
      </c>
      <c r="B291" s="2">
        <v>0.64583333333333337</v>
      </c>
      <c r="C291" t="s">
        <v>75</v>
      </c>
      <c r="D291" t="s">
        <v>126</v>
      </c>
      <c r="E291" t="s">
        <v>95</v>
      </c>
      <c r="F291">
        <v>1170000</v>
      </c>
      <c r="G291">
        <v>2023</v>
      </c>
      <c r="H291">
        <v>0</v>
      </c>
      <c r="I291">
        <v>11</v>
      </c>
      <c r="J291" t="str" cm="1">
        <f t="array" ref="J291">_xlfn.XLOOKUP(D291&amp;I291,Ranking!C$2:C$500&amp;Ranking!A$2:A$500,Ranking!B$2:B$500,"")</f>
        <v/>
      </c>
      <c r="K291" t="str" cm="1">
        <f t="array" ref="K291">_xlfn.XLOOKUP(E291&amp;I291,Ranking!C$2:C$500&amp;Ranking!A$2:A$500,Ranking!B$2:B$500,"")</f>
        <v/>
      </c>
      <c r="L291" t="str" cm="1">
        <f t="array" ref="L291">_xlfn.XLOOKUP(D291&amp;G291,Conf!$A$1:$A$150&amp;Conf!$B$1:$B$150,Conf!$C$1:$C$150,"FCS")</f>
        <v>Big Ten</v>
      </c>
      <c r="M291" t="str" cm="1">
        <f t="array" ref="M291">_xlfn.XLOOKUP(E291&amp;G291,Conf!$A$1:$A$150&amp;Conf!$B$1:$B$150,Conf!$C$1:$C$150,"FCS")</f>
        <v>Big Ten</v>
      </c>
      <c r="N291">
        <v>1</v>
      </c>
      <c r="O291" cm="1">
        <f t="array" ref="O291">_xlfn.XLOOKUP(D291&amp;I291,Sheet2!$A$2:$A$1500&amp;Sheet2!$B$2:$B$1500,Sheet2!$C$2:$C$1500,0)</f>
        <v>20.9</v>
      </c>
      <c r="P291" cm="1">
        <f t="array" ref="P291">_xlfn.XLOOKUP(D291&amp;I291,Sheet2!$A$2:$A$1500&amp;Sheet2!$B$2:$B$1500,Sheet2!$D$2:$D$1500,0)</f>
        <v>31.2</v>
      </c>
      <c r="Q291" cm="1">
        <f t="array" ref="Q291">_xlfn.XLOOKUP(E291&amp;I291,Sheet2!$A$2:$A$1500&amp;Sheet2!$B$2:$B$1500,Sheet2!$C$2:$C$1500,0)</f>
        <v>21.7</v>
      </c>
      <c r="R291" cm="1">
        <f t="array" ref="R291">_xlfn.XLOOKUP(E291&amp;I291,Sheet2!$A$2:$A$1500&amp;Sheet2!$B$2:$B$1500,Sheet2!$D$2:$D$1500,0)</f>
        <v>23.2</v>
      </c>
      <c r="X291" cm="1">
        <f t="array" ref="X291">_xlfn.XLOOKUP(D291&amp;I291,Sheet2!$A$2:$A$1500&amp;Sheet2!$B$2:$B$1500,Sheet2!$E$2:$E$1500,0)</f>
        <v>2</v>
      </c>
      <c r="Y291" cm="1">
        <f t="array" ref="Y291">_xlfn.XLOOKUP(D291&amp;I291,Sheet2!$A$2:$A$1500&amp;Sheet2!$B$2:$B$1500,Sheet2!$F$2:$F$1500,0)</f>
        <v>7</v>
      </c>
      <c r="Z291" cm="1">
        <f t="array" ref="Z291">_xlfn.XLOOKUP(E291&amp;I291,Sheet2!$A$2:$A$1500&amp;Sheet2!$B$2:$B$1500,Sheet2!$E$2:$E$1500,0)</f>
        <v>5</v>
      </c>
      <c r="AA291" cm="1">
        <f t="array" ref="AA291">_xlfn.XLOOKUP(E291&amp;I291,Sheet2!$A$2:$A$1500&amp;Sheet2!$B$2:$B$1500,Sheet2!$F$2:$F$1500,0)</f>
        <v>4</v>
      </c>
    </row>
    <row r="292" spans="1:27" x14ac:dyDescent="0.2">
      <c r="A292" s="1">
        <v>45241</v>
      </c>
      <c r="B292" s="2">
        <v>0.64583333333333337</v>
      </c>
      <c r="C292" t="s">
        <v>29</v>
      </c>
      <c r="D292" t="s">
        <v>33</v>
      </c>
      <c r="E292" t="s">
        <v>28</v>
      </c>
      <c r="F292">
        <v>612000</v>
      </c>
      <c r="G292">
        <v>2023</v>
      </c>
      <c r="H292">
        <v>0</v>
      </c>
      <c r="I292">
        <v>11</v>
      </c>
      <c r="J292" t="str" cm="1">
        <f t="array" ref="J292">_xlfn.XLOOKUP(D292&amp;I292,Ranking!C$2:C$500&amp;Ranking!A$2:A$500,Ranking!B$2:B$500,"")</f>
        <v/>
      </c>
      <c r="K292" t="str" cm="1">
        <f t="array" ref="K292">_xlfn.XLOOKUP(E292&amp;I292,Ranking!C$2:C$500&amp;Ranking!A$2:A$500,Ranking!B$2:B$500,"")</f>
        <v/>
      </c>
      <c r="L292" t="str" cm="1">
        <f t="array" ref="L292">_xlfn.XLOOKUP(D292&amp;G292,Conf!$A$1:$A$150&amp;Conf!$B$1:$B$150,Conf!$C$1:$C$150,"FCS")</f>
        <v>Big Ten</v>
      </c>
      <c r="M292" t="str" cm="1">
        <f t="array" ref="M292">_xlfn.XLOOKUP(E292&amp;G292,Conf!$A$1:$A$150&amp;Conf!$B$1:$B$150,Conf!$C$1:$C$150,"FCS")</f>
        <v>Big Ten</v>
      </c>
      <c r="N292">
        <v>1</v>
      </c>
      <c r="O292" cm="1">
        <f t="array" ref="O292">_xlfn.XLOOKUP(D292&amp;I292,Sheet2!$A$2:$A$1500&amp;Sheet2!$B$2:$B$1500,Sheet2!$C$2:$C$1500,0)</f>
        <v>23.6</v>
      </c>
      <c r="P292" cm="1">
        <f t="array" ref="P292">_xlfn.XLOOKUP(D292&amp;I292,Sheet2!$A$2:$A$1500&amp;Sheet2!$B$2:$B$1500,Sheet2!$D$2:$D$1500,0)</f>
        <v>19.100000000000001</v>
      </c>
      <c r="Q292" cm="1">
        <f t="array" ref="Q292">_xlfn.XLOOKUP(E292&amp;I292,Sheet2!$A$2:$A$1500&amp;Sheet2!$B$2:$B$1500,Sheet2!$C$2:$C$1500,0)</f>
        <v>20.100000000000001</v>
      </c>
      <c r="R292" cm="1">
        <f t="array" ref="R292">_xlfn.XLOOKUP(E292&amp;I292,Sheet2!$A$2:$A$1500&amp;Sheet2!$B$2:$B$1500,Sheet2!$D$2:$D$1500,0)</f>
        <v>24.2</v>
      </c>
      <c r="X292" cm="1">
        <f t="array" ref="X292">_xlfn.XLOOKUP(D292&amp;I292,Sheet2!$A$2:$A$1500&amp;Sheet2!$B$2:$B$1500,Sheet2!$E$2:$E$1500,0)</f>
        <v>5</v>
      </c>
      <c r="Y292" cm="1">
        <f t="array" ref="Y292">_xlfn.XLOOKUP(D292&amp;I292,Sheet2!$A$2:$A$1500&amp;Sheet2!$B$2:$B$1500,Sheet2!$F$2:$F$1500,0)</f>
        <v>4</v>
      </c>
      <c r="Z292" cm="1">
        <f t="array" ref="Z292">_xlfn.XLOOKUP(E292&amp;I292,Sheet2!$A$2:$A$1500&amp;Sheet2!$B$2:$B$1500,Sheet2!$E$2:$E$1500,0)</f>
        <v>4</v>
      </c>
      <c r="AA292" cm="1">
        <f t="array" ref="AA292">_xlfn.XLOOKUP(E292&amp;I292,Sheet2!$A$2:$A$1500&amp;Sheet2!$B$2:$B$1500,Sheet2!$F$2:$F$1500,0)</f>
        <v>5</v>
      </c>
    </row>
    <row r="293" spans="1:27" x14ac:dyDescent="0.2">
      <c r="A293" s="1">
        <v>45241</v>
      </c>
      <c r="B293" s="2">
        <v>0.66666666666666663</v>
      </c>
      <c r="C293" t="s">
        <v>124</v>
      </c>
      <c r="D293" t="s">
        <v>89</v>
      </c>
      <c r="E293" t="s">
        <v>133</v>
      </c>
      <c r="F293">
        <v>263000</v>
      </c>
      <c r="G293">
        <v>2023</v>
      </c>
      <c r="H293">
        <v>0</v>
      </c>
      <c r="I293">
        <v>11</v>
      </c>
      <c r="J293" t="str" cm="1">
        <f t="array" ref="J293">_xlfn.XLOOKUP(D293&amp;I293,Ranking!C$2:C$500&amp;Ranking!A$2:A$500,Ranking!B$2:B$500,"")</f>
        <v/>
      </c>
      <c r="K293" t="str" cm="1">
        <f t="array" ref="K293">_xlfn.XLOOKUP(E293&amp;I293,Ranking!C$2:C$500&amp;Ranking!A$2:A$500,Ranking!B$2:B$500,"")</f>
        <v/>
      </c>
      <c r="L293" t="str" cm="1">
        <f t="array" ref="L293">_xlfn.XLOOKUP(D293&amp;G293,Conf!$A$1:$A$150&amp;Conf!$B$1:$B$150,Conf!$C$1:$C$150,"FCS")</f>
        <v>Pac-12</v>
      </c>
      <c r="M293" t="str" cm="1">
        <f t="array" ref="M293">_xlfn.XLOOKUP(E293&amp;G293,Conf!$A$1:$A$150&amp;Conf!$B$1:$B$150,Conf!$C$1:$C$150,"FCS")</f>
        <v>Pac-12</v>
      </c>
      <c r="N293">
        <v>1</v>
      </c>
      <c r="O293" cm="1">
        <f t="array" ref="O293">_xlfn.XLOOKUP(D293&amp;I293,Sheet2!$A$2:$A$1500&amp;Sheet2!$B$2:$B$1500,Sheet2!$C$2:$C$1500,0)</f>
        <v>30.8</v>
      </c>
      <c r="P293" cm="1">
        <f t="array" ref="P293">_xlfn.XLOOKUP(D293&amp;I293,Sheet2!$A$2:$A$1500&amp;Sheet2!$B$2:$B$1500,Sheet2!$D$2:$D$1500,0)</f>
        <v>36.799999999999997</v>
      </c>
      <c r="Q293" cm="1">
        <f t="array" ref="Q293">_xlfn.XLOOKUP(E293&amp;I293,Sheet2!$A$2:$A$1500&amp;Sheet2!$B$2:$B$1500,Sheet2!$C$2:$C$1500,0)</f>
        <v>29.3</v>
      </c>
      <c r="R293" cm="1">
        <f t="array" ref="R293">_xlfn.XLOOKUP(E293&amp;I293,Sheet2!$A$2:$A$1500&amp;Sheet2!$B$2:$B$1500,Sheet2!$D$2:$D$1500,0)</f>
        <v>28.6</v>
      </c>
      <c r="X293" cm="1">
        <f t="array" ref="X293">_xlfn.XLOOKUP(D293&amp;I293,Sheet2!$A$2:$A$1500&amp;Sheet2!$B$2:$B$1500,Sheet2!$E$2:$E$1500,0)</f>
        <v>3</v>
      </c>
      <c r="Y293" cm="1">
        <f t="array" ref="Y293">_xlfn.XLOOKUP(D293&amp;I293,Sheet2!$A$2:$A$1500&amp;Sheet2!$B$2:$B$1500,Sheet2!$F$2:$F$1500,0)</f>
        <v>6</v>
      </c>
      <c r="Z293" cm="1">
        <f t="array" ref="Z293">_xlfn.XLOOKUP(E293&amp;I293,Sheet2!$A$2:$A$1500&amp;Sheet2!$B$2:$B$1500,Sheet2!$E$2:$E$1500,0)</f>
        <v>4</v>
      </c>
      <c r="AA293" cm="1">
        <f t="array" ref="AA293">_xlfn.XLOOKUP(E293&amp;I293,Sheet2!$A$2:$A$1500&amp;Sheet2!$B$2:$B$1500,Sheet2!$F$2:$F$1500,0)</f>
        <v>5</v>
      </c>
    </row>
    <row r="294" spans="1:27" x14ac:dyDescent="0.2">
      <c r="A294" s="1">
        <v>45241</v>
      </c>
      <c r="B294" s="2">
        <v>0.79166666666666663</v>
      </c>
      <c r="C294" t="s">
        <v>24</v>
      </c>
      <c r="D294" t="s">
        <v>30</v>
      </c>
      <c r="E294" t="s">
        <v>96</v>
      </c>
      <c r="F294">
        <v>4830000</v>
      </c>
      <c r="G294">
        <v>2023</v>
      </c>
      <c r="H294">
        <v>0</v>
      </c>
      <c r="I294">
        <v>11</v>
      </c>
      <c r="J294" cm="1">
        <f t="array" ref="J294">_xlfn.XLOOKUP(D294&amp;I294,Ranking!C$2:C$500&amp;Ranking!A$2:A$500,Ranking!B$2:B$500,"")</f>
        <v>2</v>
      </c>
      <c r="K294" cm="1">
        <f t="array" ref="K294">_xlfn.XLOOKUP(E294&amp;I294,Ranking!C$2:C$500&amp;Ranking!A$2:A$500,Ranking!B$2:B$500,"")</f>
        <v>9</v>
      </c>
      <c r="L294" t="str" cm="1">
        <f t="array" ref="L294">_xlfn.XLOOKUP(D294&amp;G294,Conf!$A$1:$A$150&amp;Conf!$B$1:$B$150,Conf!$C$1:$C$150,"FCS")</f>
        <v>SEC</v>
      </c>
      <c r="M294" t="str" cm="1">
        <f t="array" ref="M294">_xlfn.XLOOKUP(E294&amp;G294,Conf!$A$1:$A$150&amp;Conf!$B$1:$B$150,Conf!$C$1:$C$150,"FCS")</f>
        <v>SEC</v>
      </c>
      <c r="N294">
        <v>1</v>
      </c>
      <c r="O294" cm="1">
        <f t="array" ref="O294">_xlfn.XLOOKUP(D294&amp;I294,Sheet2!$A$2:$A$1500&amp;Sheet2!$B$2:$B$1500,Sheet2!$C$2:$C$1500,0)</f>
        <v>39.299999999999997</v>
      </c>
      <c r="P294" cm="1">
        <f t="array" ref="P294">_xlfn.XLOOKUP(D294&amp;I294,Sheet2!$A$2:$A$1500&amp;Sheet2!$B$2:$B$1500,Sheet2!$D$2:$D$1500,0)</f>
        <v>15.4</v>
      </c>
      <c r="Q294" cm="1">
        <f t="array" ref="Q294">_xlfn.XLOOKUP(E294&amp;I294,Sheet2!$A$2:$A$1500&amp;Sheet2!$B$2:$B$1500,Sheet2!$C$2:$C$1500,0)</f>
        <v>38.799999999999997</v>
      </c>
      <c r="R294" cm="1">
        <f t="array" ref="R294">_xlfn.XLOOKUP(E294&amp;I294,Sheet2!$A$2:$A$1500&amp;Sheet2!$B$2:$B$1500,Sheet2!$D$2:$D$1500,0)</f>
        <v>22.9</v>
      </c>
      <c r="X294" cm="1">
        <f t="array" ref="X294">_xlfn.XLOOKUP(D294&amp;I294,Sheet2!$A$2:$A$1500&amp;Sheet2!$B$2:$B$1500,Sheet2!$E$2:$E$1500,0)</f>
        <v>9</v>
      </c>
      <c r="Y294" cm="1">
        <f t="array" ref="Y294">_xlfn.XLOOKUP(D294&amp;I294,Sheet2!$A$2:$A$1500&amp;Sheet2!$B$2:$B$1500,Sheet2!$F$2:$F$1500,0)</f>
        <v>0</v>
      </c>
      <c r="Z294" cm="1">
        <f t="array" ref="Z294">_xlfn.XLOOKUP(E294&amp;I294,Sheet2!$A$2:$A$1500&amp;Sheet2!$B$2:$B$1500,Sheet2!$E$2:$E$1500,0)</f>
        <v>8</v>
      </c>
      <c r="AA294" cm="1">
        <f t="array" ref="AA294">_xlfn.XLOOKUP(E294&amp;I294,Sheet2!$A$2:$A$1500&amp;Sheet2!$B$2:$B$1500,Sheet2!$F$2:$F$1500,0)</f>
        <v>1</v>
      </c>
    </row>
    <row r="295" spans="1:27" x14ac:dyDescent="0.2">
      <c r="A295" s="1">
        <v>45241</v>
      </c>
      <c r="B295" s="2">
        <v>0.79166666666666663</v>
      </c>
      <c r="C295" t="s">
        <v>23</v>
      </c>
      <c r="D295" t="s">
        <v>34</v>
      </c>
      <c r="E295" t="s">
        <v>36</v>
      </c>
      <c r="F295">
        <v>2390000</v>
      </c>
      <c r="G295">
        <v>2023</v>
      </c>
      <c r="H295">
        <v>0</v>
      </c>
      <c r="I295">
        <v>11</v>
      </c>
      <c r="J295" cm="1">
        <f t="array" ref="J295">_xlfn.XLOOKUP(D295&amp;I295,Ranking!C$2:C$500&amp;Ranking!A$2:A$500,Ranking!B$2:B$500,"")</f>
        <v>17</v>
      </c>
      <c r="K295" t="str" cm="1">
        <f t="array" ref="K295">_xlfn.XLOOKUP(E295&amp;I295,Ranking!C$2:C$500&amp;Ranking!A$2:A$500,Ranking!B$2:B$500,"")</f>
        <v/>
      </c>
      <c r="L295" t="str" cm="1">
        <f t="array" ref="L295">_xlfn.XLOOKUP(D295&amp;G295,Conf!$A$1:$A$150&amp;Conf!$B$1:$B$150,Conf!$C$1:$C$150,"FCS")</f>
        <v>Big 12</v>
      </c>
      <c r="M295" t="str" cm="1">
        <f t="array" ref="M295">_xlfn.XLOOKUP(E295&amp;G295,Conf!$A$1:$A$150&amp;Conf!$B$1:$B$150,Conf!$C$1:$C$150,"FCS")</f>
        <v>Big 12</v>
      </c>
      <c r="N295">
        <v>1</v>
      </c>
      <c r="O295" cm="1">
        <f t="array" ref="O295">_xlfn.XLOOKUP(D295&amp;I295,Sheet2!$A$2:$A$1500&amp;Sheet2!$B$2:$B$1500,Sheet2!$C$2:$C$1500,0)</f>
        <v>39.9</v>
      </c>
      <c r="P295" cm="1">
        <f t="array" ref="P295">_xlfn.XLOOKUP(D295&amp;I295,Sheet2!$A$2:$A$1500&amp;Sheet2!$B$2:$B$1500,Sheet2!$D$2:$D$1500,0)</f>
        <v>19.8</v>
      </c>
      <c r="Q295" cm="1">
        <f t="array" ref="Q295">_xlfn.XLOOKUP(E295&amp;I295,Sheet2!$A$2:$A$1500&amp;Sheet2!$B$2:$B$1500,Sheet2!$C$2:$C$1500,0)</f>
        <v>31.4</v>
      </c>
      <c r="R295" cm="1">
        <f t="array" ref="R295">_xlfn.XLOOKUP(E295&amp;I295,Sheet2!$A$2:$A$1500&amp;Sheet2!$B$2:$B$1500,Sheet2!$D$2:$D$1500,0)</f>
        <v>24.3</v>
      </c>
      <c r="X295" cm="1">
        <f t="array" ref="X295">_xlfn.XLOOKUP(D295&amp;I295,Sheet2!$A$2:$A$1500&amp;Sheet2!$B$2:$B$1500,Sheet2!$E$2:$E$1500,0)</f>
        <v>7</v>
      </c>
      <c r="Y295" cm="1">
        <f t="array" ref="Y295">_xlfn.XLOOKUP(D295&amp;I295,Sheet2!$A$2:$A$1500&amp;Sheet2!$B$2:$B$1500,Sheet2!$F$2:$F$1500,0)</f>
        <v>2</v>
      </c>
      <c r="Z295" cm="1">
        <f t="array" ref="Z295">_xlfn.XLOOKUP(E295&amp;I295,Sheet2!$A$2:$A$1500&amp;Sheet2!$B$2:$B$1500,Sheet2!$E$2:$E$1500,0)</f>
        <v>6</v>
      </c>
      <c r="AA295" cm="1">
        <f t="array" ref="AA295">_xlfn.XLOOKUP(E295&amp;I295,Sheet2!$A$2:$A$1500&amp;Sheet2!$B$2:$B$1500,Sheet2!$F$2:$F$1500,0)</f>
        <v>3</v>
      </c>
    </row>
    <row r="296" spans="1:27" x14ac:dyDescent="0.2">
      <c r="A296" s="1">
        <v>45241</v>
      </c>
      <c r="B296" s="2">
        <v>0.79166666666666663</v>
      </c>
      <c r="C296" t="s">
        <v>29</v>
      </c>
      <c r="D296" t="s">
        <v>37</v>
      </c>
      <c r="E296" t="s">
        <v>140</v>
      </c>
      <c r="F296">
        <v>176000</v>
      </c>
      <c r="G296">
        <v>2023</v>
      </c>
      <c r="H296">
        <v>0</v>
      </c>
      <c r="I296">
        <v>11</v>
      </c>
      <c r="J296" t="str" cm="1">
        <f t="array" ref="J296">_xlfn.XLOOKUP(D296&amp;I296,Ranking!C$2:C$500&amp;Ranking!A$2:A$500,Ranking!B$2:B$500,"")</f>
        <v/>
      </c>
      <c r="K296" t="str" cm="1">
        <f t="array" ref="K296">_xlfn.XLOOKUP(E296&amp;I296,Ranking!C$2:C$500&amp;Ranking!A$2:A$500,Ranking!B$2:B$500,"")</f>
        <v/>
      </c>
      <c r="L296" t="str" cm="1">
        <f t="array" ref="L296">_xlfn.XLOOKUP(D296&amp;G296,Conf!$A$1:$A$150&amp;Conf!$B$1:$B$150,Conf!$C$1:$C$150,"FCS")</f>
        <v>Big 12</v>
      </c>
      <c r="M296" t="str" cm="1">
        <f t="array" ref="M296">_xlfn.XLOOKUP(E296&amp;G296,Conf!$A$1:$A$150&amp;Conf!$B$1:$B$150,Conf!$C$1:$C$150,"FCS")</f>
        <v>Big 12</v>
      </c>
      <c r="N296">
        <v>1</v>
      </c>
      <c r="O296" cm="1">
        <f t="array" ref="O296">_xlfn.XLOOKUP(D296&amp;I296,Sheet2!$A$2:$A$1500&amp;Sheet2!$B$2:$B$1500,Sheet2!$C$2:$C$1500,0)</f>
        <v>25.2</v>
      </c>
      <c r="P296" cm="1">
        <f t="array" ref="P296">_xlfn.XLOOKUP(D296&amp;I296,Sheet2!$A$2:$A$1500&amp;Sheet2!$B$2:$B$1500,Sheet2!$D$2:$D$1500,0)</f>
        <v>31.6</v>
      </c>
      <c r="Q296" cm="1">
        <f t="array" ref="Q296">_xlfn.XLOOKUP(E296&amp;I296,Sheet2!$A$2:$A$1500&amp;Sheet2!$B$2:$B$1500,Sheet2!$C$2:$C$1500,0)</f>
        <v>25.3</v>
      </c>
      <c r="R296" cm="1">
        <f t="array" ref="R296">_xlfn.XLOOKUP(E296&amp;I296,Sheet2!$A$2:$A$1500&amp;Sheet2!$B$2:$B$1500,Sheet2!$D$2:$D$1500,0)</f>
        <v>28.3</v>
      </c>
      <c r="X296" cm="1">
        <f t="array" ref="X296">_xlfn.XLOOKUP(D296&amp;I296,Sheet2!$A$2:$A$1500&amp;Sheet2!$B$2:$B$1500,Sheet2!$E$2:$E$1500,0)</f>
        <v>4</v>
      </c>
      <c r="Y296" cm="1">
        <f t="array" ref="Y296">_xlfn.XLOOKUP(D296&amp;I296,Sheet2!$A$2:$A$1500&amp;Sheet2!$B$2:$B$1500,Sheet2!$F$2:$F$1500,0)</f>
        <v>5</v>
      </c>
      <c r="Z296" cm="1">
        <f t="array" ref="Z296">_xlfn.XLOOKUP(E296&amp;I296,Sheet2!$A$2:$A$1500&amp;Sheet2!$B$2:$B$1500,Sheet2!$E$2:$E$1500,0)</f>
        <v>2</v>
      </c>
      <c r="AA296" cm="1">
        <f t="array" ref="AA296">_xlfn.XLOOKUP(E296&amp;I296,Sheet2!$A$2:$A$1500&amp;Sheet2!$B$2:$B$1500,Sheet2!$F$2:$F$1500,0)</f>
        <v>7</v>
      </c>
    </row>
    <row r="297" spans="1:27" x14ac:dyDescent="0.2">
      <c r="A297" s="1">
        <v>45241</v>
      </c>
      <c r="B297" s="2">
        <v>0.8125</v>
      </c>
      <c r="C297" t="s">
        <v>75</v>
      </c>
      <c r="D297" t="s">
        <v>25</v>
      </c>
      <c r="E297" t="s">
        <v>27</v>
      </c>
      <c r="F297">
        <v>3570000</v>
      </c>
      <c r="G297">
        <v>2023</v>
      </c>
      <c r="H297">
        <v>0</v>
      </c>
      <c r="I297">
        <v>11</v>
      </c>
      <c r="J297" cm="1">
        <f t="array" ref="J297">_xlfn.XLOOKUP(D297&amp;I297,Ranking!C$2:C$500&amp;Ranking!A$2:A$500,Ranking!B$2:B$500,"")</f>
        <v>1</v>
      </c>
      <c r="K297" t="str" cm="1">
        <f t="array" ref="K297">_xlfn.XLOOKUP(E297&amp;I297,Ranking!C$2:C$500&amp;Ranking!A$2:A$500,Ranking!B$2:B$500,"")</f>
        <v/>
      </c>
      <c r="L297" t="str" cm="1">
        <f t="array" ref="L297">_xlfn.XLOOKUP(D297&amp;G297,Conf!$A$1:$A$150&amp;Conf!$B$1:$B$150,Conf!$C$1:$C$150,"FCS")</f>
        <v>Big Ten</v>
      </c>
      <c r="M297" t="str" cm="1">
        <f t="array" ref="M297">_xlfn.XLOOKUP(E297&amp;G297,Conf!$A$1:$A$150&amp;Conf!$B$1:$B$150,Conf!$C$1:$C$150,"FCS")</f>
        <v>Big Ten</v>
      </c>
      <c r="N297">
        <v>1</v>
      </c>
      <c r="O297" cm="1">
        <f t="array" ref="O297">_xlfn.XLOOKUP(D297&amp;I297,Sheet2!$A$2:$A$1500&amp;Sheet2!$B$2:$B$1500,Sheet2!$C$2:$C$1500,0)</f>
        <v>32.799999999999997</v>
      </c>
      <c r="P297" cm="1">
        <f t="array" ref="P297">_xlfn.XLOOKUP(D297&amp;I297,Sheet2!$A$2:$A$1500&amp;Sheet2!$B$2:$B$1500,Sheet2!$D$2:$D$1500,0)</f>
        <v>10.7</v>
      </c>
      <c r="Q297" cm="1">
        <f t="array" ref="Q297">_xlfn.XLOOKUP(E297&amp;I297,Sheet2!$A$2:$A$1500&amp;Sheet2!$B$2:$B$1500,Sheet2!$C$2:$C$1500,0)</f>
        <v>18.2</v>
      </c>
      <c r="R297" cm="1">
        <f t="array" ref="R297">_xlfn.XLOOKUP(E297&amp;I297,Sheet2!$A$2:$A$1500&amp;Sheet2!$B$2:$B$1500,Sheet2!$D$2:$D$1500,0)</f>
        <v>26.6</v>
      </c>
      <c r="X297" cm="1">
        <f t="array" ref="X297">_xlfn.XLOOKUP(D297&amp;I297,Sheet2!$A$2:$A$1500&amp;Sheet2!$B$2:$B$1500,Sheet2!$E$2:$E$1500,0)</f>
        <v>9</v>
      </c>
      <c r="Y297" cm="1">
        <f t="array" ref="Y297">_xlfn.XLOOKUP(D297&amp;I297,Sheet2!$A$2:$A$1500&amp;Sheet2!$B$2:$B$1500,Sheet2!$F$2:$F$1500,0)</f>
        <v>0</v>
      </c>
      <c r="Z297" cm="1">
        <f t="array" ref="Z297">_xlfn.XLOOKUP(E297&amp;I297,Sheet2!$A$2:$A$1500&amp;Sheet2!$B$2:$B$1500,Sheet2!$E$2:$E$1500,0)</f>
        <v>3</v>
      </c>
      <c r="AA297" cm="1">
        <f t="array" ref="AA297">_xlfn.XLOOKUP(E297&amp;I297,Sheet2!$A$2:$A$1500&amp;Sheet2!$B$2:$B$1500,Sheet2!$F$2:$F$1500,0)</f>
        <v>6</v>
      </c>
    </row>
    <row r="298" spans="1:27" x14ac:dyDescent="0.2">
      <c r="A298" s="1">
        <v>45241</v>
      </c>
      <c r="B298" s="2">
        <v>0.8125</v>
      </c>
      <c r="C298" t="s">
        <v>31</v>
      </c>
      <c r="D298" t="s">
        <v>108</v>
      </c>
      <c r="E298" t="s">
        <v>69</v>
      </c>
      <c r="F298">
        <v>2820000</v>
      </c>
      <c r="G298">
        <v>2023</v>
      </c>
      <c r="H298">
        <v>0</v>
      </c>
      <c r="I298">
        <v>11</v>
      </c>
      <c r="J298" t="str" cm="1">
        <f t="array" ref="J298">_xlfn.XLOOKUP(D298&amp;I298,Ranking!C$2:C$500&amp;Ranking!A$2:A$500,Ranking!B$2:B$500,"")</f>
        <v/>
      </c>
      <c r="K298" cm="1">
        <f t="array" ref="K298">_xlfn.XLOOKUP(E298&amp;I298,Ranking!C$2:C$500&amp;Ranking!A$2:A$500,Ranking!B$2:B$500,"")</f>
        <v>7</v>
      </c>
      <c r="L298" t="str" cm="1">
        <f t="array" ref="L298">_xlfn.XLOOKUP(D298&amp;G298,Conf!$A$1:$A$150&amp;Conf!$B$1:$B$150,Conf!$C$1:$C$150,"FCS")</f>
        <v>Big 12</v>
      </c>
      <c r="M298" t="str" cm="1">
        <f t="array" ref="M298">_xlfn.XLOOKUP(E298&amp;G298,Conf!$A$1:$A$150&amp;Conf!$B$1:$B$150,Conf!$C$1:$C$150,"FCS")</f>
        <v>Big 12</v>
      </c>
      <c r="N298">
        <v>1</v>
      </c>
      <c r="O298" cm="1">
        <f t="array" ref="O298">_xlfn.XLOOKUP(D298&amp;I298,Sheet2!$A$2:$A$1500&amp;Sheet2!$B$2:$B$1500,Sheet2!$C$2:$C$1500,0)</f>
        <v>29.2</v>
      </c>
      <c r="P298" cm="1">
        <f t="array" ref="P298">_xlfn.XLOOKUP(D298&amp;I298,Sheet2!$A$2:$A$1500&amp;Sheet2!$B$2:$B$1500,Sheet2!$D$2:$D$1500,0)</f>
        <v>24.3</v>
      </c>
      <c r="Q298" cm="1">
        <f t="array" ref="Q298">_xlfn.XLOOKUP(E298&amp;I298,Sheet2!$A$2:$A$1500&amp;Sheet2!$B$2:$B$1500,Sheet2!$C$2:$C$1500,0)</f>
        <v>34.299999999999997</v>
      </c>
      <c r="R298" cm="1">
        <f t="array" ref="R298">_xlfn.XLOOKUP(E298&amp;I298,Sheet2!$A$2:$A$1500&amp;Sheet2!$B$2:$B$1500,Sheet2!$D$2:$D$1500,0)</f>
        <v>17.600000000000001</v>
      </c>
      <c r="X298" cm="1">
        <f t="array" ref="X298">_xlfn.XLOOKUP(D298&amp;I298,Sheet2!$A$2:$A$1500&amp;Sheet2!$B$2:$B$1500,Sheet2!$E$2:$E$1500,0)</f>
        <v>4</v>
      </c>
      <c r="Y298" cm="1">
        <f t="array" ref="Y298">_xlfn.XLOOKUP(D298&amp;I298,Sheet2!$A$2:$A$1500&amp;Sheet2!$B$2:$B$1500,Sheet2!$F$2:$F$1500,0)</f>
        <v>5</v>
      </c>
      <c r="Z298" cm="1">
        <f t="array" ref="Z298">_xlfn.XLOOKUP(E298&amp;I298,Sheet2!$A$2:$A$1500&amp;Sheet2!$B$2:$B$1500,Sheet2!$E$2:$E$1500,0)</f>
        <v>8</v>
      </c>
      <c r="AA298" cm="1">
        <f t="array" ref="AA298">_xlfn.XLOOKUP(E298&amp;I298,Sheet2!$A$2:$A$1500&amp;Sheet2!$B$2:$B$1500,Sheet2!$F$2:$F$1500,0)</f>
        <v>1</v>
      </c>
    </row>
    <row r="299" spans="1:27" x14ac:dyDescent="0.2">
      <c r="A299" s="1">
        <v>45241</v>
      </c>
      <c r="B299" s="2">
        <v>0.8125</v>
      </c>
      <c r="C299" t="s">
        <v>124</v>
      </c>
      <c r="D299" t="s">
        <v>76</v>
      </c>
      <c r="E299" t="s">
        <v>144</v>
      </c>
      <c r="F299">
        <v>409000</v>
      </c>
      <c r="G299">
        <v>2023</v>
      </c>
      <c r="H299">
        <v>0</v>
      </c>
      <c r="I299">
        <v>11</v>
      </c>
      <c r="J299" t="str" cm="1">
        <f t="array" ref="J299">_xlfn.XLOOKUP(D299&amp;I299,Ranking!C$2:C$500&amp;Ranking!A$2:A$500,Ranking!B$2:B$500,"")</f>
        <v/>
      </c>
      <c r="K299" t="str" cm="1">
        <f t="array" ref="K299">_xlfn.XLOOKUP(E299&amp;I299,Ranking!C$2:C$500&amp;Ranking!A$2:A$500,Ranking!B$2:B$500,"")</f>
        <v/>
      </c>
      <c r="L299" t="str" cm="1">
        <f t="array" ref="L299">_xlfn.XLOOKUP(D299&amp;G299,Conf!$A$1:$A$150&amp;Conf!$B$1:$B$150,Conf!$C$1:$C$150,"FCS")</f>
        <v>SEC</v>
      </c>
      <c r="M299" t="str" cm="1">
        <f t="array" ref="M299">_xlfn.XLOOKUP(E299&amp;G299,Conf!$A$1:$A$150&amp;Conf!$B$1:$B$150,Conf!$C$1:$C$150,"FCS")</f>
        <v>SEC</v>
      </c>
      <c r="N299">
        <v>1</v>
      </c>
      <c r="O299" cm="1">
        <f t="array" ref="O299">_xlfn.XLOOKUP(D299&amp;I299,Sheet2!$A$2:$A$1500&amp;Sheet2!$B$2:$B$1500,Sheet2!$C$2:$C$1500,0)</f>
        <v>32.299999999999997</v>
      </c>
      <c r="P299" cm="1">
        <f t="array" ref="P299">_xlfn.XLOOKUP(D299&amp;I299,Sheet2!$A$2:$A$1500&amp;Sheet2!$B$2:$B$1500,Sheet2!$D$2:$D$1500,0)</f>
        <v>21.6</v>
      </c>
      <c r="Q299" cm="1">
        <f t="array" ref="Q299">_xlfn.XLOOKUP(E299&amp;I299,Sheet2!$A$2:$A$1500&amp;Sheet2!$B$2:$B$1500,Sheet2!$C$2:$C$1500,0)</f>
        <v>22.7</v>
      </c>
      <c r="R299" cm="1">
        <f t="array" ref="R299">_xlfn.XLOOKUP(E299&amp;I299,Sheet2!$A$2:$A$1500&amp;Sheet2!$B$2:$B$1500,Sheet2!$D$2:$D$1500,0)</f>
        <v>25.7</v>
      </c>
      <c r="X299" cm="1">
        <f t="array" ref="X299">_xlfn.XLOOKUP(D299&amp;I299,Sheet2!$A$2:$A$1500&amp;Sheet2!$B$2:$B$1500,Sheet2!$E$2:$E$1500,0)</f>
        <v>5</v>
      </c>
      <c r="Y299" cm="1">
        <f t="array" ref="Y299">_xlfn.XLOOKUP(D299&amp;I299,Sheet2!$A$2:$A$1500&amp;Sheet2!$B$2:$B$1500,Sheet2!$F$2:$F$1500,0)</f>
        <v>4</v>
      </c>
      <c r="Z299" cm="1">
        <f t="array" ref="Z299">_xlfn.XLOOKUP(E299&amp;I299,Sheet2!$A$2:$A$1500&amp;Sheet2!$B$2:$B$1500,Sheet2!$E$2:$E$1500,0)</f>
        <v>4</v>
      </c>
      <c r="AA299" cm="1">
        <f t="array" ref="AA299">_xlfn.XLOOKUP(E299&amp;I299,Sheet2!$A$2:$A$1500&amp;Sheet2!$B$2:$B$1500,Sheet2!$F$2:$F$1500,0)</f>
        <v>5</v>
      </c>
    </row>
    <row r="300" spans="1:27" x14ac:dyDescent="0.2">
      <c r="A300" s="1">
        <v>45241</v>
      </c>
      <c r="B300" s="2">
        <v>0.8125</v>
      </c>
      <c r="C300" t="s">
        <v>118</v>
      </c>
      <c r="D300" t="s">
        <v>40</v>
      </c>
      <c r="E300" t="s">
        <v>102</v>
      </c>
      <c r="F300">
        <v>22000</v>
      </c>
      <c r="G300">
        <v>2023</v>
      </c>
      <c r="H300">
        <v>0</v>
      </c>
      <c r="I300">
        <v>11</v>
      </c>
      <c r="J300" t="str" cm="1">
        <f t="array" ref="J300">_xlfn.XLOOKUP(D300&amp;I300,Ranking!C$2:C$500&amp;Ranking!A$2:A$500,Ranking!B$2:B$500,"")</f>
        <v/>
      </c>
      <c r="K300" t="str" cm="1">
        <f t="array" ref="K300">_xlfn.XLOOKUP(E300&amp;I300,Ranking!C$2:C$500&amp;Ranking!A$2:A$500,Ranking!B$2:B$500,"")</f>
        <v/>
      </c>
      <c r="L300" t="str" cm="1">
        <f t="array" ref="L300">_xlfn.XLOOKUP(D300&amp;G300,Conf!$A$1:$A$150&amp;Conf!$B$1:$B$150,Conf!$C$1:$C$150,"FCS")</f>
        <v>AAC</v>
      </c>
      <c r="M300" t="str" cm="1">
        <f t="array" ref="M300">_xlfn.XLOOKUP(E300&amp;G300,Conf!$A$1:$A$150&amp;Conf!$B$1:$B$150,Conf!$C$1:$C$150,"FCS")</f>
        <v>AAC</v>
      </c>
      <c r="N300">
        <v>1</v>
      </c>
      <c r="O300" cm="1">
        <f t="array" ref="O300">_xlfn.XLOOKUP(D300&amp;I300,Sheet2!$A$2:$A$1500&amp;Sheet2!$B$2:$B$1500,Sheet2!$C$2:$C$1500,0)</f>
        <v>31.2</v>
      </c>
      <c r="P300" cm="1">
        <f t="array" ref="P300">_xlfn.XLOOKUP(D300&amp;I300,Sheet2!$A$2:$A$1500&amp;Sheet2!$B$2:$B$1500,Sheet2!$D$2:$D$1500,0)</f>
        <v>25.8</v>
      </c>
      <c r="Q300" cm="1">
        <f t="array" ref="Q300">_xlfn.XLOOKUP(E300&amp;I300,Sheet2!$A$2:$A$1500&amp;Sheet2!$B$2:$B$1500,Sheet2!$C$2:$C$1500,0)</f>
        <v>33</v>
      </c>
      <c r="R300" cm="1">
        <f t="array" ref="R300">_xlfn.XLOOKUP(E300&amp;I300,Sheet2!$A$2:$A$1500&amp;Sheet2!$B$2:$B$1500,Sheet2!$D$2:$D$1500,0)</f>
        <v>28.7</v>
      </c>
      <c r="X300" cm="1">
        <f t="array" ref="X300">_xlfn.XLOOKUP(D300&amp;I300,Sheet2!$A$2:$A$1500&amp;Sheet2!$B$2:$B$1500,Sheet2!$E$2:$E$1500,0)</f>
        <v>6</v>
      </c>
      <c r="Y300" cm="1">
        <f t="array" ref="Y300">_xlfn.XLOOKUP(D300&amp;I300,Sheet2!$A$2:$A$1500&amp;Sheet2!$B$2:$B$1500,Sheet2!$F$2:$F$1500,0)</f>
        <v>3</v>
      </c>
      <c r="Z300" cm="1">
        <f t="array" ref="Z300">_xlfn.XLOOKUP(E300&amp;I300,Sheet2!$A$2:$A$1500&amp;Sheet2!$B$2:$B$1500,Sheet2!$E$2:$E$1500,0)</f>
        <v>4</v>
      </c>
      <c r="AA300" cm="1">
        <f t="array" ref="AA300">_xlfn.XLOOKUP(E300&amp;I300,Sheet2!$A$2:$A$1500&amp;Sheet2!$B$2:$B$1500,Sheet2!$F$2:$F$1500,0)</f>
        <v>5</v>
      </c>
    </row>
    <row r="301" spans="1:27" x14ac:dyDescent="0.2">
      <c r="A301" s="1">
        <v>45241</v>
      </c>
      <c r="B301" s="2">
        <v>0.91666666666666663</v>
      </c>
      <c r="C301" t="s">
        <v>29</v>
      </c>
      <c r="D301" t="s">
        <v>26</v>
      </c>
      <c r="E301" t="s">
        <v>98</v>
      </c>
      <c r="F301">
        <v>164000</v>
      </c>
      <c r="G301">
        <v>2023</v>
      </c>
      <c r="H301">
        <v>0</v>
      </c>
      <c r="I301">
        <v>11</v>
      </c>
      <c r="J301" t="str" cm="1">
        <f t="array" ref="J301">_xlfn.XLOOKUP(D301&amp;I301,Ranking!C$2:C$500&amp;Ranking!A$2:A$500,Ranking!B$2:B$500,"")</f>
        <v/>
      </c>
      <c r="K301" t="str" cm="1">
        <f t="array" ref="K301">_xlfn.XLOOKUP(E301&amp;I301,Ranking!C$2:C$500&amp;Ranking!A$2:A$500,Ranking!B$2:B$500,"")</f>
        <v/>
      </c>
      <c r="L301" t="str" cm="1">
        <f t="array" ref="L301">_xlfn.XLOOKUP(D301&amp;G301,Conf!$A$1:$A$150&amp;Conf!$B$1:$B$150,Conf!$C$1:$C$150,"FCS")</f>
        <v>MWC</v>
      </c>
      <c r="M301" t="str" cm="1">
        <f t="array" ref="M301">_xlfn.XLOOKUP(E301&amp;G301,Conf!$A$1:$A$150&amp;Conf!$B$1:$B$150,Conf!$C$1:$C$150,"FCS")</f>
        <v>MWC</v>
      </c>
      <c r="N301">
        <v>1</v>
      </c>
      <c r="O301" cm="1">
        <f t="array" ref="O301">_xlfn.XLOOKUP(D301&amp;I301,Sheet2!$A$2:$A$1500&amp;Sheet2!$B$2:$B$1500,Sheet2!$C$2:$C$1500,0)</f>
        <v>30</v>
      </c>
      <c r="P301" cm="1">
        <f t="array" ref="P301">_xlfn.XLOOKUP(D301&amp;I301,Sheet2!$A$2:$A$1500&amp;Sheet2!$B$2:$B$1500,Sheet2!$D$2:$D$1500,0)</f>
        <v>28.9</v>
      </c>
      <c r="Q301" cm="1">
        <f t="array" ref="Q301">_xlfn.XLOOKUP(E301&amp;I301,Sheet2!$A$2:$A$1500&amp;Sheet2!$B$2:$B$1500,Sheet2!$C$2:$C$1500,0)</f>
        <v>27.4</v>
      </c>
      <c r="R301" cm="1">
        <f t="array" ref="R301">_xlfn.XLOOKUP(E301&amp;I301,Sheet2!$A$2:$A$1500&amp;Sheet2!$B$2:$B$1500,Sheet2!$D$2:$D$1500,0)</f>
        <v>35.1</v>
      </c>
      <c r="X301" cm="1">
        <f t="array" ref="X301">_xlfn.XLOOKUP(D301&amp;I301,Sheet2!$A$2:$A$1500&amp;Sheet2!$B$2:$B$1500,Sheet2!$E$2:$E$1500,0)</f>
        <v>4</v>
      </c>
      <c r="Y301" cm="1">
        <f t="array" ref="Y301">_xlfn.XLOOKUP(D301&amp;I301,Sheet2!$A$2:$A$1500&amp;Sheet2!$B$2:$B$1500,Sheet2!$F$2:$F$1500,0)</f>
        <v>5</v>
      </c>
      <c r="Z301" cm="1">
        <f t="array" ref="Z301">_xlfn.XLOOKUP(E301&amp;I301,Sheet2!$A$2:$A$1500&amp;Sheet2!$B$2:$B$1500,Sheet2!$E$2:$E$1500,0)</f>
        <v>3</v>
      </c>
      <c r="AA301" cm="1">
        <f t="array" ref="AA301">_xlfn.XLOOKUP(E301&amp;I301,Sheet2!$A$2:$A$1500&amp;Sheet2!$B$2:$B$1500,Sheet2!$F$2:$F$1500,0)</f>
        <v>6</v>
      </c>
    </row>
    <row r="302" spans="1:27" x14ac:dyDescent="0.2">
      <c r="A302" s="1">
        <v>45241</v>
      </c>
      <c r="B302" s="2">
        <v>0.92708333333333337</v>
      </c>
      <c r="C302" t="s">
        <v>24</v>
      </c>
      <c r="D302" t="s">
        <v>74</v>
      </c>
      <c r="E302" t="s">
        <v>130</v>
      </c>
      <c r="F302">
        <v>943000</v>
      </c>
      <c r="G302">
        <v>2023</v>
      </c>
      <c r="H302">
        <v>0</v>
      </c>
      <c r="I302">
        <v>11</v>
      </c>
      <c r="J302" t="str" cm="1">
        <f t="array" ref="J302">_xlfn.XLOOKUP(D302&amp;I302,Ranking!C$2:C$500&amp;Ranking!A$2:A$500,Ranking!B$2:B$500,"")</f>
        <v/>
      </c>
      <c r="K302" t="str" cm="1">
        <f t="array" ref="K302">_xlfn.XLOOKUP(E302&amp;I302,Ranking!C$2:C$500&amp;Ranking!A$2:A$500,Ranking!B$2:B$500,"")</f>
        <v/>
      </c>
      <c r="L302" t="str" cm="1">
        <f t="array" ref="L302">_xlfn.XLOOKUP(D302&amp;G302,Conf!$A$1:$A$150&amp;Conf!$B$1:$B$150,Conf!$C$1:$C$150,"FCS")</f>
        <v>Big 12</v>
      </c>
      <c r="M302" t="str" cm="1">
        <f t="array" ref="M302">_xlfn.XLOOKUP(E302&amp;G302,Conf!$A$1:$A$150&amp;Conf!$B$1:$B$150,Conf!$C$1:$C$150,"FCS")</f>
        <v>Big 12</v>
      </c>
      <c r="N302">
        <v>1</v>
      </c>
      <c r="O302" cm="1">
        <f t="array" ref="O302">_xlfn.XLOOKUP(D302&amp;I302,Sheet2!$A$2:$A$1500&amp;Sheet2!$B$2:$B$1500,Sheet2!$C$2:$C$1500,0)</f>
        <v>22.9</v>
      </c>
      <c r="P302" cm="1">
        <f t="array" ref="P302">_xlfn.XLOOKUP(D302&amp;I302,Sheet2!$A$2:$A$1500&amp;Sheet2!$B$2:$B$1500,Sheet2!$D$2:$D$1500,0)</f>
        <v>26.9</v>
      </c>
      <c r="Q302" cm="1">
        <f t="array" ref="Q302">_xlfn.XLOOKUP(E302&amp;I302,Sheet2!$A$2:$A$1500&amp;Sheet2!$B$2:$B$1500,Sheet2!$C$2:$C$1500,0)</f>
        <v>23.6</v>
      </c>
      <c r="R302" cm="1">
        <f t="array" ref="R302">_xlfn.XLOOKUP(E302&amp;I302,Sheet2!$A$2:$A$1500&amp;Sheet2!$B$2:$B$1500,Sheet2!$D$2:$D$1500,0)</f>
        <v>20.7</v>
      </c>
      <c r="X302" cm="1">
        <f t="array" ref="X302">_xlfn.XLOOKUP(D302&amp;I302,Sheet2!$A$2:$A$1500&amp;Sheet2!$B$2:$B$1500,Sheet2!$E$2:$E$1500,0)</f>
        <v>5</v>
      </c>
      <c r="Y302" cm="1">
        <f t="array" ref="Y302">_xlfn.XLOOKUP(D302&amp;I302,Sheet2!$A$2:$A$1500&amp;Sheet2!$B$2:$B$1500,Sheet2!$F$2:$F$1500,0)</f>
        <v>4</v>
      </c>
      <c r="Z302" cm="1">
        <f t="array" ref="Z302">_xlfn.XLOOKUP(E302&amp;I302,Sheet2!$A$2:$A$1500&amp;Sheet2!$B$2:$B$1500,Sheet2!$E$2:$E$1500,0)</f>
        <v>5</v>
      </c>
      <c r="AA302" cm="1">
        <f t="array" ref="AA302">_xlfn.XLOOKUP(E302&amp;I302,Sheet2!$A$2:$A$1500&amp;Sheet2!$B$2:$B$1500,Sheet2!$F$2:$F$1500,0)</f>
        <v>4</v>
      </c>
    </row>
    <row r="303" spans="1:27" x14ac:dyDescent="0.2">
      <c r="A303" s="1">
        <v>45241</v>
      </c>
      <c r="B303" s="2">
        <v>0.9375</v>
      </c>
      <c r="C303" t="s">
        <v>23</v>
      </c>
      <c r="D303" t="s">
        <v>42</v>
      </c>
      <c r="E303" t="s">
        <v>80</v>
      </c>
      <c r="F303">
        <v>3010000</v>
      </c>
      <c r="G303">
        <v>2023</v>
      </c>
      <c r="H303">
        <v>0</v>
      </c>
      <c r="I303">
        <v>11</v>
      </c>
      <c r="J303" cm="1">
        <f t="array" ref="J303">_xlfn.XLOOKUP(D303&amp;I303,Ranking!C$2:C$500&amp;Ranking!A$2:A$500,Ranking!B$2:B$500,"")</f>
        <v>6</v>
      </c>
      <c r="K303" t="str" cm="1">
        <f t="array" ref="K303">_xlfn.XLOOKUP(E303&amp;I303,Ranking!C$2:C$500&amp;Ranking!A$2:A$500,Ranking!B$2:B$500,"")</f>
        <v/>
      </c>
      <c r="L303" t="str" cm="1">
        <f t="array" ref="L303">_xlfn.XLOOKUP(D303&amp;G303,Conf!$A$1:$A$150&amp;Conf!$B$1:$B$150,Conf!$C$1:$C$150,"FCS")</f>
        <v>Pac-12</v>
      </c>
      <c r="M303" t="str" cm="1">
        <f t="array" ref="M303">_xlfn.XLOOKUP(E303&amp;G303,Conf!$A$1:$A$150&amp;Conf!$B$1:$B$150,Conf!$C$1:$C$150,"FCS")</f>
        <v>Pac-12</v>
      </c>
      <c r="N303">
        <v>1</v>
      </c>
      <c r="O303" cm="1">
        <f t="array" ref="O303">_xlfn.XLOOKUP(D303&amp;I303,Sheet2!$A$2:$A$1500&amp;Sheet2!$B$2:$B$1500,Sheet2!$C$2:$C$1500,0)</f>
        <v>47.4</v>
      </c>
      <c r="P303" cm="1">
        <f t="array" ref="P303">_xlfn.XLOOKUP(D303&amp;I303,Sheet2!$A$2:$A$1500&amp;Sheet2!$B$2:$B$1500,Sheet2!$D$2:$D$1500,0)</f>
        <v>16</v>
      </c>
      <c r="Q303" cm="1">
        <f t="array" ref="Q303">_xlfn.XLOOKUP(E303&amp;I303,Sheet2!$A$2:$A$1500&amp;Sheet2!$B$2:$B$1500,Sheet2!$C$2:$C$1500,0)</f>
        <v>45.5</v>
      </c>
      <c r="R303" cm="1">
        <f t="array" ref="R303">_xlfn.XLOOKUP(E303&amp;I303,Sheet2!$A$2:$A$1500&amp;Sheet2!$B$2:$B$1500,Sheet2!$D$2:$D$1500,0)</f>
        <v>34.5</v>
      </c>
      <c r="X303" cm="1">
        <f t="array" ref="X303">_xlfn.XLOOKUP(D303&amp;I303,Sheet2!$A$2:$A$1500&amp;Sheet2!$B$2:$B$1500,Sheet2!$E$2:$E$1500,0)</f>
        <v>8</v>
      </c>
      <c r="Y303" cm="1">
        <f t="array" ref="Y303">_xlfn.XLOOKUP(D303&amp;I303,Sheet2!$A$2:$A$1500&amp;Sheet2!$B$2:$B$1500,Sheet2!$F$2:$F$1500,0)</f>
        <v>1</v>
      </c>
      <c r="Z303" cm="1">
        <f t="array" ref="Z303">_xlfn.XLOOKUP(E303&amp;I303,Sheet2!$A$2:$A$1500&amp;Sheet2!$B$2:$B$1500,Sheet2!$E$2:$E$1500,0)</f>
        <v>7</v>
      </c>
      <c r="AA303" cm="1">
        <f t="array" ref="AA303">_xlfn.XLOOKUP(E303&amp;I303,Sheet2!$A$2:$A$1500&amp;Sheet2!$B$2:$B$1500,Sheet2!$F$2:$F$1500,0)</f>
        <v>3</v>
      </c>
    </row>
    <row r="304" spans="1:27" x14ac:dyDescent="0.2">
      <c r="A304" s="1">
        <v>45244</v>
      </c>
      <c r="B304" s="2">
        <v>0.79166666666666663</v>
      </c>
      <c r="C304" t="s">
        <v>124</v>
      </c>
      <c r="D304" t="s">
        <v>180</v>
      </c>
      <c r="E304" t="s">
        <v>168</v>
      </c>
      <c r="F304">
        <v>403000</v>
      </c>
      <c r="G304">
        <v>2023</v>
      </c>
      <c r="H304">
        <v>0</v>
      </c>
      <c r="I304">
        <v>12</v>
      </c>
      <c r="J304" t="str" cm="1">
        <f t="array" ref="J304">_xlfn.XLOOKUP(D304&amp;I304,Ranking!C$2:C$500&amp;Ranking!A$2:A$500,Ranking!B$2:B$500,"")</f>
        <v/>
      </c>
      <c r="K304" t="str" cm="1">
        <f t="array" ref="K304">_xlfn.XLOOKUP(E304&amp;I304,Ranking!C$2:C$500&amp;Ranking!A$2:A$500,Ranking!B$2:B$500,"")</f>
        <v/>
      </c>
      <c r="L304" t="str" cm="1">
        <f t="array" ref="L304">_xlfn.XLOOKUP(D304&amp;G304,Conf!$A$1:$A$150&amp;Conf!$B$1:$B$150,Conf!$C$1:$C$150,"FCS")</f>
        <v>MAC</v>
      </c>
      <c r="M304" t="str" cm="1">
        <f t="array" ref="M304">_xlfn.XLOOKUP(E304&amp;G304,Conf!$A$1:$A$150&amp;Conf!$B$1:$B$150,Conf!$C$1:$C$150,"FCS")</f>
        <v>MAC</v>
      </c>
      <c r="N304">
        <v>1</v>
      </c>
      <c r="O304" cm="1">
        <f t="array" ref="O304">_xlfn.XLOOKUP(D304&amp;I304,Sheet2!$A$2:$A$1500&amp;Sheet2!$B$2:$B$1500,Sheet2!$C$2:$C$1500,0)</f>
        <v>25.1</v>
      </c>
      <c r="P304" cm="1">
        <f t="array" ref="P304">_xlfn.XLOOKUP(D304&amp;I304,Sheet2!$A$2:$A$1500&amp;Sheet2!$B$2:$B$1500,Sheet2!$D$2:$D$1500,0)</f>
        <v>24</v>
      </c>
      <c r="Q304" cm="1">
        <f t="array" ref="Q304">_xlfn.XLOOKUP(E304&amp;I304,Sheet2!$A$2:$A$1500&amp;Sheet2!$B$2:$B$1500,Sheet2!$C$2:$C$1500,0)</f>
        <v>35.9</v>
      </c>
      <c r="R304" cm="1">
        <f t="array" ref="R304">_xlfn.XLOOKUP(E304&amp;I304,Sheet2!$A$2:$A$1500&amp;Sheet2!$B$2:$B$1500,Sheet2!$D$2:$D$1500,0)</f>
        <v>19.7</v>
      </c>
      <c r="X304" cm="1">
        <f t="array" ref="X304">_xlfn.XLOOKUP(D304&amp;I304,Sheet2!$A$2:$A$1500&amp;Sheet2!$B$2:$B$1500,Sheet2!$E$2:$E$1500,0)</f>
        <v>6</v>
      </c>
      <c r="Y304" cm="1">
        <f t="array" ref="Y304">_xlfn.XLOOKUP(D304&amp;I304,Sheet2!$A$2:$A$1500&amp;Sheet2!$B$2:$B$1500,Sheet2!$F$2:$F$1500,0)</f>
        <v>4</v>
      </c>
      <c r="Z304" cm="1">
        <f t="array" ref="Z304">_xlfn.XLOOKUP(E304&amp;I304,Sheet2!$A$2:$A$1500&amp;Sheet2!$B$2:$B$1500,Sheet2!$E$2:$E$1500,0)</f>
        <v>9</v>
      </c>
      <c r="AA304" cm="1">
        <f t="array" ref="AA304">_xlfn.XLOOKUP(E304&amp;I304,Sheet2!$A$2:$A$1500&amp;Sheet2!$B$2:$B$1500,Sheet2!$F$2:$F$1500,0)</f>
        <v>1</v>
      </c>
    </row>
    <row r="305" spans="1:27" x14ac:dyDescent="0.2">
      <c r="A305" s="1">
        <v>45244</v>
      </c>
      <c r="B305" s="2">
        <v>0.79166666666666663</v>
      </c>
      <c r="C305" t="s">
        <v>118</v>
      </c>
      <c r="D305" t="s">
        <v>170</v>
      </c>
      <c r="E305" t="s">
        <v>162</v>
      </c>
      <c r="F305">
        <v>47000</v>
      </c>
      <c r="G305">
        <v>2023</v>
      </c>
      <c r="H305">
        <v>0</v>
      </c>
      <c r="I305">
        <v>12</v>
      </c>
      <c r="J305" t="str" cm="1">
        <f t="array" ref="J305">_xlfn.XLOOKUP(D305&amp;I305,Ranking!C$2:C$500&amp;Ranking!A$2:A$500,Ranking!B$2:B$500,"")</f>
        <v/>
      </c>
      <c r="K305" t="str" cm="1">
        <f t="array" ref="K305">_xlfn.XLOOKUP(E305&amp;I305,Ranking!C$2:C$500&amp;Ranking!A$2:A$500,Ranking!B$2:B$500,"")</f>
        <v/>
      </c>
      <c r="L305" t="str" cm="1">
        <f t="array" ref="L305">_xlfn.XLOOKUP(D305&amp;G305,Conf!$A$1:$A$150&amp;Conf!$B$1:$B$150,Conf!$C$1:$C$150,"FCS")</f>
        <v>MAC</v>
      </c>
      <c r="M305" t="str" cm="1">
        <f t="array" ref="M305">_xlfn.XLOOKUP(E305&amp;G305,Conf!$A$1:$A$150&amp;Conf!$B$1:$B$150,Conf!$C$1:$C$150,"FCS")</f>
        <v>MAC</v>
      </c>
      <c r="N305">
        <v>1</v>
      </c>
      <c r="O305" cm="1">
        <f t="array" ref="O305">_xlfn.XLOOKUP(D305&amp;I305,Sheet2!$A$2:$A$1500&amp;Sheet2!$B$2:$B$1500,Sheet2!$C$2:$C$1500,0)</f>
        <v>24.2</v>
      </c>
      <c r="P305" cm="1">
        <f t="array" ref="P305">_xlfn.XLOOKUP(D305&amp;I305,Sheet2!$A$2:$A$1500&amp;Sheet2!$B$2:$B$1500,Sheet2!$D$2:$D$1500,0)</f>
        <v>22.7</v>
      </c>
      <c r="Q305" cm="1">
        <f t="array" ref="Q305">_xlfn.XLOOKUP(E305&amp;I305,Sheet2!$A$2:$A$1500&amp;Sheet2!$B$2:$B$1500,Sheet2!$C$2:$C$1500,0)</f>
        <v>27.4</v>
      </c>
      <c r="R305" cm="1">
        <f t="array" ref="R305">_xlfn.XLOOKUP(E305&amp;I305,Sheet2!$A$2:$A$1500&amp;Sheet2!$B$2:$B$1500,Sheet2!$D$2:$D$1500,0)</f>
        <v>32.299999999999997</v>
      </c>
      <c r="X305" cm="1">
        <f t="array" ref="X305">_xlfn.XLOOKUP(D305&amp;I305,Sheet2!$A$2:$A$1500&amp;Sheet2!$B$2:$B$1500,Sheet2!$E$2:$E$1500,0)</f>
        <v>4</v>
      </c>
      <c r="Y305" cm="1">
        <f t="array" ref="Y305">_xlfn.XLOOKUP(D305&amp;I305,Sheet2!$A$2:$A$1500&amp;Sheet2!$B$2:$B$1500,Sheet2!$F$2:$F$1500,0)</f>
        <v>6</v>
      </c>
      <c r="Z305" cm="1">
        <f t="array" ref="Z305">_xlfn.XLOOKUP(E305&amp;I305,Sheet2!$A$2:$A$1500&amp;Sheet2!$B$2:$B$1500,Sheet2!$E$2:$E$1500,0)</f>
        <v>4</v>
      </c>
      <c r="AA305" cm="1">
        <f t="array" ref="AA305">_xlfn.XLOOKUP(E305&amp;I305,Sheet2!$A$2:$A$1500&amp;Sheet2!$B$2:$B$1500,Sheet2!$F$2:$F$1500,0)</f>
        <v>6</v>
      </c>
    </row>
    <row r="306" spans="1:27" x14ac:dyDescent="0.2">
      <c r="A306" s="1">
        <v>45245</v>
      </c>
      <c r="B306" s="2">
        <v>0.79166666666666663</v>
      </c>
      <c r="C306" t="s">
        <v>118</v>
      </c>
      <c r="D306" t="s">
        <v>101</v>
      </c>
      <c r="E306" t="s">
        <v>48</v>
      </c>
      <c r="F306">
        <v>90000</v>
      </c>
      <c r="G306">
        <v>2023</v>
      </c>
      <c r="H306">
        <v>0</v>
      </c>
      <c r="I306">
        <v>12</v>
      </c>
      <c r="J306" t="str" cm="1">
        <f t="array" ref="J306">_xlfn.XLOOKUP(D306&amp;I306,Ranking!C$2:C$500&amp;Ranking!A$2:A$500,Ranking!B$2:B$500,"")</f>
        <v/>
      </c>
      <c r="K306" t="str" cm="1">
        <f t="array" ref="K306">_xlfn.XLOOKUP(E306&amp;I306,Ranking!C$2:C$500&amp;Ranking!A$2:A$500,Ranking!B$2:B$500,"")</f>
        <v/>
      </c>
      <c r="L306" t="str" cm="1">
        <f t="array" ref="L306">_xlfn.XLOOKUP(D306&amp;G306,Conf!$A$1:$A$150&amp;Conf!$B$1:$B$150,Conf!$C$1:$C$150,"FCS")</f>
        <v>MAC</v>
      </c>
      <c r="M306" t="str" cm="1">
        <f t="array" ref="M306">_xlfn.XLOOKUP(E306&amp;G306,Conf!$A$1:$A$150&amp;Conf!$B$1:$B$150,Conf!$C$1:$C$150,"FCS")</f>
        <v>MAC</v>
      </c>
      <c r="N306">
        <v>1</v>
      </c>
      <c r="O306" cm="1">
        <f t="array" ref="O306">_xlfn.XLOOKUP(D306&amp;I306,Sheet2!$A$2:$A$1500&amp;Sheet2!$B$2:$B$1500,Sheet2!$C$2:$C$1500,0)</f>
        <v>21.6</v>
      </c>
      <c r="P306" cm="1">
        <f t="array" ref="P306">_xlfn.XLOOKUP(D306&amp;I306,Sheet2!$A$2:$A$1500&amp;Sheet2!$B$2:$B$1500,Sheet2!$D$2:$D$1500,0)</f>
        <v>15.1</v>
      </c>
      <c r="Q306" cm="1">
        <f t="array" ref="Q306">_xlfn.XLOOKUP(E306&amp;I306,Sheet2!$A$2:$A$1500&amp;Sheet2!$B$2:$B$1500,Sheet2!$C$2:$C$1500,0)</f>
        <v>23.9</v>
      </c>
      <c r="R306" cm="1">
        <f t="array" ref="R306">_xlfn.XLOOKUP(E306&amp;I306,Sheet2!$A$2:$A$1500&amp;Sheet2!$B$2:$B$1500,Sheet2!$D$2:$D$1500,0)</f>
        <v>30.7</v>
      </c>
      <c r="X306" cm="1">
        <f t="array" ref="X306">_xlfn.XLOOKUP(D306&amp;I306,Sheet2!$A$2:$A$1500&amp;Sheet2!$B$2:$B$1500,Sheet2!$E$2:$E$1500,0)</f>
        <v>7</v>
      </c>
      <c r="Y306" cm="1">
        <f t="array" ref="Y306">_xlfn.XLOOKUP(D306&amp;I306,Sheet2!$A$2:$A$1500&amp;Sheet2!$B$2:$B$1500,Sheet2!$F$2:$F$1500,0)</f>
        <v>3</v>
      </c>
      <c r="Z306" cm="1">
        <f t="array" ref="Z306">_xlfn.XLOOKUP(E306&amp;I306,Sheet2!$A$2:$A$1500&amp;Sheet2!$B$2:$B$1500,Sheet2!$E$2:$E$1500,0)</f>
        <v>5</v>
      </c>
      <c r="AA306" cm="1">
        <f t="array" ref="AA306">_xlfn.XLOOKUP(E306&amp;I306,Sheet2!$A$2:$A$1500&amp;Sheet2!$B$2:$B$1500,Sheet2!$F$2:$F$1500,0)</f>
        <v>5</v>
      </c>
    </row>
    <row r="307" spans="1:27" x14ac:dyDescent="0.2">
      <c r="A307" s="1">
        <v>45245</v>
      </c>
      <c r="B307" s="2">
        <v>0.79166666666666663</v>
      </c>
      <c r="C307" t="s">
        <v>124</v>
      </c>
      <c r="D307" t="s">
        <v>191</v>
      </c>
      <c r="E307" t="s">
        <v>88</v>
      </c>
      <c r="F307">
        <v>385000</v>
      </c>
      <c r="G307">
        <v>2023</v>
      </c>
      <c r="H307">
        <v>0</v>
      </c>
      <c r="I307">
        <v>12</v>
      </c>
      <c r="J307" t="str" cm="1">
        <f t="array" ref="J307">_xlfn.XLOOKUP(D307&amp;I307,Ranking!C$2:C$500&amp;Ranking!A$2:A$500,Ranking!B$2:B$500,"")</f>
        <v/>
      </c>
      <c r="K307" t="str" cm="1">
        <f t="array" ref="K307">_xlfn.XLOOKUP(E307&amp;I307,Ranking!C$2:C$500&amp;Ranking!A$2:A$500,Ranking!B$2:B$500,"")</f>
        <v/>
      </c>
      <c r="L307" t="str" cm="1">
        <f t="array" ref="L307">_xlfn.XLOOKUP(D307&amp;G307,Conf!$A$1:$A$150&amp;Conf!$B$1:$B$150,Conf!$C$1:$C$150,"FCS")</f>
        <v>MAC</v>
      </c>
      <c r="M307" t="str" cm="1">
        <f t="array" ref="M307">_xlfn.XLOOKUP(E307&amp;G307,Conf!$A$1:$A$150&amp;Conf!$B$1:$B$150,Conf!$C$1:$C$150,"FCS")</f>
        <v>MAC</v>
      </c>
      <c r="N307">
        <v>1</v>
      </c>
      <c r="O307" cm="1">
        <f t="array" ref="O307">_xlfn.XLOOKUP(D307&amp;I307,Sheet2!$A$2:$A$1500&amp;Sheet2!$B$2:$B$1500,Sheet2!$C$2:$C$1500,0)</f>
        <v>28.7</v>
      </c>
      <c r="P307" cm="1">
        <f t="array" ref="P307">_xlfn.XLOOKUP(D307&amp;I307,Sheet2!$A$2:$A$1500&amp;Sheet2!$B$2:$B$1500,Sheet2!$D$2:$D$1500,0)</f>
        <v>17.100000000000001</v>
      </c>
      <c r="Q307" cm="1">
        <f t="array" ref="Q307">_xlfn.XLOOKUP(E307&amp;I307,Sheet2!$A$2:$A$1500&amp;Sheet2!$B$2:$B$1500,Sheet2!$C$2:$C$1500,0)</f>
        <v>22.8</v>
      </c>
      <c r="R307" cm="1">
        <f t="array" ref="R307">_xlfn.XLOOKUP(E307&amp;I307,Sheet2!$A$2:$A$1500&amp;Sheet2!$B$2:$B$1500,Sheet2!$D$2:$D$1500,0)</f>
        <v>28.2</v>
      </c>
      <c r="X307" cm="1">
        <f t="array" ref="X307">_xlfn.XLOOKUP(D307&amp;I307,Sheet2!$A$2:$A$1500&amp;Sheet2!$B$2:$B$1500,Sheet2!$E$2:$E$1500,0)</f>
        <v>8</v>
      </c>
      <c r="Y307" cm="1">
        <f t="array" ref="Y307">_xlfn.XLOOKUP(D307&amp;I307,Sheet2!$A$2:$A$1500&amp;Sheet2!$B$2:$B$1500,Sheet2!$F$2:$F$1500,0)</f>
        <v>2</v>
      </c>
      <c r="Z307" cm="1">
        <f t="array" ref="Z307">_xlfn.XLOOKUP(E307&amp;I307,Sheet2!$A$2:$A$1500&amp;Sheet2!$B$2:$B$1500,Sheet2!$E$2:$E$1500,0)</f>
        <v>3</v>
      </c>
      <c r="AA307" cm="1">
        <f t="array" ref="AA307">_xlfn.XLOOKUP(E307&amp;I307,Sheet2!$A$2:$A$1500&amp;Sheet2!$B$2:$B$1500,Sheet2!$F$2:$F$1500,0)</f>
        <v>7</v>
      </c>
    </row>
    <row r="308" spans="1:27" x14ac:dyDescent="0.2">
      <c r="A308" s="1">
        <v>45246</v>
      </c>
      <c r="B308" s="2">
        <v>0.79166666666666663</v>
      </c>
      <c r="C308" t="s">
        <v>24</v>
      </c>
      <c r="D308" t="s">
        <v>146</v>
      </c>
      <c r="E308" t="s">
        <v>173</v>
      </c>
      <c r="F308">
        <v>1030000</v>
      </c>
      <c r="G308">
        <v>2023</v>
      </c>
      <c r="H308">
        <v>0</v>
      </c>
      <c r="I308">
        <v>12</v>
      </c>
      <c r="J308" t="str" cm="1">
        <f t="array" ref="J308">_xlfn.XLOOKUP(D308&amp;I308,Ranking!C$2:C$500&amp;Ranking!A$2:A$500,Ranking!B$2:B$500,"")</f>
        <v/>
      </c>
      <c r="K308" t="str" cm="1">
        <f t="array" ref="K308">_xlfn.XLOOKUP(E308&amp;I308,Ranking!C$2:C$500&amp;Ranking!A$2:A$500,Ranking!B$2:B$500,"")</f>
        <v/>
      </c>
      <c r="L308" t="str" cm="1">
        <f t="array" ref="L308">_xlfn.XLOOKUP(D308&amp;G308,Conf!$A$1:$A$150&amp;Conf!$B$1:$B$150,Conf!$C$1:$C$150,"FCS")</f>
        <v>ACC</v>
      </c>
      <c r="M308" t="str" cm="1">
        <f t="array" ref="M308">_xlfn.XLOOKUP(E308&amp;G308,Conf!$A$1:$A$150&amp;Conf!$B$1:$B$150,Conf!$C$1:$C$150,"FCS")</f>
        <v>ACC</v>
      </c>
      <c r="N308">
        <v>1</v>
      </c>
      <c r="O308" cm="1">
        <f t="array" ref="O308">_xlfn.XLOOKUP(D308&amp;I308,Sheet2!$A$2:$A$1500&amp;Sheet2!$B$2:$B$1500,Sheet2!$C$2:$C$1500,0)</f>
        <v>19.899999999999999</v>
      </c>
      <c r="P308" cm="1">
        <f t="array" ref="P308">_xlfn.XLOOKUP(D308&amp;I308,Sheet2!$A$2:$A$1500&amp;Sheet2!$B$2:$B$1500,Sheet2!$D$2:$D$1500,0)</f>
        <v>28.2</v>
      </c>
      <c r="Q308" cm="1">
        <f t="array" ref="Q308">_xlfn.XLOOKUP(E308&amp;I308,Sheet2!$A$2:$A$1500&amp;Sheet2!$B$2:$B$1500,Sheet2!$C$2:$C$1500,0)</f>
        <v>26.4</v>
      </c>
      <c r="R308" cm="1">
        <f t="array" ref="R308">_xlfn.XLOOKUP(E308&amp;I308,Sheet2!$A$2:$A$1500&amp;Sheet2!$B$2:$B$1500,Sheet2!$D$2:$D$1500,0)</f>
        <v>28.5</v>
      </c>
      <c r="X308" cm="1">
        <f t="array" ref="X308">_xlfn.XLOOKUP(D308&amp;I308,Sheet2!$A$2:$A$1500&amp;Sheet2!$B$2:$B$1500,Sheet2!$E$2:$E$1500,0)</f>
        <v>2</v>
      </c>
      <c r="Y308" cm="1">
        <f t="array" ref="Y308">_xlfn.XLOOKUP(D308&amp;I308,Sheet2!$A$2:$A$1500&amp;Sheet2!$B$2:$B$1500,Sheet2!$F$2:$F$1500,0)</f>
        <v>8</v>
      </c>
      <c r="Z308" cm="1">
        <f t="array" ref="Z308">_xlfn.XLOOKUP(E308&amp;I308,Sheet2!$A$2:$A$1500&amp;Sheet2!$B$2:$B$1500,Sheet2!$E$2:$E$1500,0)</f>
        <v>6</v>
      </c>
      <c r="AA308" cm="1">
        <f t="array" ref="AA308">_xlfn.XLOOKUP(E308&amp;I308,Sheet2!$A$2:$A$1500&amp;Sheet2!$B$2:$B$1500,Sheet2!$F$2:$F$1500,0)</f>
        <v>4</v>
      </c>
    </row>
    <row r="309" spans="1:27" x14ac:dyDescent="0.2">
      <c r="A309" s="1">
        <v>45247</v>
      </c>
      <c r="B309" s="2">
        <v>0.875</v>
      </c>
      <c r="C309" t="s">
        <v>124</v>
      </c>
      <c r="D309" t="s">
        <v>40</v>
      </c>
      <c r="E309" t="s">
        <v>176</v>
      </c>
      <c r="F309">
        <v>429000</v>
      </c>
      <c r="G309">
        <v>2023</v>
      </c>
      <c r="H309">
        <v>0</v>
      </c>
      <c r="I309">
        <v>12</v>
      </c>
      <c r="J309" t="str" cm="1">
        <f t="array" ref="J309">_xlfn.XLOOKUP(D309&amp;I309,Ranking!C$2:C$500&amp;Ranking!A$2:A$500,Ranking!B$2:B$500,"")</f>
        <v/>
      </c>
      <c r="K309" t="str" cm="1">
        <f t="array" ref="K309">_xlfn.XLOOKUP(E309&amp;I309,Ranking!C$2:C$500&amp;Ranking!A$2:A$500,Ranking!B$2:B$500,"")</f>
        <v/>
      </c>
      <c r="L309" t="str" cm="1">
        <f t="array" ref="L309">_xlfn.XLOOKUP(D309&amp;G309,Conf!$A$1:$A$150&amp;Conf!$B$1:$B$150,Conf!$C$1:$C$150,"FCS")</f>
        <v>AAC</v>
      </c>
      <c r="M309" t="str" cm="1">
        <f t="array" ref="M309">_xlfn.XLOOKUP(E309&amp;G309,Conf!$A$1:$A$150&amp;Conf!$B$1:$B$150,Conf!$C$1:$C$150,"FCS")</f>
        <v>AAC</v>
      </c>
      <c r="N309">
        <v>1</v>
      </c>
      <c r="O309" cm="1">
        <f t="array" ref="O309">_xlfn.XLOOKUP(D309&amp;I309,Sheet2!$A$2:$A$1500&amp;Sheet2!$B$2:$B$1500,Sheet2!$C$2:$C$1500,0)</f>
        <v>31.5</v>
      </c>
      <c r="P309" cm="1">
        <f t="array" ref="P309">_xlfn.XLOOKUP(D309&amp;I309,Sheet2!$A$2:$A$1500&amp;Sheet2!$B$2:$B$1500,Sheet2!$D$2:$D$1500,0)</f>
        <v>24.6</v>
      </c>
      <c r="Q309" cm="1">
        <f t="array" ref="Q309">_xlfn.XLOOKUP(E309&amp;I309,Sheet2!$A$2:$A$1500&amp;Sheet2!$B$2:$B$1500,Sheet2!$C$2:$C$1500,0)</f>
        <v>29.9</v>
      </c>
      <c r="R309" cm="1">
        <f t="array" ref="R309">_xlfn.XLOOKUP(E309&amp;I309,Sheet2!$A$2:$A$1500&amp;Sheet2!$B$2:$B$1500,Sheet2!$D$2:$D$1500,0)</f>
        <v>35.6</v>
      </c>
      <c r="X309" cm="1">
        <f t="array" ref="X309">_xlfn.XLOOKUP(D309&amp;I309,Sheet2!$A$2:$A$1500&amp;Sheet2!$B$2:$B$1500,Sheet2!$E$2:$E$1500,0)</f>
        <v>7</v>
      </c>
      <c r="Y309" cm="1">
        <f t="array" ref="Y309">_xlfn.XLOOKUP(D309&amp;I309,Sheet2!$A$2:$A$1500&amp;Sheet2!$B$2:$B$1500,Sheet2!$F$2:$F$1500,0)</f>
        <v>3</v>
      </c>
      <c r="Z309" cm="1">
        <f t="array" ref="Z309">_xlfn.XLOOKUP(E309&amp;I309,Sheet2!$A$2:$A$1500&amp;Sheet2!$B$2:$B$1500,Sheet2!$E$2:$E$1500,0)</f>
        <v>5</v>
      </c>
      <c r="AA309" cm="1">
        <f t="array" ref="AA309">_xlfn.XLOOKUP(E309&amp;I309,Sheet2!$A$2:$A$1500&amp;Sheet2!$B$2:$B$1500,Sheet2!$F$2:$F$1500,0)</f>
        <v>5</v>
      </c>
    </row>
    <row r="310" spans="1:27" x14ac:dyDescent="0.2">
      <c r="A310" s="1">
        <v>45247</v>
      </c>
      <c r="B310" s="2">
        <v>0.9375</v>
      </c>
      <c r="C310" t="s">
        <v>29</v>
      </c>
      <c r="D310" t="s">
        <v>133</v>
      </c>
      <c r="E310" t="s">
        <v>79</v>
      </c>
      <c r="F310">
        <v>727000</v>
      </c>
      <c r="G310">
        <v>2023</v>
      </c>
      <c r="H310">
        <v>0</v>
      </c>
      <c r="I310">
        <v>12</v>
      </c>
      <c r="J310" t="str" cm="1">
        <f t="array" ref="J310">_xlfn.XLOOKUP(D310&amp;I310,Ranking!C$2:C$500&amp;Ranking!A$2:A$500,Ranking!B$2:B$500,"")</f>
        <v/>
      </c>
      <c r="K310" t="str" cm="1">
        <f t="array" ref="K310">_xlfn.XLOOKUP(E310&amp;I310,Ranking!C$2:C$500&amp;Ranking!A$2:A$500,Ranking!B$2:B$500,"")</f>
        <v/>
      </c>
      <c r="L310" t="str" cm="1">
        <f t="array" ref="L310">_xlfn.XLOOKUP(D310&amp;G310,Conf!$A$1:$A$150&amp;Conf!$B$1:$B$150,Conf!$C$1:$C$150,"FCS")</f>
        <v>Pac-12</v>
      </c>
      <c r="M310" t="str" cm="1">
        <f t="array" ref="M310">_xlfn.XLOOKUP(E310&amp;G310,Conf!$A$1:$A$150&amp;Conf!$B$1:$B$150,Conf!$C$1:$C$150,"FCS")</f>
        <v>Pac-12</v>
      </c>
      <c r="N310">
        <v>1</v>
      </c>
      <c r="O310" cm="1">
        <f t="array" ref="O310">_xlfn.XLOOKUP(D310&amp;I310,Sheet2!$A$2:$A$1500&amp;Sheet2!$B$2:$B$1500,Sheet2!$C$2:$C$1500,0)</f>
        <v>30.3</v>
      </c>
      <c r="P310" cm="1">
        <f t="array" ref="P310">_xlfn.XLOOKUP(D310&amp;I310,Sheet2!$A$2:$A$1500&amp;Sheet2!$B$2:$B$1500,Sheet2!$D$2:$D$1500,0)</f>
        <v>29.9</v>
      </c>
      <c r="Q310" cm="1">
        <f t="array" ref="Q310">_xlfn.XLOOKUP(E310&amp;I310,Sheet2!$A$2:$A$1500&amp;Sheet2!$B$2:$B$1500,Sheet2!$C$2:$C$1500,0)</f>
        <v>30.5</v>
      </c>
      <c r="R310" cm="1">
        <f t="array" ref="R310">_xlfn.XLOOKUP(E310&amp;I310,Sheet2!$A$2:$A$1500&amp;Sheet2!$B$2:$B$1500,Sheet2!$D$2:$D$1500,0)</f>
        <v>33.9</v>
      </c>
      <c r="X310" cm="1">
        <f t="array" ref="X310">_xlfn.XLOOKUP(D310&amp;I310,Sheet2!$A$2:$A$1500&amp;Sheet2!$B$2:$B$1500,Sheet2!$E$2:$E$1500,0)</f>
        <v>4</v>
      </c>
      <c r="Y310" cm="1">
        <f t="array" ref="Y310">_xlfn.XLOOKUP(D310&amp;I310,Sheet2!$A$2:$A$1500&amp;Sheet2!$B$2:$B$1500,Sheet2!$F$2:$F$1500,0)</f>
        <v>6</v>
      </c>
      <c r="Z310" cm="1">
        <f t="array" ref="Z310">_xlfn.XLOOKUP(E310&amp;I310,Sheet2!$A$2:$A$1500&amp;Sheet2!$B$2:$B$1500,Sheet2!$E$2:$E$1500,0)</f>
        <v>4</v>
      </c>
      <c r="AA310" cm="1">
        <f t="array" ref="AA310">_xlfn.XLOOKUP(E310&amp;I310,Sheet2!$A$2:$A$1500&amp;Sheet2!$B$2:$B$1500,Sheet2!$F$2:$F$1500,0)</f>
        <v>6</v>
      </c>
    </row>
    <row r="311" spans="1:27" x14ac:dyDescent="0.2">
      <c r="A311" s="1">
        <v>45248</v>
      </c>
      <c r="B311" s="2">
        <v>0.5</v>
      </c>
      <c r="C311" t="s">
        <v>23</v>
      </c>
      <c r="D311" t="s">
        <v>135</v>
      </c>
      <c r="E311" t="s">
        <v>35</v>
      </c>
      <c r="F311">
        <v>5430000</v>
      </c>
      <c r="G311">
        <v>2023</v>
      </c>
      <c r="H311">
        <v>0</v>
      </c>
      <c r="I311">
        <v>12</v>
      </c>
      <c r="J311" t="str" cm="1">
        <f t="array" ref="J311">_xlfn.XLOOKUP(D311&amp;I311,Ranking!C$2:C$500&amp;Ranking!A$2:A$500,Ranking!B$2:B$500,"")</f>
        <v/>
      </c>
      <c r="K311" cm="1">
        <f t="array" ref="K311">_xlfn.XLOOKUP(E311&amp;I311,Ranking!C$2:C$500&amp;Ranking!A$2:A$500,Ranking!B$2:B$500,"")</f>
        <v>3</v>
      </c>
      <c r="L311" t="str" cm="1">
        <f t="array" ref="L311">_xlfn.XLOOKUP(D311&amp;G311,Conf!$A$1:$A$150&amp;Conf!$B$1:$B$150,Conf!$C$1:$C$150,"FCS")</f>
        <v>Big Ten</v>
      </c>
      <c r="M311" t="str" cm="1">
        <f t="array" ref="M311">_xlfn.XLOOKUP(E311&amp;G311,Conf!$A$1:$A$150&amp;Conf!$B$1:$B$150,Conf!$C$1:$C$150,"FCS")</f>
        <v>Big Ten</v>
      </c>
      <c r="N311">
        <v>1</v>
      </c>
      <c r="O311" cm="1">
        <f t="array" ref="O311">_xlfn.XLOOKUP(D311&amp;I311,Sheet2!$A$2:$A$1500&amp;Sheet2!$B$2:$B$1500,Sheet2!$C$2:$C$1500,0)</f>
        <v>28.9</v>
      </c>
      <c r="P311" cm="1">
        <f t="array" ref="P311">_xlfn.XLOOKUP(D311&amp;I311,Sheet2!$A$2:$A$1500&amp;Sheet2!$B$2:$B$1500,Sheet2!$D$2:$D$1500,0)</f>
        <v>22.4</v>
      </c>
      <c r="Q311" cm="1">
        <f t="array" ref="Q311">_xlfn.XLOOKUP(E311&amp;I311,Sheet2!$A$2:$A$1500&amp;Sheet2!$B$2:$B$1500,Sheet2!$C$2:$C$1500,0)</f>
        <v>39</v>
      </c>
      <c r="R311" cm="1">
        <f t="array" ref="R311">_xlfn.XLOOKUP(E311&amp;I311,Sheet2!$A$2:$A$1500&amp;Sheet2!$B$2:$B$1500,Sheet2!$D$2:$D$1500,0)</f>
        <v>7.5</v>
      </c>
      <c r="X311" cm="1">
        <f t="array" ref="X311">_xlfn.XLOOKUP(D311&amp;I311,Sheet2!$A$2:$A$1500&amp;Sheet2!$B$2:$B$1500,Sheet2!$E$2:$E$1500,0)</f>
        <v>6</v>
      </c>
      <c r="Y311" cm="1">
        <f t="array" ref="Y311">_xlfn.XLOOKUP(D311&amp;I311,Sheet2!$A$2:$A$1500&amp;Sheet2!$B$2:$B$1500,Sheet2!$F$2:$F$1500,0)</f>
        <v>4</v>
      </c>
      <c r="Z311" cm="1">
        <f t="array" ref="Z311">_xlfn.XLOOKUP(E311&amp;I311,Sheet2!$A$2:$A$1500&amp;Sheet2!$B$2:$B$1500,Sheet2!$E$2:$E$1500,0)</f>
        <v>10</v>
      </c>
      <c r="AA311" cm="1">
        <f t="array" ref="AA311">_xlfn.XLOOKUP(E311&amp;I311,Sheet2!$A$2:$A$1500&amp;Sheet2!$B$2:$B$1500,Sheet2!$F$2:$F$1500,0)</f>
        <v>0</v>
      </c>
    </row>
    <row r="312" spans="1:27" x14ac:dyDescent="0.2">
      <c r="A312" s="1">
        <v>45248</v>
      </c>
      <c r="B312" s="2">
        <v>0.5</v>
      </c>
      <c r="C312" t="s">
        <v>31</v>
      </c>
      <c r="D312" t="s">
        <v>129</v>
      </c>
      <c r="E312" t="s">
        <v>68</v>
      </c>
      <c r="F312">
        <v>2890000</v>
      </c>
      <c r="G312">
        <v>2023</v>
      </c>
      <c r="H312">
        <v>0</v>
      </c>
      <c r="I312">
        <v>12</v>
      </c>
      <c r="J312" t="str" cm="1">
        <f t="array" ref="J312">_xlfn.XLOOKUP(D312&amp;I312,Ranking!C$2:C$500&amp;Ranking!A$2:A$500,Ranking!B$2:B$500,"")</f>
        <v/>
      </c>
      <c r="K312" cm="1">
        <f t="array" ref="K312">_xlfn.XLOOKUP(E312&amp;I312,Ranking!C$2:C$500&amp;Ranking!A$2:A$500,Ranking!B$2:B$500,"")</f>
        <v>10</v>
      </c>
      <c r="L312" t="str" cm="1">
        <f t="array" ref="L312">_xlfn.XLOOKUP(D312&amp;G312,Conf!$A$1:$A$150&amp;Conf!$B$1:$B$150,Conf!$C$1:$C$150,"FCS")</f>
        <v>ACC</v>
      </c>
      <c r="M312" t="str" cm="1">
        <f t="array" ref="M312">_xlfn.XLOOKUP(E312&amp;G312,Conf!$A$1:$A$150&amp;Conf!$B$1:$B$150,Conf!$C$1:$C$150,"FCS")</f>
        <v>ACC</v>
      </c>
      <c r="N312">
        <v>1</v>
      </c>
      <c r="O312" cm="1">
        <f t="array" ref="O312">_xlfn.XLOOKUP(D312&amp;I312,Sheet2!$A$2:$A$1500&amp;Sheet2!$B$2:$B$1500,Sheet2!$C$2:$C$1500,0)</f>
        <v>30.9</v>
      </c>
      <c r="P312" cm="1">
        <f t="array" ref="P312">_xlfn.XLOOKUP(D312&amp;I312,Sheet2!$A$2:$A$1500&amp;Sheet2!$B$2:$B$1500,Sheet2!$D$2:$D$1500,0)</f>
        <v>20.7</v>
      </c>
      <c r="Q312" cm="1">
        <f t="array" ref="Q312">_xlfn.XLOOKUP(E312&amp;I312,Sheet2!$A$2:$A$1500&amp;Sheet2!$B$2:$B$1500,Sheet2!$C$2:$C$1500,0)</f>
        <v>32.700000000000003</v>
      </c>
      <c r="R312" cm="1">
        <f t="array" ref="R312">_xlfn.XLOOKUP(E312&amp;I312,Sheet2!$A$2:$A$1500&amp;Sheet2!$B$2:$B$1500,Sheet2!$D$2:$D$1500,0)</f>
        <v>17.100000000000001</v>
      </c>
      <c r="X312" cm="1">
        <f t="array" ref="X312">_xlfn.XLOOKUP(D312&amp;I312,Sheet2!$A$2:$A$1500&amp;Sheet2!$B$2:$B$1500,Sheet2!$E$2:$E$1500,0)</f>
        <v>6</v>
      </c>
      <c r="Y312" cm="1">
        <f t="array" ref="Y312">_xlfn.XLOOKUP(D312&amp;I312,Sheet2!$A$2:$A$1500&amp;Sheet2!$B$2:$B$1500,Sheet2!$F$2:$F$1500,0)</f>
        <v>4</v>
      </c>
      <c r="Z312" cm="1">
        <f t="array" ref="Z312">_xlfn.XLOOKUP(E312&amp;I312,Sheet2!$A$2:$A$1500&amp;Sheet2!$B$2:$B$1500,Sheet2!$E$2:$E$1500,0)</f>
        <v>9</v>
      </c>
      <c r="AA312" cm="1">
        <f t="array" ref="AA312">_xlfn.XLOOKUP(E312&amp;I312,Sheet2!$A$2:$A$1500&amp;Sheet2!$B$2:$B$1500,Sheet2!$F$2:$F$1500,0)</f>
        <v>1</v>
      </c>
    </row>
    <row r="313" spans="1:27" x14ac:dyDescent="0.2">
      <c r="A313" s="1">
        <v>45248</v>
      </c>
      <c r="B313" s="2">
        <v>0.5</v>
      </c>
      <c r="C313" t="s">
        <v>29</v>
      </c>
      <c r="D313" t="s">
        <v>32</v>
      </c>
      <c r="E313" t="s">
        <v>103</v>
      </c>
      <c r="F313">
        <v>765000</v>
      </c>
      <c r="G313">
        <v>2023</v>
      </c>
      <c r="H313">
        <v>0</v>
      </c>
      <c r="I313">
        <v>12</v>
      </c>
      <c r="J313" cm="1">
        <f t="array" ref="J313">_xlfn.XLOOKUP(D313&amp;I313,Ranking!C$2:C$500&amp;Ranking!A$2:A$500,Ranking!B$2:B$500,"")</f>
        <v>12</v>
      </c>
      <c r="K313" t="str" cm="1">
        <f t="array" ref="K313">_xlfn.XLOOKUP(E313&amp;I313,Ranking!C$2:C$500&amp;Ranking!A$2:A$500,Ranking!B$2:B$500,"")</f>
        <v/>
      </c>
      <c r="L313" t="str" cm="1">
        <f t="array" ref="L313">_xlfn.XLOOKUP(D313&amp;G313,Conf!$A$1:$A$150&amp;Conf!$B$1:$B$150,Conf!$C$1:$C$150,"FCS")</f>
        <v>Big Ten</v>
      </c>
      <c r="M313" t="str" cm="1">
        <f t="array" ref="M313">_xlfn.XLOOKUP(E313&amp;G313,Conf!$A$1:$A$150&amp;Conf!$B$1:$B$150,Conf!$C$1:$C$150,"FCS")</f>
        <v>Big Ten</v>
      </c>
      <c r="N313">
        <v>1</v>
      </c>
      <c r="O313" cm="1">
        <f t="array" ref="O313">_xlfn.XLOOKUP(D313&amp;I313,Sheet2!$A$2:$A$1500&amp;Sheet2!$B$2:$B$1500,Sheet2!$C$2:$C$1500,0)</f>
        <v>37.700000000000003</v>
      </c>
      <c r="P313" cm="1">
        <f t="array" ref="P313">_xlfn.XLOOKUP(D313&amp;I313,Sheet2!$A$2:$A$1500&amp;Sheet2!$B$2:$B$1500,Sheet2!$D$2:$D$1500,0)</f>
        <v>13.1</v>
      </c>
      <c r="Q313" cm="1">
        <f t="array" ref="Q313">_xlfn.XLOOKUP(E313&amp;I313,Sheet2!$A$2:$A$1500&amp;Sheet2!$B$2:$B$1500,Sheet2!$C$2:$C$1500,0)</f>
        <v>24.1</v>
      </c>
      <c r="R313" cm="1">
        <f t="array" ref="R313">_xlfn.XLOOKUP(E313&amp;I313,Sheet2!$A$2:$A$1500&amp;Sheet2!$B$2:$B$1500,Sheet2!$D$2:$D$1500,0)</f>
        <v>18.3</v>
      </c>
      <c r="X313" cm="1">
        <f t="array" ref="X313">_xlfn.XLOOKUP(D313&amp;I313,Sheet2!$A$2:$A$1500&amp;Sheet2!$B$2:$B$1500,Sheet2!$E$2:$E$1500,0)</f>
        <v>8</v>
      </c>
      <c r="Y313" cm="1">
        <f t="array" ref="Y313">_xlfn.XLOOKUP(D313&amp;I313,Sheet2!$A$2:$A$1500&amp;Sheet2!$B$2:$B$1500,Sheet2!$F$2:$F$1500,0)</f>
        <v>2</v>
      </c>
      <c r="Z313" cm="1">
        <f t="array" ref="Z313">_xlfn.XLOOKUP(E313&amp;I313,Sheet2!$A$2:$A$1500&amp;Sheet2!$B$2:$B$1500,Sheet2!$E$2:$E$1500,0)</f>
        <v>6</v>
      </c>
      <c r="AA313" cm="1">
        <f t="array" ref="AA313">_xlfn.XLOOKUP(E313&amp;I313,Sheet2!$A$2:$A$1500&amp;Sheet2!$B$2:$B$1500,Sheet2!$F$2:$F$1500,0)</f>
        <v>4</v>
      </c>
    </row>
    <row r="314" spans="1:27" x14ac:dyDescent="0.2">
      <c r="A314" s="1">
        <v>45248</v>
      </c>
      <c r="B314" s="2">
        <v>0.5</v>
      </c>
      <c r="C314" t="s">
        <v>24</v>
      </c>
      <c r="D314" t="s">
        <v>74</v>
      </c>
      <c r="E314" t="s">
        <v>34</v>
      </c>
      <c r="F314">
        <v>2170000</v>
      </c>
      <c r="G314">
        <v>2023</v>
      </c>
      <c r="H314">
        <v>0</v>
      </c>
      <c r="I314">
        <v>12</v>
      </c>
      <c r="J314" t="str" cm="1">
        <f t="array" ref="J314">_xlfn.XLOOKUP(D314&amp;I314,Ranking!C$2:C$500&amp;Ranking!A$2:A$500,Ranking!B$2:B$500,"")</f>
        <v/>
      </c>
      <c r="K314" cm="1">
        <f t="array" ref="K314">_xlfn.XLOOKUP(E314&amp;I314,Ranking!C$2:C$500&amp;Ranking!A$2:A$500,Ranking!B$2:B$500,"")</f>
        <v>14</v>
      </c>
      <c r="L314" t="str" cm="1">
        <f t="array" ref="L314">_xlfn.XLOOKUP(D314&amp;G314,Conf!$A$1:$A$150&amp;Conf!$B$1:$B$150,Conf!$C$1:$C$150,"FCS")</f>
        <v>Big 12</v>
      </c>
      <c r="M314" t="str" cm="1">
        <f t="array" ref="M314">_xlfn.XLOOKUP(E314&amp;G314,Conf!$A$1:$A$150&amp;Conf!$B$1:$B$150,Conf!$C$1:$C$150,"FCS")</f>
        <v>Big 12</v>
      </c>
      <c r="N314">
        <v>1</v>
      </c>
      <c r="O314" cm="1">
        <f t="array" ref="O314">_xlfn.XLOOKUP(D314&amp;I314,Sheet2!$A$2:$A$1500&amp;Sheet2!$B$2:$B$1500,Sheet2!$C$2:$C$1500,0)</f>
        <v>21.9</v>
      </c>
      <c r="P314" cm="1">
        <f t="array" ref="P314">_xlfn.XLOOKUP(D314&amp;I314,Sheet2!$A$2:$A$1500&amp;Sheet2!$B$2:$B$1500,Sheet2!$D$2:$D$1500,0)</f>
        <v>28.7</v>
      </c>
      <c r="Q314" cm="1">
        <f t="array" ref="Q314">_xlfn.XLOOKUP(E314&amp;I314,Sheet2!$A$2:$A$1500&amp;Sheet2!$B$2:$B$1500,Sheet2!$C$2:$C$1500,0)</f>
        <v>41.8</v>
      </c>
      <c r="R314" cm="1">
        <f t="array" ref="R314">_xlfn.XLOOKUP(E314&amp;I314,Sheet2!$A$2:$A$1500&amp;Sheet2!$B$2:$B$1500,Sheet2!$D$2:$D$1500,0)</f>
        <v>19.8</v>
      </c>
      <c r="X314" cm="1">
        <f t="array" ref="X314">_xlfn.XLOOKUP(D314&amp;I314,Sheet2!$A$2:$A$1500&amp;Sheet2!$B$2:$B$1500,Sheet2!$E$2:$E$1500,0)</f>
        <v>5</v>
      </c>
      <c r="Y314" cm="1">
        <f t="array" ref="Y314">_xlfn.XLOOKUP(D314&amp;I314,Sheet2!$A$2:$A$1500&amp;Sheet2!$B$2:$B$1500,Sheet2!$F$2:$F$1500,0)</f>
        <v>5</v>
      </c>
      <c r="Z314" cm="1">
        <f t="array" ref="Z314">_xlfn.XLOOKUP(E314&amp;I314,Sheet2!$A$2:$A$1500&amp;Sheet2!$B$2:$B$1500,Sheet2!$E$2:$E$1500,0)</f>
        <v>8</v>
      </c>
      <c r="AA314" cm="1">
        <f t="array" ref="AA314">_xlfn.XLOOKUP(E314&amp;I314,Sheet2!$A$2:$A$1500&amp;Sheet2!$B$2:$B$1500,Sheet2!$F$2:$F$1500,0)</f>
        <v>2</v>
      </c>
    </row>
    <row r="315" spans="1:27" x14ac:dyDescent="0.2">
      <c r="A315" s="1">
        <v>45248</v>
      </c>
      <c r="B315" s="2">
        <v>0.5</v>
      </c>
      <c r="C315" t="s">
        <v>124</v>
      </c>
      <c r="D315" t="s">
        <v>143</v>
      </c>
      <c r="E315" t="s">
        <v>106</v>
      </c>
      <c r="F315">
        <v>276000</v>
      </c>
      <c r="G315">
        <v>2023</v>
      </c>
      <c r="H315">
        <v>0</v>
      </c>
      <c r="I315">
        <v>12</v>
      </c>
      <c r="J315" t="str" cm="1">
        <f t="array" ref="J315">_xlfn.XLOOKUP(D315&amp;I315,Ranking!C$2:C$500&amp;Ranking!A$2:A$500,Ranking!B$2:B$500,"")</f>
        <v/>
      </c>
      <c r="K315" t="str" cm="1">
        <f t="array" ref="K315">_xlfn.XLOOKUP(E315&amp;I315,Ranking!C$2:C$500&amp;Ranking!A$2:A$500,Ranking!B$2:B$500,"")</f>
        <v/>
      </c>
      <c r="L315" t="str" cm="1">
        <f t="array" ref="L315">_xlfn.XLOOKUP(D315&amp;G315,Conf!$A$1:$A$150&amp;Conf!$B$1:$B$150,Conf!$C$1:$C$150,"FCS")</f>
        <v>AAC</v>
      </c>
      <c r="M315" t="str" cm="1">
        <f t="array" ref="M315">_xlfn.XLOOKUP(E315&amp;G315,Conf!$A$1:$A$150&amp;Conf!$B$1:$B$150,Conf!$C$1:$C$150,"FCS")</f>
        <v>AAC</v>
      </c>
      <c r="N315">
        <v>1</v>
      </c>
      <c r="O315" cm="1">
        <f t="array" ref="O315">_xlfn.XLOOKUP(D315&amp;I315,Sheet2!$A$2:$A$1500&amp;Sheet2!$B$2:$B$1500,Sheet2!$C$2:$C$1500,0)</f>
        <v>39.700000000000003</v>
      </c>
      <c r="P315" cm="1">
        <f t="array" ref="P315">_xlfn.XLOOKUP(D315&amp;I315,Sheet2!$A$2:$A$1500&amp;Sheet2!$B$2:$B$1500,Sheet2!$D$2:$D$1500,0)</f>
        <v>28.9</v>
      </c>
      <c r="Q315" cm="1">
        <f t="array" ref="Q315">_xlfn.XLOOKUP(E315&amp;I315,Sheet2!$A$2:$A$1500&amp;Sheet2!$B$2:$B$1500,Sheet2!$C$2:$C$1500,0)</f>
        <v>40.5</v>
      </c>
      <c r="R315" cm="1">
        <f t="array" ref="R315">_xlfn.XLOOKUP(E315&amp;I315,Sheet2!$A$2:$A$1500&amp;Sheet2!$B$2:$B$1500,Sheet2!$D$2:$D$1500,0)</f>
        <v>16.399999999999999</v>
      </c>
      <c r="X315" cm="1">
        <f t="array" ref="X315">_xlfn.XLOOKUP(D315&amp;I315,Sheet2!$A$2:$A$1500&amp;Sheet2!$B$2:$B$1500,Sheet2!$E$2:$E$1500,0)</f>
        <v>8</v>
      </c>
      <c r="Y315" cm="1">
        <f t="array" ref="Y315">_xlfn.XLOOKUP(D315&amp;I315,Sheet2!$A$2:$A$1500&amp;Sheet2!$B$2:$B$1500,Sheet2!$F$2:$F$1500,0)</f>
        <v>2</v>
      </c>
      <c r="Z315" cm="1">
        <f t="array" ref="Z315">_xlfn.XLOOKUP(E315&amp;I315,Sheet2!$A$2:$A$1500&amp;Sheet2!$B$2:$B$1500,Sheet2!$E$2:$E$1500,0)</f>
        <v>8</v>
      </c>
      <c r="AA315" cm="1">
        <f t="array" ref="AA315">_xlfn.XLOOKUP(E315&amp;I315,Sheet2!$A$2:$A$1500&amp;Sheet2!$B$2:$B$1500,Sheet2!$F$2:$F$1500,0)</f>
        <v>2</v>
      </c>
    </row>
    <row r="316" spans="1:27" x14ac:dyDescent="0.2">
      <c r="A316" s="1">
        <v>45248</v>
      </c>
      <c r="B316" s="2">
        <v>0.64583333333333337</v>
      </c>
      <c r="C316" t="s">
        <v>45</v>
      </c>
      <c r="D316" t="s">
        <v>78</v>
      </c>
      <c r="E316" t="s">
        <v>30</v>
      </c>
      <c r="F316">
        <v>5730000</v>
      </c>
      <c r="G316">
        <v>2023</v>
      </c>
      <c r="H316">
        <v>0</v>
      </c>
      <c r="I316">
        <v>12</v>
      </c>
      <c r="J316" cm="1">
        <f t="array" ref="J316">_xlfn.XLOOKUP(D316&amp;I316,Ranking!C$2:C$500&amp;Ranking!A$2:A$500,Ranking!B$2:B$500,"")</f>
        <v>18</v>
      </c>
      <c r="K316" cm="1">
        <f t="array" ref="K316">_xlfn.XLOOKUP(E316&amp;I316,Ranking!C$2:C$500&amp;Ranking!A$2:A$500,Ranking!B$2:B$500,"")</f>
        <v>1</v>
      </c>
      <c r="L316" t="str" cm="1">
        <f t="array" ref="L316">_xlfn.XLOOKUP(D316&amp;G316,Conf!$A$1:$A$150&amp;Conf!$B$1:$B$150,Conf!$C$1:$C$150,"FCS")</f>
        <v>SEC</v>
      </c>
      <c r="M316" t="str" cm="1">
        <f t="array" ref="M316">_xlfn.XLOOKUP(E316&amp;G316,Conf!$A$1:$A$150&amp;Conf!$B$1:$B$150,Conf!$C$1:$C$150,"FCS")</f>
        <v>SEC</v>
      </c>
      <c r="N316">
        <v>1</v>
      </c>
      <c r="O316" cm="1">
        <f t="array" ref="O316">_xlfn.XLOOKUP(D316&amp;I316,Sheet2!$A$2:$A$1500&amp;Sheet2!$B$2:$B$1500,Sheet2!$C$2:$C$1500,0)</f>
        <v>32</v>
      </c>
      <c r="P316" cm="1">
        <f t="array" ref="P316">_xlfn.XLOOKUP(D316&amp;I316,Sheet2!$A$2:$A$1500&amp;Sheet2!$B$2:$B$1500,Sheet2!$D$2:$D$1500,0)</f>
        <v>20.2</v>
      </c>
      <c r="Q316" cm="1">
        <f t="array" ref="Q316">_xlfn.XLOOKUP(E316&amp;I316,Sheet2!$A$2:$A$1500&amp;Sheet2!$B$2:$B$1500,Sheet2!$C$2:$C$1500,0)</f>
        <v>40.6</v>
      </c>
      <c r="R316" cm="1">
        <f t="array" ref="R316">_xlfn.XLOOKUP(E316&amp;I316,Sheet2!$A$2:$A$1500&amp;Sheet2!$B$2:$B$1500,Sheet2!$D$2:$D$1500,0)</f>
        <v>15.6</v>
      </c>
      <c r="X316" cm="1">
        <f t="array" ref="X316">_xlfn.XLOOKUP(D316&amp;I316,Sheet2!$A$2:$A$1500&amp;Sheet2!$B$2:$B$1500,Sheet2!$E$2:$E$1500,0)</f>
        <v>7</v>
      </c>
      <c r="Y316" cm="1">
        <f t="array" ref="Y316">_xlfn.XLOOKUP(D316&amp;I316,Sheet2!$A$2:$A$1500&amp;Sheet2!$B$2:$B$1500,Sheet2!$F$2:$F$1500,0)</f>
        <v>3</v>
      </c>
      <c r="Z316" cm="1">
        <f t="array" ref="Z316">_xlfn.XLOOKUP(E316&amp;I316,Sheet2!$A$2:$A$1500&amp;Sheet2!$B$2:$B$1500,Sheet2!$E$2:$E$1500,0)</f>
        <v>10</v>
      </c>
      <c r="AA316" cm="1">
        <f t="array" ref="AA316">_xlfn.XLOOKUP(E316&amp;I316,Sheet2!$A$2:$A$1500&amp;Sheet2!$B$2:$B$1500,Sheet2!$F$2:$F$1500,0)</f>
        <v>0</v>
      </c>
    </row>
    <row r="317" spans="1:27" x14ac:dyDescent="0.2">
      <c r="A317" s="1">
        <v>45248</v>
      </c>
      <c r="B317" s="2">
        <v>0.64583333333333337</v>
      </c>
      <c r="C317" t="s">
        <v>29</v>
      </c>
      <c r="D317" t="s">
        <v>92</v>
      </c>
      <c r="E317" t="s">
        <v>171</v>
      </c>
      <c r="F317">
        <v>847000</v>
      </c>
      <c r="G317">
        <v>2023</v>
      </c>
      <c r="H317">
        <v>0</v>
      </c>
      <c r="I317">
        <v>12</v>
      </c>
      <c r="J317" cm="1">
        <f t="array" ref="J317">_xlfn.XLOOKUP(D317&amp;I317,Ranking!C$2:C$500&amp;Ranking!A$2:A$500,Ranking!B$2:B$500,"")</f>
        <v>16</v>
      </c>
      <c r="K317" t="str" cm="1">
        <f t="array" ref="K317">_xlfn.XLOOKUP(E317&amp;I317,Ranking!C$2:C$500&amp;Ranking!A$2:A$500,Ranking!B$2:B$500,"")</f>
        <v/>
      </c>
      <c r="L317" t="str" cm="1">
        <f t="array" ref="L317">_xlfn.XLOOKUP(D317&amp;G317,Conf!$A$1:$A$150&amp;Conf!$B$1:$B$150,Conf!$C$1:$C$150,"FCS")</f>
        <v>Big Ten</v>
      </c>
      <c r="M317" t="str" cm="1">
        <f t="array" ref="M317">_xlfn.XLOOKUP(E317&amp;G317,Conf!$A$1:$A$150&amp;Conf!$B$1:$B$150,Conf!$C$1:$C$150,"FCS")</f>
        <v>Big Ten</v>
      </c>
      <c r="N317">
        <v>1</v>
      </c>
      <c r="O317" cm="1">
        <f t="array" ref="O317">_xlfn.XLOOKUP(D317&amp;I317,Sheet2!$A$2:$A$1500&amp;Sheet2!$B$2:$B$1500,Sheet2!$C$2:$C$1500,0)</f>
        <v>18.8</v>
      </c>
      <c r="P317" cm="1">
        <f t="array" ref="P317">_xlfn.XLOOKUP(D317&amp;I317,Sheet2!$A$2:$A$1500&amp;Sheet2!$B$2:$B$1500,Sheet2!$D$2:$D$1500,0)</f>
        <v>12.3</v>
      </c>
      <c r="Q317" cm="1">
        <f t="array" ref="Q317">_xlfn.XLOOKUP(E317&amp;I317,Sheet2!$A$2:$A$1500&amp;Sheet2!$B$2:$B$1500,Sheet2!$C$2:$C$1500,0)</f>
        <v>23.8</v>
      </c>
      <c r="R317" cm="1">
        <f t="array" ref="R317">_xlfn.XLOOKUP(E317&amp;I317,Sheet2!$A$2:$A$1500&amp;Sheet2!$B$2:$B$1500,Sheet2!$D$2:$D$1500,0)</f>
        <v>29.3</v>
      </c>
      <c r="X317" cm="1">
        <f t="array" ref="X317">_xlfn.XLOOKUP(D317&amp;I317,Sheet2!$A$2:$A$1500&amp;Sheet2!$B$2:$B$1500,Sheet2!$E$2:$E$1500,0)</f>
        <v>8</v>
      </c>
      <c r="Y317" cm="1">
        <f t="array" ref="Y317">_xlfn.XLOOKUP(D317&amp;I317,Sheet2!$A$2:$A$1500&amp;Sheet2!$B$2:$B$1500,Sheet2!$F$2:$F$1500,0)</f>
        <v>2</v>
      </c>
      <c r="Z317" cm="1">
        <f t="array" ref="Z317">_xlfn.XLOOKUP(E317&amp;I317,Sheet2!$A$2:$A$1500&amp;Sheet2!$B$2:$B$1500,Sheet2!$E$2:$E$1500,0)</f>
        <v>5</v>
      </c>
      <c r="AA317" cm="1">
        <f t="array" ref="AA317">_xlfn.XLOOKUP(E317&amp;I317,Sheet2!$A$2:$A$1500&amp;Sheet2!$B$2:$B$1500,Sheet2!$F$2:$F$1500,0)</f>
        <v>5</v>
      </c>
    </row>
    <row r="318" spans="1:27" x14ac:dyDescent="0.2">
      <c r="A318" s="1">
        <v>45248</v>
      </c>
      <c r="B318" s="2">
        <v>0.64583333333333337</v>
      </c>
      <c r="C318" t="s">
        <v>75</v>
      </c>
      <c r="D318" t="s">
        <v>41</v>
      </c>
      <c r="E318" t="s">
        <v>159</v>
      </c>
      <c r="F318">
        <v>1480000</v>
      </c>
      <c r="G318">
        <v>2023</v>
      </c>
      <c r="H318">
        <v>0</v>
      </c>
      <c r="I318">
        <v>12</v>
      </c>
      <c r="J318" cm="1">
        <f t="array" ref="J318">_xlfn.XLOOKUP(D318&amp;I318,Ranking!C$2:C$500&amp;Ranking!A$2:A$500,Ranking!B$2:B$500,"")</f>
        <v>19</v>
      </c>
      <c r="K318" t="str" cm="1">
        <f t="array" ref="K318">_xlfn.XLOOKUP(E318&amp;I318,Ranking!C$2:C$500&amp;Ranking!A$2:A$500,Ranking!B$2:B$500,"")</f>
        <v/>
      </c>
      <c r="L318" t="str" cm="1">
        <f t="array" ref="L318">_xlfn.XLOOKUP(D318&amp;G318,Conf!$A$1:$A$150&amp;Conf!$B$1:$B$150,Conf!$C$1:$C$150,"FCS")</f>
        <v>Independent</v>
      </c>
      <c r="M318" t="str" cm="1">
        <f t="array" ref="M318">_xlfn.XLOOKUP(E318&amp;G318,Conf!$A$1:$A$150&amp;Conf!$B$1:$B$150,Conf!$C$1:$C$150,"FCS")</f>
        <v>ACC</v>
      </c>
      <c r="N318">
        <v>0</v>
      </c>
      <c r="O318" cm="1">
        <f t="array" ref="O318">_xlfn.XLOOKUP(D318&amp;I318,Sheet2!$A$2:$A$1500&amp;Sheet2!$B$2:$B$1500,Sheet2!$C$2:$C$1500,0)</f>
        <v>36.799999999999997</v>
      </c>
      <c r="P318" cm="1">
        <f t="array" ref="P318">_xlfn.XLOOKUP(D318&amp;I318,Sheet2!$A$2:$A$1500&amp;Sheet2!$B$2:$B$1500,Sheet2!$D$2:$D$1500,0)</f>
        <v>16.899999999999999</v>
      </c>
      <c r="Q318" cm="1">
        <f t="array" ref="Q318">_xlfn.XLOOKUP(E318&amp;I318,Sheet2!$A$2:$A$1500&amp;Sheet2!$B$2:$B$1500,Sheet2!$C$2:$C$1500,0)</f>
        <v>20.5</v>
      </c>
      <c r="R318" cm="1">
        <f t="array" ref="R318">_xlfn.XLOOKUP(E318&amp;I318,Sheet2!$A$2:$A$1500&amp;Sheet2!$B$2:$B$1500,Sheet2!$D$2:$D$1500,0)</f>
        <v>24.4</v>
      </c>
      <c r="X318" cm="1">
        <f t="array" ref="X318">_xlfn.XLOOKUP(D318&amp;I318,Sheet2!$A$2:$A$1500&amp;Sheet2!$B$2:$B$1500,Sheet2!$E$2:$E$1500,0)</f>
        <v>7</v>
      </c>
      <c r="Y318" cm="1">
        <f t="array" ref="Y318">_xlfn.XLOOKUP(D318&amp;I318,Sheet2!$A$2:$A$1500&amp;Sheet2!$B$2:$B$1500,Sheet2!$F$2:$F$1500,0)</f>
        <v>3</v>
      </c>
      <c r="Z318" cm="1">
        <f t="array" ref="Z318">_xlfn.XLOOKUP(E318&amp;I318,Sheet2!$A$2:$A$1500&amp;Sheet2!$B$2:$B$1500,Sheet2!$E$2:$E$1500,0)</f>
        <v>4</v>
      </c>
      <c r="AA318" cm="1">
        <f t="array" ref="AA318">_xlfn.XLOOKUP(E318&amp;I318,Sheet2!$A$2:$A$1500&amp;Sheet2!$B$2:$B$1500,Sheet2!$F$2:$F$1500,0)</f>
        <v>6</v>
      </c>
    </row>
    <row r="319" spans="1:27" x14ac:dyDescent="0.2">
      <c r="A319" s="1">
        <v>45248</v>
      </c>
      <c r="B319" s="2">
        <v>0.64583333333333337</v>
      </c>
      <c r="C319" t="s">
        <v>24</v>
      </c>
      <c r="D319" t="s">
        <v>66</v>
      </c>
      <c r="E319" t="s">
        <v>99</v>
      </c>
      <c r="F319">
        <v>1760000</v>
      </c>
      <c r="G319">
        <v>2023</v>
      </c>
      <c r="H319">
        <v>0</v>
      </c>
      <c r="I319">
        <v>12</v>
      </c>
      <c r="J319" t="str" cm="1">
        <f t="array" ref="J319">_xlfn.XLOOKUP(D319&amp;I319,Ranking!C$2:C$500&amp;Ranking!A$2:A$500,Ranking!B$2:B$500,"")</f>
        <v/>
      </c>
      <c r="K319" cm="1">
        <f t="array" ref="K319">_xlfn.XLOOKUP(E319&amp;I319,Ranking!C$2:C$500&amp;Ranking!A$2:A$500,Ranking!B$2:B$500,"")</f>
        <v>20</v>
      </c>
      <c r="L319" t="str" cm="1">
        <f t="array" ref="L319">_xlfn.XLOOKUP(D319&amp;G319,Conf!$A$1:$A$150&amp;Conf!$B$1:$B$150,Conf!$C$1:$C$150,"FCS")</f>
        <v>ACC</v>
      </c>
      <c r="M319" t="str" cm="1">
        <f t="array" ref="M319">_xlfn.XLOOKUP(E319&amp;G319,Conf!$A$1:$A$150&amp;Conf!$B$1:$B$150,Conf!$C$1:$C$150,"FCS")</f>
        <v>ACC</v>
      </c>
      <c r="N319">
        <v>1</v>
      </c>
      <c r="O319" cm="1">
        <f t="array" ref="O319">_xlfn.XLOOKUP(D319&amp;I319,Sheet2!$A$2:$A$1500&amp;Sheet2!$B$2:$B$1500,Sheet2!$C$2:$C$1500,0)</f>
        <v>30.3</v>
      </c>
      <c r="P319" cm="1">
        <f t="array" ref="P319">_xlfn.XLOOKUP(D319&amp;I319,Sheet2!$A$2:$A$1500&amp;Sheet2!$B$2:$B$1500,Sheet2!$D$2:$D$1500,0)</f>
        <v>21.2</v>
      </c>
      <c r="Q319" cm="1">
        <f t="array" ref="Q319">_xlfn.XLOOKUP(E319&amp;I319,Sheet2!$A$2:$A$1500&amp;Sheet2!$B$2:$B$1500,Sheet2!$C$2:$C$1500,0)</f>
        <v>39.9</v>
      </c>
      <c r="R319" cm="1">
        <f t="array" ref="R319">_xlfn.XLOOKUP(E319&amp;I319,Sheet2!$A$2:$A$1500&amp;Sheet2!$B$2:$B$1500,Sheet2!$D$2:$D$1500,0)</f>
        <v>25.5</v>
      </c>
      <c r="X319" cm="1">
        <f t="array" ref="X319">_xlfn.XLOOKUP(D319&amp;I319,Sheet2!$A$2:$A$1500&amp;Sheet2!$B$2:$B$1500,Sheet2!$E$2:$E$1500,0)</f>
        <v>6</v>
      </c>
      <c r="Y319" cm="1">
        <f t="array" ref="Y319">_xlfn.XLOOKUP(D319&amp;I319,Sheet2!$A$2:$A$1500&amp;Sheet2!$B$2:$B$1500,Sheet2!$F$2:$F$1500,0)</f>
        <v>4</v>
      </c>
      <c r="Z319" cm="1">
        <f t="array" ref="Z319">_xlfn.XLOOKUP(E319&amp;I319,Sheet2!$A$2:$A$1500&amp;Sheet2!$B$2:$B$1500,Sheet2!$E$2:$E$1500,0)</f>
        <v>8</v>
      </c>
      <c r="AA319" cm="1">
        <f t="array" ref="AA319">_xlfn.XLOOKUP(E319&amp;I319,Sheet2!$A$2:$A$1500&amp;Sheet2!$B$2:$B$1500,Sheet2!$F$2:$F$1500,0)</f>
        <v>2</v>
      </c>
    </row>
    <row r="320" spans="1:27" x14ac:dyDescent="0.2">
      <c r="A320" s="1">
        <v>45248</v>
      </c>
      <c r="B320" s="2">
        <v>0.64583333333333337</v>
      </c>
      <c r="C320" t="s">
        <v>31</v>
      </c>
      <c r="D320" t="s">
        <v>80</v>
      </c>
      <c r="E320" t="s">
        <v>110</v>
      </c>
      <c r="F320">
        <v>2650000</v>
      </c>
      <c r="G320">
        <v>2023</v>
      </c>
      <c r="H320">
        <v>0</v>
      </c>
      <c r="I320">
        <v>12</v>
      </c>
      <c r="J320" t="str" cm="1">
        <f t="array" ref="J320">_xlfn.XLOOKUP(D320&amp;I320,Ranking!C$2:C$500&amp;Ranking!A$2:A$500,Ranking!B$2:B$500,"")</f>
        <v/>
      </c>
      <c r="K320" t="str" cm="1">
        <f t="array" ref="K320">_xlfn.XLOOKUP(E320&amp;I320,Ranking!C$2:C$500&amp;Ranking!A$2:A$500,Ranking!B$2:B$500,"")</f>
        <v/>
      </c>
      <c r="L320" t="str" cm="1">
        <f t="array" ref="L320">_xlfn.XLOOKUP(D320&amp;G320,Conf!$A$1:$A$150&amp;Conf!$B$1:$B$150,Conf!$C$1:$C$150,"FCS")</f>
        <v>Pac-12</v>
      </c>
      <c r="M320" t="str" cm="1">
        <f t="array" ref="M320">_xlfn.XLOOKUP(E320&amp;G320,Conf!$A$1:$A$150&amp;Conf!$B$1:$B$150,Conf!$C$1:$C$150,"FCS")</f>
        <v>Pac-12</v>
      </c>
      <c r="N320">
        <v>1</v>
      </c>
      <c r="O320" cm="1">
        <f t="array" ref="O320">_xlfn.XLOOKUP(D320&amp;I320,Sheet2!$A$2:$A$1500&amp;Sheet2!$B$2:$B$1500,Sheet2!$C$2:$C$1500,0)</f>
        <v>43.8</v>
      </c>
      <c r="P320" cm="1">
        <f t="array" ref="P320">_xlfn.XLOOKUP(D320&amp;I320,Sheet2!$A$2:$A$1500&amp;Sheet2!$B$2:$B$1500,Sheet2!$D$2:$D$1500,0)</f>
        <v>34.6</v>
      </c>
      <c r="Q320" cm="1">
        <f t="array" ref="Q320">_xlfn.XLOOKUP(E320&amp;I320,Sheet2!$A$2:$A$1500&amp;Sheet2!$B$2:$B$1500,Sheet2!$C$2:$C$1500,0)</f>
        <v>26.4</v>
      </c>
      <c r="R320" cm="1">
        <f t="array" ref="R320">_xlfn.XLOOKUP(E320&amp;I320,Sheet2!$A$2:$A$1500&amp;Sheet2!$B$2:$B$1500,Sheet2!$D$2:$D$1500,0)</f>
        <v>16.399999999999999</v>
      </c>
      <c r="X320" cm="1">
        <f t="array" ref="X320">_xlfn.XLOOKUP(D320&amp;I320,Sheet2!$A$2:$A$1500&amp;Sheet2!$B$2:$B$1500,Sheet2!$E$2:$E$1500,0)</f>
        <v>7</v>
      </c>
      <c r="Y320" cm="1">
        <f t="array" ref="Y320">_xlfn.XLOOKUP(D320&amp;I320,Sheet2!$A$2:$A$1500&amp;Sheet2!$B$2:$B$1500,Sheet2!$F$2:$F$1500,0)</f>
        <v>4</v>
      </c>
      <c r="Z320" cm="1">
        <f t="array" ref="Z320">_xlfn.XLOOKUP(E320&amp;I320,Sheet2!$A$2:$A$1500&amp;Sheet2!$B$2:$B$1500,Sheet2!$E$2:$E$1500,0)</f>
        <v>6</v>
      </c>
      <c r="AA320" cm="1">
        <f t="array" ref="AA320">_xlfn.XLOOKUP(E320&amp;I320,Sheet2!$A$2:$A$1500&amp;Sheet2!$B$2:$B$1500,Sheet2!$F$2:$F$1500,0)</f>
        <v>4</v>
      </c>
    </row>
    <row r="321" spans="1:27" x14ac:dyDescent="0.2">
      <c r="A321" s="1">
        <v>45248</v>
      </c>
      <c r="B321" s="2">
        <v>0.66666666666666663</v>
      </c>
      <c r="C321" t="s">
        <v>23</v>
      </c>
      <c r="D321" t="s">
        <v>138</v>
      </c>
      <c r="E321" t="s">
        <v>42</v>
      </c>
      <c r="F321">
        <v>1900000</v>
      </c>
      <c r="G321">
        <v>2023</v>
      </c>
      <c r="H321">
        <v>0</v>
      </c>
      <c r="I321">
        <v>12</v>
      </c>
      <c r="J321" t="str" cm="1">
        <f t="array" ref="J321">_xlfn.XLOOKUP(D321&amp;I321,Ranking!C$2:C$500&amp;Ranking!A$2:A$500,Ranking!B$2:B$500,"")</f>
        <v/>
      </c>
      <c r="K321" cm="1">
        <f t="array" ref="K321">_xlfn.XLOOKUP(E321&amp;I321,Ranking!C$2:C$500&amp;Ranking!A$2:A$500,Ranking!B$2:B$500,"")</f>
        <v>6</v>
      </c>
      <c r="L321" t="str" cm="1">
        <f t="array" ref="L321">_xlfn.XLOOKUP(D321&amp;G321,Conf!$A$1:$A$150&amp;Conf!$B$1:$B$150,Conf!$C$1:$C$150,"FCS")</f>
        <v>Pac-12</v>
      </c>
      <c r="M321" t="str" cm="1">
        <f t="array" ref="M321">_xlfn.XLOOKUP(E321&amp;G321,Conf!$A$1:$A$150&amp;Conf!$B$1:$B$150,Conf!$C$1:$C$150,"FCS")</f>
        <v>Pac-12</v>
      </c>
      <c r="N321">
        <v>1</v>
      </c>
      <c r="O321" cm="1">
        <f t="array" ref="O321">_xlfn.XLOOKUP(D321&amp;I321,Sheet2!$A$2:$A$1500&amp;Sheet2!$B$2:$B$1500,Sheet2!$C$2:$C$1500,0)</f>
        <v>17.7</v>
      </c>
      <c r="P321" cm="1">
        <f t="array" ref="P321">_xlfn.XLOOKUP(D321&amp;I321,Sheet2!$A$2:$A$1500&amp;Sheet2!$B$2:$B$1500,Sheet2!$D$2:$D$1500,0)</f>
        <v>27.4</v>
      </c>
      <c r="Q321" cm="1">
        <f t="array" ref="Q321">_xlfn.XLOOKUP(E321&amp;I321,Sheet2!$A$2:$A$1500&amp;Sheet2!$B$2:$B$1500,Sheet2!$C$2:$C$1500,0)</f>
        <v>46.3</v>
      </c>
      <c r="R321" cm="1">
        <f t="array" ref="R321">_xlfn.XLOOKUP(E321&amp;I321,Sheet2!$A$2:$A$1500&amp;Sheet2!$B$2:$B$1500,Sheet2!$D$2:$D$1500,0)</f>
        <v>17.100000000000001</v>
      </c>
      <c r="X321" cm="1">
        <f t="array" ref="X321">_xlfn.XLOOKUP(D321&amp;I321,Sheet2!$A$2:$A$1500&amp;Sheet2!$B$2:$B$1500,Sheet2!$E$2:$E$1500,0)</f>
        <v>3</v>
      </c>
      <c r="Y321" cm="1">
        <f t="array" ref="Y321">_xlfn.XLOOKUP(D321&amp;I321,Sheet2!$A$2:$A$1500&amp;Sheet2!$B$2:$B$1500,Sheet2!$F$2:$F$1500,0)</f>
        <v>7</v>
      </c>
      <c r="Z321" cm="1">
        <f t="array" ref="Z321">_xlfn.XLOOKUP(E321&amp;I321,Sheet2!$A$2:$A$1500&amp;Sheet2!$B$2:$B$1500,Sheet2!$E$2:$E$1500,0)</f>
        <v>9</v>
      </c>
      <c r="AA321" cm="1">
        <f t="array" ref="AA321">_xlfn.XLOOKUP(E321&amp;I321,Sheet2!$A$2:$A$1500&amp;Sheet2!$B$2:$B$1500,Sheet2!$F$2:$F$1500,0)</f>
        <v>1</v>
      </c>
    </row>
    <row r="322" spans="1:27" x14ac:dyDescent="0.2">
      <c r="A322" s="1">
        <v>45248</v>
      </c>
      <c r="B322" s="2">
        <v>0.66666666666666663</v>
      </c>
      <c r="C322" t="s">
        <v>124</v>
      </c>
      <c r="D322" t="s">
        <v>37</v>
      </c>
      <c r="E322" t="s">
        <v>139</v>
      </c>
      <c r="F322">
        <v>704000</v>
      </c>
      <c r="G322">
        <v>2023</v>
      </c>
      <c r="H322">
        <v>0</v>
      </c>
      <c r="I322">
        <v>12</v>
      </c>
      <c r="J322" t="str" cm="1">
        <f t="array" ref="J322">_xlfn.XLOOKUP(D322&amp;I322,Ranking!C$2:C$500&amp;Ranking!A$2:A$500,Ranking!B$2:B$500,"")</f>
        <v/>
      </c>
      <c r="K322" cm="1">
        <f t="array" ref="K322">_xlfn.XLOOKUP(E322&amp;I322,Ranking!C$2:C$500&amp;Ranking!A$2:A$500,Ranking!B$2:B$500,"")</f>
        <v>23</v>
      </c>
      <c r="L322" t="str" cm="1">
        <f t="array" ref="L322">_xlfn.XLOOKUP(D322&amp;G322,Conf!$A$1:$A$150&amp;Conf!$B$1:$B$150,Conf!$C$1:$C$150,"FCS")</f>
        <v>Big 12</v>
      </c>
      <c r="M322" t="str" cm="1">
        <f t="array" ref="M322">_xlfn.XLOOKUP(E322&amp;G322,Conf!$A$1:$A$150&amp;Conf!$B$1:$B$150,Conf!$C$1:$C$150,"FCS")</f>
        <v>Big 12</v>
      </c>
      <c r="N322">
        <v>1</v>
      </c>
      <c r="O322" cm="1">
        <f t="array" ref="O322">_xlfn.XLOOKUP(D322&amp;I322,Sheet2!$A$2:$A$1500&amp;Sheet2!$B$2:$B$1500,Sheet2!$C$2:$C$1500,0)</f>
        <v>24.1</v>
      </c>
      <c r="P322" cm="1">
        <f t="array" ref="P322">_xlfn.XLOOKUP(D322&amp;I322,Sheet2!$A$2:$A$1500&amp;Sheet2!$B$2:$B$1500,Sheet2!$D$2:$D$1500,0)</f>
        <v>30.8</v>
      </c>
      <c r="Q322" cm="1">
        <f t="array" ref="Q322">_xlfn.XLOOKUP(E322&amp;I322,Sheet2!$A$2:$A$1500&amp;Sheet2!$B$2:$B$1500,Sheet2!$C$2:$C$1500,0)</f>
        <v>27.9</v>
      </c>
      <c r="R322" cm="1">
        <f t="array" ref="R322">_xlfn.XLOOKUP(E322&amp;I322,Sheet2!$A$2:$A$1500&amp;Sheet2!$B$2:$B$1500,Sheet2!$D$2:$D$1500,0)</f>
        <v>26.4</v>
      </c>
      <c r="X322" cm="1">
        <f t="array" ref="X322">_xlfn.XLOOKUP(D322&amp;I322,Sheet2!$A$2:$A$1500&amp;Sheet2!$B$2:$B$1500,Sheet2!$E$2:$E$1500,0)</f>
        <v>4</v>
      </c>
      <c r="Y322" cm="1">
        <f t="array" ref="Y322">_xlfn.XLOOKUP(D322&amp;I322,Sheet2!$A$2:$A$1500&amp;Sheet2!$B$2:$B$1500,Sheet2!$F$2:$F$1500,0)</f>
        <v>6</v>
      </c>
      <c r="Z322" cm="1">
        <f t="array" ref="Z322">_xlfn.XLOOKUP(E322&amp;I322,Sheet2!$A$2:$A$1500&amp;Sheet2!$B$2:$B$1500,Sheet2!$E$2:$E$1500,0)</f>
        <v>7</v>
      </c>
      <c r="AA322" cm="1">
        <f t="array" ref="AA322">_xlfn.XLOOKUP(E322&amp;I322,Sheet2!$A$2:$A$1500&amp;Sheet2!$B$2:$B$1500,Sheet2!$F$2:$F$1500,0)</f>
        <v>3</v>
      </c>
    </row>
    <row r="323" spans="1:27" x14ac:dyDescent="0.2">
      <c r="A323" s="1">
        <v>45248</v>
      </c>
      <c r="B323" s="2">
        <v>0.66666666666666663</v>
      </c>
      <c r="C323" t="s">
        <v>193</v>
      </c>
      <c r="D323" t="s">
        <v>73</v>
      </c>
      <c r="E323" t="s">
        <v>67</v>
      </c>
      <c r="F323">
        <v>270000</v>
      </c>
      <c r="G323">
        <v>2023</v>
      </c>
      <c r="H323">
        <v>0</v>
      </c>
      <c r="I323">
        <v>12</v>
      </c>
      <c r="J323" t="str" cm="1">
        <f t="array" ref="J323">_xlfn.XLOOKUP(D323&amp;I323,Ranking!C$2:C$500&amp;Ranking!A$2:A$500,Ranking!B$2:B$500,"")</f>
        <v/>
      </c>
      <c r="K323" t="str" cm="1">
        <f t="array" ref="K323">_xlfn.XLOOKUP(E323&amp;I323,Ranking!C$2:C$500&amp;Ranking!A$2:A$500,Ranking!B$2:B$500,"")</f>
        <v/>
      </c>
      <c r="L323" t="str" cm="1">
        <f t="array" ref="L323">_xlfn.XLOOKUP(D323&amp;G323,Conf!$A$1:$A$150&amp;Conf!$B$1:$B$150,Conf!$C$1:$C$150,"FCS")</f>
        <v>Big 12</v>
      </c>
      <c r="M323" t="str" cm="1">
        <f t="array" ref="M323">_xlfn.XLOOKUP(E323&amp;G323,Conf!$A$1:$A$150&amp;Conf!$B$1:$B$150,Conf!$C$1:$C$150,"FCS")</f>
        <v>Big 12</v>
      </c>
      <c r="N323">
        <v>1</v>
      </c>
      <c r="O323" cm="1">
        <f t="array" ref="O323">_xlfn.XLOOKUP(D323&amp;I323,Sheet2!$A$2:$A$1500&amp;Sheet2!$B$2:$B$1500,Sheet2!$C$2:$C$1500,0)</f>
        <v>29.1</v>
      </c>
      <c r="P323" cm="1">
        <f t="array" ref="P323">_xlfn.XLOOKUP(D323&amp;I323,Sheet2!$A$2:$A$1500&amp;Sheet2!$B$2:$B$1500,Sheet2!$D$2:$D$1500,0)</f>
        <v>24.4</v>
      </c>
      <c r="Q323" cm="1">
        <f t="array" ref="Q323">_xlfn.XLOOKUP(E323&amp;I323,Sheet2!$A$2:$A$1500&amp;Sheet2!$B$2:$B$1500,Sheet2!$C$2:$C$1500,0)</f>
        <v>33.799999999999997</v>
      </c>
      <c r="R323" cm="1">
        <f t="array" ref="R323">_xlfn.XLOOKUP(E323&amp;I323,Sheet2!$A$2:$A$1500&amp;Sheet2!$B$2:$B$1500,Sheet2!$D$2:$D$1500,0)</f>
        <v>26.8</v>
      </c>
      <c r="X323" cm="1">
        <f t="array" ref="X323">_xlfn.XLOOKUP(D323&amp;I323,Sheet2!$A$2:$A$1500&amp;Sheet2!$B$2:$B$1500,Sheet2!$E$2:$E$1500,0)</f>
        <v>5</v>
      </c>
      <c r="Y323" cm="1">
        <f t="array" ref="Y323">_xlfn.XLOOKUP(D323&amp;I323,Sheet2!$A$2:$A$1500&amp;Sheet2!$B$2:$B$1500,Sheet2!$F$2:$F$1500,0)</f>
        <v>5</v>
      </c>
      <c r="Z323" cm="1">
        <f t="array" ref="Z323">_xlfn.XLOOKUP(E323&amp;I323,Sheet2!$A$2:$A$1500&amp;Sheet2!$B$2:$B$1500,Sheet2!$E$2:$E$1500,0)</f>
        <v>5</v>
      </c>
      <c r="AA323" cm="1">
        <f t="array" ref="AA323">_xlfn.XLOOKUP(E323&amp;I323,Sheet2!$A$2:$A$1500&amp;Sheet2!$B$2:$B$1500,Sheet2!$F$2:$F$1500,0)</f>
        <v>5</v>
      </c>
    </row>
    <row r="324" spans="1:27" x14ac:dyDescent="0.2">
      <c r="A324" s="1">
        <v>45248</v>
      </c>
      <c r="B324" s="2">
        <v>0.79166666666666663</v>
      </c>
      <c r="C324" t="s">
        <v>29</v>
      </c>
      <c r="D324" t="s">
        <v>154</v>
      </c>
      <c r="E324" t="s">
        <v>72</v>
      </c>
      <c r="F324">
        <v>869000</v>
      </c>
      <c r="G324">
        <v>2023</v>
      </c>
      <c r="H324">
        <v>0</v>
      </c>
      <c r="I324">
        <v>12</v>
      </c>
      <c r="J324" cm="1">
        <f t="array" ref="J324">_xlfn.XLOOKUP(D324&amp;I324,Ranking!C$2:C$500&amp;Ranking!A$2:A$500,Ranking!B$2:B$500,"")</f>
        <v>25</v>
      </c>
      <c r="K324" cm="1">
        <f t="array" ref="K324">_xlfn.XLOOKUP(E324&amp;I324,Ranking!C$2:C$500&amp;Ranking!A$2:A$500,Ranking!B$2:B$500,"")</f>
        <v>21</v>
      </c>
      <c r="L324" t="str" cm="1">
        <f t="array" ref="L324">_xlfn.XLOOKUP(D324&amp;G324,Conf!$A$1:$A$150&amp;Conf!$B$1:$B$150,Conf!$C$1:$C$150,"FCS")</f>
        <v>Big 12</v>
      </c>
      <c r="M324" t="str" cm="1">
        <f t="array" ref="M324">_xlfn.XLOOKUP(E324&amp;G324,Conf!$A$1:$A$150&amp;Conf!$B$1:$B$150,Conf!$C$1:$C$150,"FCS")</f>
        <v>Big 12</v>
      </c>
      <c r="N324">
        <v>1</v>
      </c>
      <c r="O324" cm="1">
        <f t="array" ref="O324">_xlfn.XLOOKUP(D324&amp;I324,Sheet2!$A$2:$A$1500&amp;Sheet2!$B$2:$B$1500,Sheet2!$C$2:$C$1500,0)</f>
        <v>32.700000000000003</v>
      </c>
      <c r="P324" cm="1">
        <f t="array" ref="P324">_xlfn.XLOOKUP(D324&amp;I324,Sheet2!$A$2:$A$1500&amp;Sheet2!$B$2:$B$1500,Sheet2!$D$2:$D$1500,0)</f>
        <v>26</v>
      </c>
      <c r="Q324" cm="1">
        <f t="array" ref="Q324">_xlfn.XLOOKUP(E324&amp;I324,Sheet2!$A$2:$A$1500&amp;Sheet2!$B$2:$B$1500,Sheet2!$C$2:$C$1500,0)</f>
        <v>38.799999999999997</v>
      </c>
      <c r="R324" cm="1">
        <f t="array" ref="R324">_xlfn.XLOOKUP(E324&amp;I324,Sheet2!$A$2:$A$1500&amp;Sheet2!$B$2:$B$1500,Sheet2!$D$2:$D$1500,0)</f>
        <v>18.5</v>
      </c>
      <c r="X324" cm="1">
        <f t="array" ref="X324">_xlfn.XLOOKUP(D324&amp;I324,Sheet2!$A$2:$A$1500&amp;Sheet2!$B$2:$B$1500,Sheet2!$E$2:$E$1500,0)</f>
        <v>7</v>
      </c>
      <c r="Y324" cm="1">
        <f t="array" ref="Y324">_xlfn.XLOOKUP(D324&amp;I324,Sheet2!$A$2:$A$1500&amp;Sheet2!$B$2:$B$1500,Sheet2!$F$2:$F$1500,0)</f>
        <v>3</v>
      </c>
      <c r="Z324" cm="1">
        <f t="array" ref="Z324">_xlfn.XLOOKUP(E324&amp;I324,Sheet2!$A$2:$A$1500&amp;Sheet2!$B$2:$B$1500,Sheet2!$E$2:$E$1500,0)</f>
        <v>7</v>
      </c>
      <c r="AA324" cm="1">
        <f t="array" ref="AA324">_xlfn.XLOOKUP(E324&amp;I324,Sheet2!$A$2:$A$1500&amp;Sheet2!$B$2:$B$1500,Sheet2!$F$2:$F$1500,0)</f>
        <v>3</v>
      </c>
    </row>
    <row r="325" spans="1:27" x14ac:dyDescent="0.2">
      <c r="A325" s="1">
        <v>45248</v>
      </c>
      <c r="B325" s="2">
        <v>0.8125</v>
      </c>
      <c r="C325" t="s">
        <v>31</v>
      </c>
      <c r="D325" t="s">
        <v>39</v>
      </c>
      <c r="E325" t="s">
        <v>112</v>
      </c>
      <c r="F325">
        <v>4730000</v>
      </c>
      <c r="G325">
        <v>2023</v>
      </c>
      <c r="H325">
        <v>0</v>
      </c>
      <c r="I325">
        <v>12</v>
      </c>
      <c r="J325" cm="1">
        <f t="array" ref="J325">_xlfn.XLOOKUP(D325&amp;I325,Ranking!C$2:C$500&amp;Ranking!A$2:A$500,Ranking!B$2:B$500,"")</f>
        <v>11</v>
      </c>
      <c r="K325" cm="1">
        <f t="array" ref="K325">_xlfn.XLOOKUP(E325&amp;I325,Ranking!C$2:C$500&amp;Ranking!A$2:A$500,Ranking!B$2:B$500,"")</f>
        <v>5</v>
      </c>
      <c r="L325" t="str" cm="1">
        <f t="array" ref="L325">_xlfn.XLOOKUP(D325&amp;G325,Conf!$A$1:$A$150&amp;Conf!$B$1:$B$150,Conf!$C$1:$C$150,"FCS")</f>
        <v>Pac-12</v>
      </c>
      <c r="M325" t="str" cm="1">
        <f t="array" ref="M325">_xlfn.XLOOKUP(E325&amp;G325,Conf!$A$1:$A$150&amp;Conf!$B$1:$B$150,Conf!$C$1:$C$150,"FCS")</f>
        <v>Pac-12</v>
      </c>
      <c r="N325">
        <v>1</v>
      </c>
      <c r="O325" cm="1">
        <f t="array" ref="O325">_xlfn.XLOOKUP(D325&amp;I325,Sheet2!$A$2:$A$1500&amp;Sheet2!$B$2:$B$1500,Sheet2!$C$2:$C$1500,0)</f>
        <v>37.9</v>
      </c>
      <c r="P325" cm="1">
        <f t="array" ref="P325">_xlfn.XLOOKUP(D325&amp;I325,Sheet2!$A$2:$A$1500&amp;Sheet2!$B$2:$B$1500,Sheet2!$D$2:$D$1500,0)</f>
        <v>20.3</v>
      </c>
      <c r="Q325" cm="1">
        <f t="array" ref="Q325">_xlfn.XLOOKUP(E325&amp;I325,Sheet2!$A$2:$A$1500&amp;Sheet2!$B$2:$B$1500,Sheet2!$C$2:$C$1500,0)</f>
        <v>41</v>
      </c>
      <c r="R325" cm="1">
        <f t="array" ref="R325">_xlfn.XLOOKUP(E325&amp;I325,Sheet2!$A$2:$A$1500&amp;Sheet2!$B$2:$B$1500,Sheet2!$D$2:$D$1500,0)</f>
        <v>23.5</v>
      </c>
      <c r="X325" cm="1">
        <f t="array" ref="X325">_xlfn.XLOOKUP(D325&amp;I325,Sheet2!$A$2:$A$1500&amp;Sheet2!$B$2:$B$1500,Sheet2!$E$2:$E$1500,0)</f>
        <v>8</v>
      </c>
      <c r="Y325" cm="1">
        <f t="array" ref="Y325">_xlfn.XLOOKUP(D325&amp;I325,Sheet2!$A$2:$A$1500&amp;Sheet2!$B$2:$B$1500,Sheet2!$F$2:$F$1500,0)</f>
        <v>2</v>
      </c>
      <c r="Z325" cm="1">
        <f t="array" ref="Z325">_xlfn.XLOOKUP(E325&amp;I325,Sheet2!$A$2:$A$1500&amp;Sheet2!$B$2:$B$1500,Sheet2!$E$2:$E$1500,0)</f>
        <v>10</v>
      </c>
      <c r="AA325" cm="1">
        <f t="array" ref="AA325">_xlfn.XLOOKUP(E325&amp;I325,Sheet2!$A$2:$A$1500&amp;Sheet2!$B$2:$B$1500,Sheet2!$F$2:$F$1500,0)</f>
        <v>0</v>
      </c>
    </row>
    <row r="326" spans="1:27" x14ac:dyDescent="0.2">
      <c r="A326" s="1">
        <v>45248</v>
      </c>
      <c r="B326" s="2">
        <v>0.8125</v>
      </c>
      <c r="C326" t="s">
        <v>24</v>
      </c>
      <c r="D326" t="s">
        <v>161</v>
      </c>
      <c r="E326" t="s">
        <v>43</v>
      </c>
      <c r="F326">
        <v>2270000</v>
      </c>
      <c r="G326">
        <v>2023</v>
      </c>
      <c r="H326">
        <v>0</v>
      </c>
      <c r="I326">
        <v>12</v>
      </c>
      <c r="J326" cm="1">
        <f t="array" ref="J326">_xlfn.XLOOKUP(D326&amp;I326,Ranking!C$2:C$500&amp;Ranking!A$2:A$500,Ranking!B$2:B$500,"")</f>
        <v>9</v>
      </c>
      <c r="K326" t="str" cm="1">
        <f t="array" ref="K326">_xlfn.XLOOKUP(E326&amp;I326,Ranking!C$2:C$500&amp;Ranking!A$2:A$500,Ranking!B$2:B$500,"")</f>
        <v/>
      </c>
      <c r="L326" t="str" cm="1">
        <f t="array" ref="L326">_xlfn.XLOOKUP(D326&amp;G326,Conf!$A$1:$A$150&amp;Conf!$B$1:$B$150,Conf!$C$1:$C$150,"FCS")</f>
        <v>SEC</v>
      </c>
      <c r="M326" t="str" cm="1">
        <f t="array" ref="M326">_xlfn.XLOOKUP(E326&amp;G326,Conf!$A$1:$A$150&amp;Conf!$B$1:$B$150,Conf!$C$1:$C$150,"FCS")</f>
        <v>SEC</v>
      </c>
      <c r="N326">
        <v>1</v>
      </c>
      <c r="O326" cm="1">
        <f t="array" ref="O326">_xlfn.XLOOKUP(D326&amp;I326,Sheet2!$A$2:$A$1500&amp;Sheet2!$B$2:$B$1500,Sheet2!$C$2:$C$1500,0)</f>
        <v>32.799999999999997</v>
      </c>
      <c r="P326" cm="1">
        <f t="array" ref="P326">_xlfn.XLOOKUP(D326&amp;I326,Sheet2!$A$2:$A$1500&amp;Sheet2!$B$2:$B$1500,Sheet2!$D$2:$D$1500,0)</f>
        <v>22.3</v>
      </c>
      <c r="Q326" cm="1">
        <f t="array" ref="Q326">_xlfn.XLOOKUP(E326&amp;I326,Sheet2!$A$2:$A$1500&amp;Sheet2!$B$2:$B$1500,Sheet2!$C$2:$C$1500,0)</f>
        <v>29.5</v>
      </c>
      <c r="R326" cm="1">
        <f t="array" ref="R326">_xlfn.XLOOKUP(E326&amp;I326,Sheet2!$A$2:$A$1500&amp;Sheet2!$B$2:$B$1500,Sheet2!$D$2:$D$1500,0)</f>
        <v>27.4</v>
      </c>
      <c r="X326" cm="1">
        <f t="array" ref="X326">_xlfn.XLOOKUP(D326&amp;I326,Sheet2!$A$2:$A$1500&amp;Sheet2!$B$2:$B$1500,Sheet2!$E$2:$E$1500,0)</f>
        <v>8</v>
      </c>
      <c r="Y326" cm="1">
        <f t="array" ref="Y326">_xlfn.XLOOKUP(D326&amp;I326,Sheet2!$A$2:$A$1500&amp;Sheet2!$B$2:$B$1500,Sheet2!$F$2:$F$1500,0)</f>
        <v>2</v>
      </c>
      <c r="Z326" cm="1">
        <f t="array" ref="Z326">_xlfn.XLOOKUP(E326&amp;I326,Sheet2!$A$2:$A$1500&amp;Sheet2!$B$2:$B$1500,Sheet2!$E$2:$E$1500,0)</f>
        <v>5</v>
      </c>
      <c r="AA326" cm="1">
        <f t="array" ref="AA326">_xlfn.XLOOKUP(E326&amp;I326,Sheet2!$A$2:$A$1500&amp;Sheet2!$B$2:$B$1500,Sheet2!$F$2:$F$1500,0)</f>
        <v>5</v>
      </c>
    </row>
    <row r="327" spans="1:27" x14ac:dyDescent="0.2">
      <c r="A327" s="1">
        <v>45248</v>
      </c>
      <c r="B327" s="2">
        <v>0.8125</v>
      </c>
      <c r="C327" t="s">
        <v>118</v>
      </c>
      <c r="D327" t="s">
        <v>142</v>
      </c>
      <c r="E327" t="s">
        <v>183</v>
      </c>
      <c r="F327">
        <v>173000</v>
      </c>
      <c r="G327">
        <v>2023</v>
      </c>
      <c r="H327">
        <v>0</v>
      </c>
      <c r="I327">
        <v>12</v>
      </c>
      <c r="J327" t="str" cm="1">
        <f t="array" ref="J327">_xlfn.XLOOKUP(D327&amp;I327,Ranking!C$2:C$500&amp;Ranking!A$2:A$500,Ranking!B$2:B$500,"")</f>
        <v/>
      </c>
      <c r="K327" t="str" cm="1">
        <f t="array" ref="K327">_xlfn.XLOOKUP(E327&amp;I327,Ranking!C$2:C$500&amp;Ranking!A$2:A$500,Ranking!B$2:B$500,"")</f>
        <v/>
      </c>
      <c r="L327" t="str" cm="1">
        <f t="array" ref="L327">_xlfn.XLOOKUP(D327&amp;G327,Conf!$A$1:$A$150&amp;Conf!$B$1:$B$150,Conf!$C$1:$C$150,"FCS")</f>
        <v>SEC</v>
      </c>
      <c r="M327" t="str" cm="1">
        <f t="array" ref="M327">_xlfn.XLOOKUP(E327&amp;G327,Conf!$A$1:$A$150&amp;Conf!$B$1:$B$150,Conf!$C$1:$C$150,"FCS")</f>
        <v>C-USA</v>
      </c>
      <c r="N327">
        <v>0</v>
      </c>
      <c r="O327" cm="1">
        <f t="array" ref="O327">_xlfn.XLOOKUP(D327&amp;I327,Sheet2!$A$2:$A$1500&amp;Sheet2!$B$2:$B$1500,Sheet2!$C$2:$C$1500,0)</f>
        <v>26.1</v>
      </c>
      <c r="P327" cm="1">
        <f t="array" ref="P327">_xlfn.XLOOKUP(D327&amp;I327,Sheet2!$A$2:$A$1500&amp;Sheet2!$B$2:$B$1500,Sheet2!$D$2:$D$1500,0)</f>
        <v>26.7</v>
      </c>
      <c r="Q327" cm="1">
        <f t="array" ref="Q327">_xlfn.XLOOKUP(E327&amp;I327,Sheet2!$A$2:$A$1500&amp;Sheet2!$B$2:$B$1500,Sheet2!$C$2:$C$1500,0)</f>
        <v>19.3</v>
      </c>
      <c r="R327" cm="1">
        <f t="array" ref="R327">_xlfn.XLOOKUP(E327&amp;I327,Sheet2!$A$2:$A$1500&amp;Sheet2!$B$2:$B$1500,Sheet2!$D$2:$D$1500,0)</f>
        <v>29.7</v>
      </c>
      <c r="X327" cm="1">
        <f t="array" ref="X327">_xlfn.XLOOKUP(D327&amp;I327,Sheet2!$A$2:$A$1500&amp;Sheet2!$B$2:$B$1500,Sheet2!$E$2:$E$1500,0)</f>
        <v>3</v>
      </c>
      <c r="Y327" cm="1">
        <f t="array" ref="Y327">_xlfn.XLOOKUP(D327&amp;I327,Sheet2!$A$2:$A$1500&amp;Sheet2!$B$2:$B$1500,Sheet2!$F$2:$F$1500,0)</f>
        <v>7</v>
      </c>
      <c r="Z327" cm="1">
        <f t="array" ref="Z327">_xlfn.XLOOKUP(E327&amp;I327,Sheet2!$A$2:$A$1500&amp;Sheet2!$B$2:$B$1500,Sheet2!$E$2:$E$1500,0)</f>
        <v>4</v>
      </c>
      <c r="AA327" cm="1">
        <f t="array" ref="AA327">_xlfn.XLOOKUP(E327&amp;I327,Sheet2!$A$2:$A$1500&amp;Sheet2!$B$2:$B$1500,Sheet2!$F$2:$F$1500,0)</f>
        <v>6</v>
      </c>
    </row>
    <row r="328" spans="1:27" x14ac:dyDescent="0.2">
      <c r="A328" s="1">
        <v>45248</v>
      </c>
      <c r="B328" s="2">
        <v>0.8125</v>
      </c>
      <c r="C328" t="s">
        <v>75</v>
      </c>
      <c r="D328" t="s">
        <v>33</v>
      </c>
      <c r="E328" t="s">
        <v>22</v>
      </c>
      <c r="F328">
        <v>2450000</v>
      </c>
      <c r="G328">
        <v>2023</v>
      </c>
      <c r="H328">
        <v>0</v>
      </c>
      <c r="I328">
        <v>12</v>
      </c>
      <c r="J328" t="str" cm="1">
        <f t="array" ref="J328">_xlfn.XLOOKUP(D328&amp;I328,Ranking!C$2:C$500&amp;Ranking!A$2:A$500,Ranking!B$2:B$500,"")</f>
        <v/>
      </c>
      <c r="K328" t="str" cm="1">
        <f t="array" ref="K328">_xlfn.XLOOKUP(E328&amp;I328,Ranking!C$2:C$500&amp;Ranking!A$2:A$500,Ranking!B$2:B$500,"")</f>
        <v/>
      </c>
      <c r="L328" t="str" cm="1">
        <f t="array" ref="L328">_xlfn.XLOOKUP(D328&amp;G328,Conf!$A$1:$A$150&amp;Conf!$B$1:$B$150,Conf!$C$1:$C$150,"FCS")</f>
        <v>Big Ten</v>
      </c>
      <c r="M328" t="str" cm="1">
        <f t="array" ref="M328">_xlfn.XLOOKUP(E328&amp;G328,Conf!$A$1:$A$150&amp;Conf!$B$1:$B$150,Conf!$C$1:$C$150,"FCS")</f>
        <v>Big Ten</v>
      </c>
      <c r="N328">
        <v>1</v>
      </c>
      <c r="O328" cm="1">
        <f t="array" ref="O328">_xlfn.XLOOKUP(D328&amp;I328,Sheet2!$A$2:$A$1500&amp;Sheet2!$B$2:$B$1500,Sheet2!$C$2:$C$1500,0)</f>
        <v>22.2</v>
      </c>
      <c r="P328" cm="1">
        <f t="array" ref="P328">_xlfn.XLOOKUP(D328&amp;I328,Sheet2!$A$2:$A$1500&amp;Sheet2!$B$2:$B$1500,Sheet2!$D$2:$D$1500,0)</f>
        <v>19.600000000000001</v>
      </c>
      <c r="Q328" cm="1">
        <f t="array" ref="Q328">_xlfn.XLOOKUP(E328&amp;I328,Sheet2!$A$2:$A$1500&amp;Sheet2!$B$2:$B$1500,Sheet2!$C$2:$C$1500,0)</f>
        <v>18.899999999999999</v>
      </c>
      <c r="R328" cm="1">
        <f t="array" ref="R328">_xlfn.XLOOKUP(E328&amp;I328,Sheet2!$A$2:$A$1500&amp;Sheet2!$B$2:$B$1500,Sheet2!$D$2:$D$1500,0)</f>
        <v>18.2</v>
      </c>
      <c r="X328" cm="1">
        <f t="array" ref="X328">_xlfn.XLOOKUP(D328&amp;I328,Sheet2!$A$2:$A$1500&amp;Sheet2!$B$2:$B$1500,Sheet2!$E$2:$E$1500,0)</f>
        <v>5</v>
      </c>
      <c r="Y328" cm="1">
        <f t="array" ref="Y328">_xlfn.XLOOKUP(D328&amp;I328,Sheet2!$A$2:$A$1500&amp;Sheet2!$B$2:$B$1500,Sheet2!$F$2:$F$1500,0)</f>
        <v>5</v>
      </c>
      <c r="Z328" cm="1">
        <f t="array" ref="Z328">_xlfn.XLOOKUP(E328&amp;I328,Sheet2!$A$2:$A$1500&amp;Sheet2!$B$2:$B$1500,Sheet2!$E$2:$E$1500,0)</f>
        <v>5</v>
      </c>
      <c r="AA328" cm="1">
        <f t="array" ref="AA328">_xlfn.XLOOKUP(E328&amp;I328,Sheet2!$A$2:$A$1500&amp;Sheet2!$B$2:$B$1500,Sheet2!$F$2:$F$1500,0)</f>
        <v>5</v>
      </c>
    </row>
    <row r="329" spans="1:27" x14ac:dyDescent="0.2">
      <c r="A329" s="1">
        <v>45248</v>
      </c>
      <c r="B329" s="2">
        <v>0.83333333333333337</v>
      </c>
      <c r="C329" t="s">
        <v>23</v>
      </c>
      <c r="D329" t="s">
        <v>130</v>
      </c>
      <c r="E329" t="s">
        <v>69</v>
      </c>
      <c r="F329">
        <v>2470000</v>
      </c>
      <c r="G329">
        <v>2023</v>
      </c>
      <c r="H329">
        <v>0</v>
      </c>
      <c r="I329">
        <v>12</v>
      </c>
      <c r="J329" t="str" cm="1">
        <f t="array" ref="J329">_xlfn.XLOOKUP(D329&amp;I329,Ranking!C$2:C$500&amp;Ranking!A$2:A$500,Ranking!B$2:B$500,"")</f>
        <v/>
      </c>
      <c r="K329" cm="1">
        <f t="array" ref="K329">_xlfn.XLOOKUP(E329&amp;I329,Ranking!C$2:C$500&amp;Ranking!A$2:A$500,Ranking!B$2:B$500,"")</f>
        <v>7</v>
      </c>
      <c r="L329" t="str" cm="1">
        <f t="array" ref="L329">_xlfn.XLOOKUP(D329&amp;G329,Conf!$A$1:$A$150&amp;Conf!$B$1:$B$150,Conf!$C$1:$C$150,"FCS")</f>
        <v>Big 12</v>
      </c>
      <c r="M329" t="str" cm="1">
        <f t="array" ref="M329">_xlfn.XLOOKUP(E329&amp;G329,Conf!$A$1:$A$150&amp;Conf!$B$1:$B$150,Conf!$C$1:$C$150,"FCS")</f>
        <v>Big 12</v>
      </c>
      <c r="N329">
        <v>1</v>
      </c>
      <c r="O329" cm="1">
        <f t="array" ref="O329">_xlfn.XLOOKUP(D329&amp;I329,Sheet2!$A$2:$A$1500&amp;Sheet2!$B$2:$B$1500,Sheet2!$C$2:$C$1500,0)</f>
        <v>25.7</v>
      </c>
      <c r="P329" cm="1">
        <f t="array" ref="P329">_xlfn.XLOOKUP(D329&amp;I329,Sheet2!$A$2:$A$1500&amp;Sheet2!$B$2:$B$1500,Sheet2!$D$2:$D$1500,0)</f>
        <v>19.899999999999999</v>
      </c>
      <c r="Q329" cm="1">
        <f t="array" ref="Q329">_xlfn.XLOOKUP(E329&amp;I329,Sheet2!$A$2:$A$1500&amp;Sheet2!$B$2:$B$1500,Sheet2!$C$2:$C$1500,0)</f>
        <v>33.799999999999997</v>
      </c>
      <c r="R329" cm="1">
        <f t="array" ref="R329">_xlfn.XLOOKUP(E329&amp;I329,Sheet2!$A$2:$A$1500&amp;Sheet2!$B$2:$B$1500,Sheet2!$D$2:$D$1500,0)</f>
        <v>18.399999999999999</v>
      </c>
      <c r="X329" cm="1">
        <f t="array" ref="X329">_xlfn.XLOOKUP(D329&amp;I329,Sheet2!$A$2:$A$1500&amp;Sheet2!$B$2:$B$1500,Sheet2!$E$2:$E$1500,0)</f>
        <v>6</v>
      </c>
      <c r="Y329" cm="1">
        <f t="array" ref="Y329">_xlfn.XLOOKUP(D329&amp;I329,Sheet2!$A$2:$A$1500&amp;Sheet2!$B$2:$B$1500,Sheet2!$F$2:$F$1500,0)</f>
        <v>4</v>
      </c>
      <c r="Z329" cm="1">
        <f t="array" ref="Z329">_xlfn.XLOOKUP(E329&amp;I329,Sheet2!$A$2:$A$1500&amp;Sheet2!$B$2:$B$1500,Sheet2!$E$2:$E$1500,0)</f>
        <v>9</v>
      </c>
      <c r="AA329" cm="1">
        <f t="array" ref="AA329">_xlfn.XLOOKUP(E329&amp;I329,Sheet2!$A$2:$A$1500&amp;Sheet2!$B$2:$B$1500,Sheet2!$F$2:$F$1500,0)</f>
        <v>1</v>
      </c>
    </row>
    <row r="330" spans="1:27" x14ac:dyDescent="0.2">
      <c r="A330" s="1">
        <v>45248</v>
      </c>
      <c r="B330" s="2">
        <v>0.83333333333333337</v>
      </c>
      <c r="C330" t="s">
        <v>124</v>
      </c>
      <c r="D330" t="s">
        <v>81</v>
      </c>
      <c r="E330" t="s">
        <v>149</v>
      </c>
      <c r="F330">
        <v>741000</v>
      </c>
      <c r="G330">
        <v>2023</v>
      </c>
      <c r="H330">
        <v>0</v>
      </c>
      <c r="I330">
        <v>12</v>
      </c>
      <c r="J330" cm="1">
        <f t="array" ref="J330">_xlfn.XLOOKUP(D330&amp;I330,Ranking!C$2:C$500&amp;Ranking!A$2:A$500,Ranking!B$2:B$500,"")</f>
        <v>15</v>
      </c>
      <c r="K330" t="str" cm="1">
        <f t="array" ref="K330">_xlfn.XLOOKUP(E330&amp;I330,Ranking!C$2:C$500&amp;Ranking!A$2:A$500,Ranking!B$2:B$500,"")</f>
        <v/>
      </c>
      <c r="L330" t="str" cm="1">
        <f t="array" ref="L330">_xlfn.XLOOKUP(D330&amp;G330,Conf!$A$1:$A$150&amp;Conf!$B$1:$B$150,Conf!$C$1:$C$150,"FCS")</f>
        <v>SEC</v>
      </c>
      <c r="M330" t="str" cm="1">
        <f t="array" ref="M330">_xlfn.XLOOKUP(E330&amp;G330,Conf!$A$1:$A$150&amp;Conf!$B$1:$B$150,Conf!$C$1:$C$150,"FCS")</f>
        <v>Sun Belt</v>
      </c>
      <c r="N330">
        <v>0</v>
      </c>
      <c r="O330" cm="1">
        <f t="array" ref="O330">_xlfn.XLOOKUP(D330&amp;I330,Sheet2!$A$2:$A$1500&amp;Sheet2!$B$2:$B$1500,Sheet2!$C$2:$C$1500,0)</f>
        <v>45.9</v>
      </c>
      <c r="P330" cm="1">
        <f t="array" ref="P330">_xlfn.XLOOKUP(D330&amp;I330,Sheet2!$A$2:$A$1500&amp;Sheet2!$B$2:$B$1500,Sheet2!$D$2:$D$1500,0)</f>
        <v>28.9</v>
      </c>
      <c r="Q330" cm="1">
        <f t="array" ref="Q330">_xlfn.XLOOKUP(E330&amp;I330,Sheet2!$A$2:$A$1500&amp;Sheet2!$B$2:$B$1500,Sheet2!$C$2:$C$1500,0)</f>
        <v>27.1</v>
      </c>
      <c r="R330" cm="1">
        <f t="array" ref="R330">_xlfn.XLOOKUP(E330&amp;I330,Sheet2!$A$2:$A$1500&amp;Sheet2!$B$2:$B$1500,Sheet2!$D$2:$D$1500,0)</f>
        <v>28.8</v>
      </c>
      <c r="X330" cm="1">
        <f t="array" ref="X330">_xlfn.XLOOKUP(D330&amp;I330,Sheet2!$A$2:$A$1500&amp;Sheet2!$B$2:$B$1500,Sheet2!$E$2:$E$1500,0)</f>
        <v>7</v>
      </c>
      <c r="Y330" cm="1">
        <f t="array" ref="Y330">_xlfn.XLOOKUP(D330&amp;I330,Sheet2!$A$2:$A$1500&amp;Sheet2!$B$2:$B$1500,Sheet2!$F$2:$F$1500,0)</f>
        <v>3</v>
      </c>
      <c r="Z330" cm="1">
        <f t="array" ref="Z330">_xlfn.XLOOKUP(E330&amp;I330,Sheet2!$A$2:$A$1500&amp;Sheet2!$B$2:$B$1500,Sheet2!$E$2:$E$1500,0)</f>
        <v>6</v>
      </c>
      <c r="AA330" cm="1">
        <f t="array" ref="AA330">_xlfn.XLOOKUP(E330&amp;I330,Sheet2!$A$2:$A$1500&amp;Sheet2!$B$2:$B$1500,Sheet2!$F$2:$F$1500,0)</f>
        <v>4</v>
      </c>
    </row>
    <row r="331" spans="1:27" x14ac:dyDescent="0.2">
      <c r="A331" s="1">
        <v>45248</v>
      </c>
      <c r="B331" s="2">
        <v>0.9375</v>
      </c>
      <c r="C331" t="s">
        <v>29</v>
      </c>
      <c r="D331" t="s">
        <v>157</v>
      </c>
      <c r="E331" t="s">
        <v>98</v>
      </c>
      <c r="F331">
        <v>255000</v>
      </c>
      <c r="G331">
        <v>2023</v>
      </c>
      <c r="H331">
        <v>0</v>
      </c>
      <c r="I331">
        <v>12</v>
      </c>
      <c r="J331" t="str" cm="1">
        <f t="array" ref="J331">_xlfn.XLOOKUP(D331&amp;I331,Ranking!C$2:C$500&amp;Ranking!A$2:A$500,Ranking!B$2:B$500,"")</f>
        <v/>
      </c>
      <c r="K331" t="str" cm="1">
        <f t="array" ref="K331">_xlfn.XLOOKUP(E331&amp;I331,Ranking!C$2:C$500&amp;Ranking!A$2:A$500,Ranking!B$2:B$500,"")</f>
        <v/>
      </c>
      <c r="L331" t="str" cm="1">
        <f t="array" ref="L331">_xlfn.XLOOKUP(D331&amp;G331,Conf!$A$1:$A$150&amp;Conf!$B$1:$B$150,Conf!$C$1:$C$150,"FCS")</f>
        <v>MWC</v>
      </c>
      <c r="M331" t="str" cm="1">
        <f t="array" ref="M331">_xlfn.XLOOKUP(E331&amp;G331,Conf!$A$1:$A$150&amp;Conf!$B$1:$B$150,Conf!$C$1:$C$150,"FCS")</f>
        <v>MWC</v>
      </c>
      <c r="N331">
        <v>1</v>
      </c>
      <c r="O331" cm="1">
        <f t="array" ref="O331">_xlfn.XLOOKUP(D331&amp;I331,Sheet2!$A$2:$A$2000&amp;Sheet2!$B$2:$B$2000,Sheet2!$C$2:$C$2000,0)</f>
        <v>32.4</v>
      </c>
      <c r="P331" cm="1">
        <f t="array" ref="P331">_xlfn.XLOOKUP(D331&amp;I331,Sheet2!$A$2:$A$2000&amp;Sheet2!$B$2:$B$2000,Sheet2!$D$2:$D$2000,0)</f>
        <v>23.7</v>
      </c>
      <c r="Q331" cm="1">
        <f t="array" ref="Q331">_xlfn.XLOOKUP(E331&amp;I331,Sheet2!$A$2:$A$2000&amp;Sheet2!$B$2:$B$2000,Sheet2!$C$2:$C$2000,0)</f>
        <v>26.1</v>
      </c>
      <c r="R331" cm="1">
        <f t="array" ref="R331">_xlfn.XLOOKUP(E331&amp;I331,Sheet2!$A$2:$A$1500&amp;Sheet2!$B$2:$B$1500,Sheet2!$D$2:$D$1500,0)</f>
        <v>35.799999999999997</v>
      </c>
      <c r="X331" cm="1">
        <f t="array" ref="X331">_xlfn.XLOOKUP(D331&amp;I331,Sheet2!$A$2:$A$2000&amp;Sheet2!$B$2:$B$2000,Sheet2!$E$2:$E$2000,0)</f>
        <v>8</v>
      </c>
      <c r="Y331" cm="1">
        <f t="array" ref="Y331">_xlfn.XLOOKUP(D331&amp;I331,Sheet2!$A$2:$A$2000&amp;Sheet2!$B$2:$B$2000,Sheet2!$F$2:$F$2000,0)</f>
        <v>2</v>
      </c>
      <c r="Z331" cm="1">
        <f t="array" ref="Z331">_xlfn.XLOOKUP(E331&amp;I331,Sheet2!$A$2:$A$2000&amp;Sheet2!$B$2:$B$2000,Sheet2!$E$2:$E$2000,0)</f>
        <v>3</v>
      </c>
      <c r="AA331" cm="1">
        <f t="array" ref="AA331">_xlfn.XLOOKUP(E331&amp;I331,Sheet2!$A$2:$A$2000&amp;Sheet2!$B$2:$B$2000,Sheet2!$F$2:$F$2000,0)</f>
        <v>7</v>
      </c>
    </row>
    <row r="332" spans="1:27" x14ac:dyDescent="0.2">
      <c r="A332" s="1">
        <v>45251</v>
      </c>
      <c r="B332" s="2">
        <v>0.79166666666666663</v>
      </c>
      <c r="C332" t="s">
        <v>118</v>
      </c>
      <c r="D332" t="s">
        <v>162</v>
      </c>
      <c r="E332" t="s">
        <v>180</v>
      </c>
      <c r="F332">
        <v>0</v>
      </c>
      <c r="G332">
        <v>2023</v>
      </c>
      <c r="H332">
        <v>0</v>
      </c>
      <c r="I332">
        <v>13</v>
      </c>
      <c r="J332" t="str" cm="1">
        <f t="array" ref="J332">_xlfn.XLOOKUP(D332&amp;I332,Ranking!C$2:C$500&amp;Ranking!A$2:A$500,Ranking!B$2:B$500,"")</f>
        <v/>
      </c>
      <c r="K332" t="str" cm="1">
        <f t="array" ref="K332">_xlfn.XLOOKUP(E332&amp;I332,Ranking!C$2:C$500&amp;Ranking!A$2:A$500,Ranking!B$2:B$500,"")</f>
        <v/>
      </c>
      <c r="L332" t="str" cm="1">
        <f t="array" ref="L332">_xlfn.XLOOKUP(D332&amp;G332,Conf!$A$1:$A$150&amp;Conf!$B$1:$B$150,Conf!$C$1:$C$150,"FCS")</f>
        <v>MAC</v>
      </c>
      <c r="M332" t="str" cm="1">
        <f t="array" ref="M332">_xlfn.XLOOKUP(E332&amp;G332,Conf!$A$1:$A$150&amp;Conf!$B$1:$B$150,Conf!$C$1:$C$150,"FCS")</f>
        <v>MAC</v>
      </c>
      <c r="N332">
        <v>1</v>
      </c>
      <c r="O332" cm="1">
        <f t="array" ref="O332">_xlfn.XLOOKUP(D332&amp;I332,Sheet2!$A$2:$A$2000&amp;Sheet2!$B$2:$B$2000,Sheet2!$C$2:$C$2000,0)</f>
        <v>24.9</v>
      </c>
      <c r="P332" cm="1">
        <f t="array" ref="P332">_xlfn.XLOOKUP(D332&amp;I332,Sheet2!$A$2:$A$2000&amp;Sheet2!$B$2:$B$2000,Sheet2!$D$2:$D$2000,0)</f>
        <v>31.5</v>
      </c>
      <c r="Q332" cm="1">
        <f t="array" ref="Q332">_xlfn.XLOOKUP(E332&amp;I332,Sheet2!$A$2:$A$2000&amp;Sheet2!$B$2:$B$2000,Sheet2!$C$2:$C$2000,0)</f>
        <v>25.6</v>
      </c>
      <c r="R332" cm="1">
        <f t="array" ref="R332">_xlfn.XLOOKUP(E332&amp;I332,Sheet2!$A$2:$A$1500&amp;Sheet2!$B$2:$B$1500,Sheet2!$D$2:$D$1500,0)</f>
        <v>24.7</v>
      </c>
      <c r="X332" cm="1">
        <f t="array" ref="X332">_xlfn.XLOOKUP(D332&amp;I332,Sheet2!$A$2:$A$2000&amp;Sheet2!$B$2:$B$2000,Sheet2!$E$2:$E$2000,0)</f>
        <v>4</v>
      </c>
      <c r="Y332" cm="1">
        <f t="array" ref="Y332">_xlfn.XLOOKUP(D332&amp;I332,Sheet2!$A$2:$A$2000&amp;Sheet2!$B$2:$B$2000,Sheet2!$F$2:$F$2000,0)</f>
        <v>7</v>
      </c>
      <c r="Z332" cm="1">
        <f t="array" ref="Z332">_xlfn.XLOOKUP(E332&amp;I332,Sheet2!$A$2:$A$2000&amp;Sheet2!$B$2:$B$2000,Sheet2!$E$2:$E$2000,0)</f>
        <v>6</v>
      </c>
      <c r="AA332" cm="1">
        <f t="array" ref="AA332">_xlfn.XLOOKUP(E332&amp;I332,Sheet2!$A$2:$A$2000&amp;Sheet2!$B$2:$B$2000,Sheet2!$F$2:$F$2000,0)</f>
        <v>5</v>
      </c>
    </row>
    <row r="333" spans="1:27" x14ac:dyDescent="0.2">
      <c r="A333" s="1">
        <v>45251</v>
      </c>
      <c r="B333" s="2">
        <v>0.8125</v>
      </c>
      <c r="C333" t="s">
        <v>124</v>
      </c>
      <c r="D333" t="s">
        <v>88</v>
      </c>
      <c r="E333" t="s">
        <v>166</v>
      </c>
      <c r="F333">
        <v>0</v>
      </c>
      <c r="G333">
        <v>2023</v>
      </c>
      <c r="H333">
        <v>0</v>
      </c>
      <c r="I333">
        <v>13</v>
      </c>
      <c r="J333" t="str" cm="1">
        <f t="array" ref="J333">_xlfn.XLOOKUP(D333&amp;I333,Ranking!C$2:C$500&amp;Ranking!A$2:A$500,Ranking!B$2:B$500,"")</f>
        <v/>
      </c>
      <c r="K333" t="str" cm="1">
        <f t="array" ref="K333">_xlfn.XLOOKUP(E333&amp;I333,Ranking!C$2:C$500&amp;Ranking!A$2:A$500,Ranking!B$2:B$500,"")</f>
        <v/>
      </c>
      <c r="L333" t="str" cm="1">
        <f t="array" ref="L333">_xlfn.XLOOKUP(D333&amp;G333,Conf!$A$1:$A$150&amp;Conf!$B$1:$B$150,Conf!$C$1:$C$150,"FCS")</f>
        <v>MAC</v>
      </c>
      <c r="M333" t="str" cm="1">
        <f t="array" ref="M333">_xlfn.XLOOKUP(E333&amp;G333,Conf!$A$1:$A$150&amp;Conf!$B$1:$B$150,Conf!$C$1:$C$150,"FCS")</f>
        <v>MAC</v>
      </c>
      <c r="N333">
        <v>1</v>
      </c>
      <c r="O333" cm="1">
        <f t="array" ref="O333">_xlfn.XLOOKUP(D333&amp;I333,Sheet2!$A$2:$A$2000&amp;Sheet2!$B$2:$B$2000,Sheet2!$C$2:$C$2000,0)</f>
        <v>21.6</v>
      </c>
      <c r="P333" cm="1">
        <f t="array" ref="P333">_xlfn.XLOOKUP(D333&amp;I333,Sheet2!$A$2:$A$2000&amp;Sheet2!$B$2:$B$2000,Sheet2!$D$2:$D$2000,0)</f>
        <v>27.7</v>
      </c>
      <c r="Q333" cm="1">
        <f t="array" ref="Q333">_xlfn.XLOOKUP(E333&amp;I333,Sheet2!$A$2:$A$2000&amp;Sheet2!$B$2:$B$2000,Sheet2!$C$2:$C$2000,0)</f>
        <v>20</v>
      </c>
      <c r="R333" cm="1">
        <f t="array" ref="R333">_xlfn.XLOOKUP(E333&amp;I333,Sheet2!$A$2:$A$1500&amp;Sheet2!$B$2:$B$1500,Sheet2!$D$2:$D$1500,0)</f>
        <v>25</v>
      </c>
      <c r="X333" cm="1">
        <f t="array" ref="X333">_xlfn.XLOOKUP(D333&amp;I333,Sheet2!$A$2:$A$2000&amp;Sheet2!$B$2:$B$2000,Sheet2!$E$2:$E$2000,0)</f>
        <v>3</v>
      </c>
      <c r="Y333" cm="1">
        <f t="array" ref="Y333">_xlfn.XLOOKUP(D333&amp;I333,Sheet2!$A$2:$A$2000&amp;Sheet2!$B$2:$B$2000,Sheet2!$F$2:$F$2000,0)</f>
        <v>8</v>
      </c>
      <c r="Z333" cm="1">
        <f t="array" ref="Z333">_xlfn.XLOOKUP(E333&amp;I333,Sheet2!$A$2:$A$2000&amp;Sheet2!$B$2:$B$2000,Sheet2!$E$2:$E$2000,0)</f>
        <v>5</v>
      </c>
      <c r="AA333" cm="1">
        <f t="array" ref="AA333">_xlfn.XLOOKUP(E333&amp;I333,Sheet2!$A$2:$A$2000&amp;Sheet2!$B$2:$B$2000,Sheet2!$F$2:$F$2000,0)</f>
        <v>6</v>
      </c>
    </row>
    <row r="334" spans="1:27" x14ac:dyDescent="0.2">
      <c r="A334" s="1">
        <v>45253</v>
      </c>
      <c r="B334" s="2">
        <v>0.8125</v>
      </c>
      <c r="C334" t="s">
        <v>24</v>
      </c>
      <c r="D334" t="s">
        <v>144</v>
      </c>
      <c r="E334" t="s">
        <v>96</v>
      </c>
      <c r="F334">
        <v>0</v>
      </c>
      <c r="G334">
        <v>2023</v>
      </c>
      <c r="H334">
        <v>0</v>
      </c>
      <c r="I334">
        <v>13</v>
      </c>
      <c r="J334" t="str" cm="1">
        <f t="array" ref="J334">_xlfn.XLOOKUP(D334&amp;I334,Ranking!C$2:C$500&amp;Ranking!A$2:A$500,Ranking!B$2:B$500,"")</f>
        <v/>
      </c>
      <c r="K334" cm="1">
        <f t="array" ref="K334">_xlfn.XLOOKUP(E334&amp;I334,Ranking!C$2:C$500&amp;Ranking!A$2:A$500,Ranking!B$2:B$500,"")</f>
        <v>12</v>
      </c>
      <c r="L334" t="str" cm="1">
        <f t="array" ref="L334">_xlfn.XLOOKUP(D334&amp;G334,Conf!$A$1:$A$150&amp;Conf!$B$1:$B$150,Conf!$C$1:$C$150,"FCS")</f>
        <v>SEC</v>
      </c>
      <c r="M334" t="str" cm="1">
        <f t="array" ref="M334">_xlfn.XLOOKUP(E334&amp;G334,Conf!$A$1:$A$150&amp;Conf!$B$1:$B$150,Conf!$C$1:$C$150,"FCS")</f>
        <v>SEC</v>
      </c>
      <c r="N334">
        <v>1</v>
      </c>
      <c r="O334" cm="1">
        <f t="array" ref="O334">_xlfn.XLOOKUP(D334&amp;I334,Sheet2!$A$2:$A$2000&amp;Sheet2!$B$2:$B$2000,Sheet2!$C$2:$C$2000,0)</f>
        <v>23.2</v>
      </c>
      <c r="P334" cm="1">
        <f t="array" ref="P334">_xlfn.XLOOKUP(D334&amp;I334,Sheet2!$A$2:$A$2000&amp;Sheet2!$B$2:$B$2000,Sheet2!$D$2:$D$2000,0)</f>
        <v>27.5</v>
      </c>
      <c r="Q334" cm="1">
        <f t="array" ref="Q334">_xlfn.XLOOKUP(E334&amp;I334,Sheet2!$A$2:$A$2000&amp;Sheet2!$B$2:$B$2000,Sheet2!$C$2:$C$2000,0)</f>
        <v>36.5</v>
      </c>
      <c r="R334" cm="1">
        <f t="array" ref="R334">_xlfn.XLOOKUP(E334&amp;I334,Sheet2!$A$2:$A$1500&amp;Sheet2!$B$2:$B$1500,Sheet2!$D$2:$D$1500,0)</f>
        <v>0</v>
      </c>
      <c r="X334" cm="1">
        <f t="array" ref="X334">_xlfn.XLOOKUP(D334&amp;I334,Sheet2!$A$2:$A$2000&amp;Sheet2!$B$2:$B$2000,Sheet2!$E$2:$E$2000,0)</f>
        <v>5</v>
      </c>
      <c r="Y334" cm="1">
        <f t="array" ref="Y334">_xlfn.XLOOKUP(D334&amp;I334,Sheet2!$A$2:$A$2000&amp;Sheet2!$B$2:$B$2000,Sheet2!$F$2:$F$2000,0)</f>
        <v>6</v>
      </c>
      <c r="Z334" cm="1">
        <f t="array" ref="Z334">_xlfn.XLOOKUP(E334&amp;I334,Sheet2!$A$2:$A$2000&amp;Sheet2!$B$2:$B$2000,Sheet2!$E$2:$E$2000,0)</f>
        <v>9</v>
      </c>
      <c r="AA334" cm="1">
        <f t="array" ref="AA334">_xlfn.XLOOKUP(E334&amp;I334,Sheet2!$A$2:$A$2000&amp;Sheet2!$B$2:$B$2000,Sheet2!$F$2:$F$2000,0)</f>
        <v>2</v>
      </c>
    </row>
    <row r="335" spans="1:27" x14ac:dyDescent="0.2">
      <c r="A335" s="1">
        <v>45254</v>
      </c>
      <c r="B335" s="2">
        <v>0.5</v>
      </c>
      <c r="C335" t="s">
        <v>23</v>
      </c>
      <c r="D335" t="s">
        <v>34</v>
      </c>
      <c r="E335" t="s">
        <v>108</v>
      </c>
      <c r="F335">
        <v>0</v>
      </c>
      <c r="G335">
        <v>2023</v>
      </c>
      <c r="H335">
        <v>0</v>
      </c>
      <c r="I335">
        <v>13</v>
      </c>
      <c r="J335" cm="1">
        <f t="array" ref="J335">_xlfn.XLOOKUP(D335&amp;I335,Ranking!C$2:C$500&amp;Ranking!A$2:A$500,Ranking!B$2:B$500,"")</f>
        <v>13</v>
      </c>
      <c r="K335" t="str" cm="1">
        <f t="array" ref="K335">_xlfn.XLOOKUP(E335&amp;I335,Ranking!C$2:C$500&amp;Ranking!A$2:A$500,Ranking!B$2:B$500,"")</f>
        <v/>
      </c>
      <c r="L335" t="str" cm="1">
        <f t="array" ref="L335">_xlfn.XLOOKUP(D335&amp;G335,Conf!$A$1:$A$150&amp;Conf!$B$1:$B$150,Conf!$C$1:$C$150,"FCS")</f>
        <v>Big 12</v>
      </c>
      <c r="M335" t="str" cm="1">
        <f t="array" ref="M335">_xlfn.XLOOKUP(E335&amp;G335,Conf!$A$1:$A$150&amp;Conf!$B$1:$B$150,Conf!$C$1:$C$150,"FCS")</f>
        <v>Big 12</v>
      </c>
      <c r="N335">
        <v>1</v>
      </c>
      <c r="O335" cm="1">
        <f t="array" ref="O335">_xlfn.XLOOKUP(D335&amp;I335,Sheet2!$A$2:$A$2000&amp;Sheet2!$B$2:$B$2000,Sheet2!$C$2:$C$2000,0)</f>
        <v>40.799999999999997</v>
      </c>
      <c r="P335" cm="1">
        <f t="array" ref="P335">_xlfn.XLOOKUP(D335&amp;I335,Sheet2!$A$2:$A$2000&amp;Sheet2!$B$2:$B$2000,Sheet2!$D$2:$D$2000,0)</f>
        <v>20.2</v>
      </c>
      <c r="Q335" cm="1">
        <f t="array" ref="Q335">_xlfn.XLOOKUP(E335&amp;I335,Sheet2!$A$2:$A$2000&amp;Sheet2!$B$2:$B$2000,Sheet2!$C$2:$C$2000,0)</f>
        <v>30.1</v>
      </c>
      <c r="R335" cm="1">
        <f t="array" ref="R335">_xlfn.XLOOKUP(E335&amp;I335,Sheet2!$A$2:$A$1500&amp;Sheet2!$B$2:$B$1500,Sheet2!$D$2:$D$1500,0)</f>
        <v>0</v>
      </c>
      <c r="X335" cm="1">
        <f t="array" ref="X335">_xlfn.XLOOKUP(D335&amp;I335,Sheet2!$A$2:$A$2000&amp;Sheet2!$B$2:$B$2000,Sheet2!$E$2:$E$2000,0)</f>
        <v>9</v>
      </c>
      <c r="Y335" cm="1">
        <f t="array" ref="Y335">_xlfn.XLOOKUP(D335&amp;I335,Sheet2!$A$2:$A$2000&amp;Sheet2!$B$2:$B$2000,Sheet2!$F$2:$F$2000,0)</f>
        <v>2</v>
      </c>
      <c r="Z335" cm="1">
        <f t="array" ref="Z335">_xlfn.XLOOKUP(E335&amp;I335,Sheet2!$A$2:$A$2000&amp;Sheet2!$B$2:$B$2000,Sheet2!$E$2:$E$2000,0)</f>
        <v>5</v>
      </c>
      <c r="AA335" cm="1">
        <f t="array" ref="AA335">_xlfn.XLOOKUP(E335&amp;I335,Sheet2!$A$2:$A$2000&amp;Sheet2!$B$2:$B$2000,Sheet2!$F$2:$F$2000,0)</f>
        <v>6</v>
      </c>
    </row>
    <row r="336" spans="1:27" x14ac:dyDescent="0.2">
      <c r="A336" s="1">
        <v>45254</v>
      </c>
      <c r="B336" s="2">
        <v>0.5</v>
      </c>
      <c r="C336" t="s">
        <v>45</v>
      </c>
      <c r="D336" t="s">
        <v>22</v>
      </c>
      <c r="E336" t="s">
        <v>92</v>
      </c>
      <c r="F336">
        <v>0</v>
      </c>
      <c r="G336">
        <v>2023</v>
      </c>
      <c r="H336">
        <v>0</v>
      </c>
      <c r="I336">
        <v>13</v>
      </c>
      <c r="J336" t="str" cm="1">
        <f t="array" ref="J336">_xlfn.XLOOKUP(D336&amp;I336,Ranking!C$2:C$500&amp;Ranking!A$2:A$500,Ranking!B$2:B$500,"")</f>
        <v/>
      </c>
      <c r="K336" cm="1">
        <f t="array" ref="K336">_xlfn.XLOOKUP(E336&amp;I336,Ranking!C$2:C$500&amp;Ranking!A$2:A$500,Ranking!B$2:B$500,"")</f>
        <v>17</v>
      </c>
      <c r="L336" t="str" cm="1">
        <f t="array" ref="L336">_xlfn.XLOOKUP(D336&amp;G336,Conf!$A$1:$A$150&amp;Conf!$B$1:$B$150,Conf!$C$1:$C$150,"FCS")</f>
        <v>Big Ten</v>
      </c>
      <c r="M336" t="str" cm="1">
        <f t="array" ref="M336">_xlfn.XLOOKUP(E336&amp;G336,Conf!$A$1:$A$150&amp;Conf!$B$1:$B$150,Conf!$C$1:$C$150,"FCS")</f>
        <v>Big Ten</v>
      </c>
      <c r="N336">
        <v>1</v>
      </c>
      <c r="O336" cm="1">
        <f t="array" ref="O336">_xlfn.XLOOKUP(D336&amp;I336,Sheet2!$A$2:$A$2000&amp;Sheet2!$B$2:$B$2000,Sheet2!$C$2:$C$2000,0)</f>
        <v>18.7</v>
      </c>
      <c r="P336" cm="1">
        <f t="array" ref="P336">_xlfn.XLOOKUP(D336&amp;I336,Sheet2!$A$2:$A$2000&amp;Sheet2!$B$2:$B$2000,Sheet2!$D$2:$D$2000,0)</f>
        <v>18.7</v>
      </c>
      <c r="Q336" cm="1">
        <f t="array" ref="Q336">_xlfn.XLOOKUP(E336&amp;I336,Sheet2!$A$2:$A$2000&amp;Sheet2!$B$2:$B$2000,Sheet2!$C$2:$C$2000,0)</f>
        <v>18.5</v>
      </c>
      <c r="R336" cm="1">
        <f t="array" ref="R336">_xlfn.XLOOKUP(E336&amp;I336,Sheet2!$A$2:$A$1500&amp;Sheet2!$B$2:$B$1500,Sheet2!$D$2:$D$1500,0)</f>
        <v>0</v>
      </c>
      <c r="X336" cm="1">
        <f t="array" ref="X336">_xlfn.XLOOKUP(D336&amp;I336,Sheet2!$A$2:$A$2000&amp;Sheet2!$B$2:$B$2000,Sheet2!$E$2:$E$2000,0)</f>
        <v>5</v>
      </c>
      <c r="Y336" cm="1">
        <f t="array" ref="Y336">_xlfn.XLOOKUP(D336&amp;I336,Sheet2!$A$2:$A$2000&amp;Sheet2!$B$2:$B$2000,Sheet2!$F$2:$F$2000,0)</f>
        <v>6</v>
      </c>
      <c r="Z336" cm="1">
        <f t="array" ref="Z336">_xlfn.XLOOKUP(E336&amp;I336,Sheet2!$A$2:$A$2000&amp;Sheet2!$B$2:$B$2000,Sheet2!$E$2:$E$2000,0)</f>
        <v>9</v>
      </c>
      <c r="AA336" cm="1">
        <f t="array" ref="AA336">_xlfn.XLOOKUP(E336&amp;I336,Sheet2!$A$2:$A$2000&amp;Sheet2!$B$2:$B$2000,Sheet2!$F$2:$F$2000,0)</f>
        <v>2</v>
      </c>
    </row>
    <row r="337" spans="1:27" x14ac:dyDescent="0.2">
      <c r="A337" s="1">
        <v>45254</v>
      </c>
      <c r="B337" s="2">
        <v>0.5</v>
      </c>
      <c r="C337" t="s">
        <v>31</v>
      </c>
      <c r="D337" t="s">
        <v>173</v>
      </c>
      <c r="E337" t="s">
        <v>129</v>
      </c>
      <c r="F337">
        <v>0</v>
      </c>
      <c r="G337">
        <v>2023</v>
      </c>
      <c r="H337">
        <v>0</v>
      </c>
      <c r="I337">
        <v>13</v>
      </c>
      <c r="J337" t="str" cm="1">
        <f t="array" ref="J337">_xlfn.XLOOKUP(D337&amp;I337,Ranking!C$2:C$500&amp;Ranking!A$2:A$500,Ranking!B$2:B$500,"")</f>
        <v/>
      </c>
      <c r="K337" t="str" cm="1">
        <f t="array" ref="K337">_xlfn.XLOOKUP(E337&amp;I337,Ranking!C$2:C$500&amp;Ranking!A$2:A$500,Ranking!B$2:B$500,"")</f>
        <v/>
      </c>
      <c r="L337" t="str" cm="1">
        <f t="array" ref="L337">_xlfn.XLOOKUP(D337&amp;G337,Conf!$A$1:$A$150&amp;Conf!$B$1:$B$150,Conf!$C$1:$C$150,"FCS")</f>
        <v>ACC</v>
      </c>
      <c r="M337" t="str" cm="1">
        <f t="array" ref="M337">_xlfn.XLOOKUP(E337&amp;G337,Conf!$A$1:$A$150&amp;Conf!$B$1:$B$150,Conf!$C$1:$C$150,"FCS")</f>
        <v>ACC</v>
      </c>
      <c r="N337">
        <v>1</v>
      </c>
      <c r="O337" cm="1">
        <f t="array" ref="O337">_xlfn.XLOOKUP(D337&amp;I337,Sheet2!$A$2:$A$2000&amp;Sheet2!$B$2:$B$2000,Sheet2!$C$2:$C$2000,0)</f>
        <v>25.5</v>
      </c>
      <c r="P337" cm="1">
        <f t="array" ref="P337">_xlfn.XLOOKUP(D337&amp;I337,Sheet2!$A$2:$A$2000&amp;Sheet2!$B$2:$B$2000,Sheet2!$D$2:$D$2000,0)</f>
        <v>28.1</v>
      </c>
      <c r="Q337" cm="1">
        <f t="array" ref="Q337">_xlfn.XLOOKUP(E337&amp;I337,Sheet2!$A$2:$A$2000&amp;Sheet2!$B$2:$B$2000,Sheet2!$C$2:$C$2000,0)</f>
        <v>30.9</v>
      </c>
      <c r="R337" cm="1">
        <f t="array" ref="R337">_xlfn.XLOOKUP(E337&amp;I337,Sheet2!$A$2:$A$1500&amp;Sheet2!$B$2:$B$1500,Sheet2!$D$2:$D$1500,0)</f>
        <v>0</v>
      </c>
      <c r="X337" cm="1">
        <f t="array" ref="X337">_xlfn.XLOOKUP(D337&amp;I337,Sheet2!$A$2:$A$2000&amp;Sheet2!$B$2:$B$2000,Sheet2!$E$2:$E$2000,0)</f>
        <v>6</v>
      </c>
      <c r="Y337" cm="1">
        <f t="array" ref="Y337">_xlfn.XLOOKUP(D337&amp;I337,Sheet2!$A$2:$A$2000&amp;Sheet2!$B$2:$B$2000,Sheet2!$F$2:$F$2000,0)</f>
        <v>5</v>
      </c>
      <c r="Z337" cm="1">
        <f t="array" ref="Z337">_xlfn.XLOOKUP(E337&amp;I337,Sheet2!$A$2:$A$2000&amp;Sheet2!$B$2:$B$2000,Sheet2!$E$2:$E$2000,0)</f>
        <v>6</v>
      </c>
      <c r="AA337" cm="1">
        <f t="array" ref="AA337">_xlfn.XLOOKUP(E337&amp;I337,Sheet2!$A$2:$A$2000&amp;Sheet2!$B$2:$B$2000,Sheet2!$F$2:$F$2000,0)</f>
        <v>5</v>
      </c>
    </row>
    <row r="338" spans="1:27" x14ac:dyDescent="0.2">
      <c r="A338" s="1">
        <v>45254</v>
      </c>
      <c r="B338" s="2">
        <v>0.5</v>
      </c>
      <c r="C338" t="s">
        <v>24</v>
      </c>
      <c r="D338" t="s">
        <v>177</v>
      </c>
      <c r="E338" t="s">
        <v>143</v>
      </c>
      <c r="F338">
        <v>0</v>
      </c>
      <c r="G338">
        <v>2023</v>
      </c>
      <c r="H338">
        <v>0</v>
      </c>
      <c r="I338">
        <v>13</v>
      </c>
      <c r="J338" t="str" cm="1">
        <f t="array" ref="J338">_xlfn.XLOOKUP(D338&amp;I338,Ranking!C$2:C$500&amp;Ranking!A$2:A$500,Ranking!B$2:B$500,"")</f>
        <v/>
      </c>
      <c r="K338" t="str" cm="1">
        <f t="array" ref="K338">_xlfn.XLOOKUP(E338&amp;I338,Ranking!C$2:C$500&amp;Ranking!A$2:A$500,Ranking!B$2:B$500,"")</f>
        <v/>
      </c>
      <c r="L338" t="str" cm="1">
        <f t="array" ref="L338">_xlfn.XLOOKUP(D338&amp;G338,Conf!$A$1:$A$150&amp;Conf!$B$1:$B$150,Conf!$C$1:$C$150,"FCS")</f>
        <v>AAC</v>
      </c>
      <c r="M338" t="str" cm="1">
        <f t="array" ref="M338">_xlfn.XLOOKUP(E338&amp;G338,Conf!$A$1:$A$150&amp;Conf!$B$1:$B$150,Conf!$C$1:$C$150,"FCS")</f>
        <v>AAC</v>
      </c>
      <c r="N338">
        <v>1</v>
      </c>
      <c r="O338" cm="1">
        <f t="array" ref="O338">_xlfn.XLOOKUP(D338&amp;I338,Sheet2!$A$2:$A$2000&amp;Sheet2!$B$2:$B$2000,Sheet2!$C$2:$C$2000,0)</f>
        <v>21.1</v>
      </c>
      <c r="P338" cm="1">
        <f t="array" ref="P338">_xlfn.XLOOKUP(D338&amp;I338,Sheet2!$A$2:$A$2000&amp;Sheet2!$B$2:$B$2000,Sheet2!$D$2:$D$2000,0)</f>
        <v>34.799999999999997</v>
      </c>
      <c r="Q338" cm="1">
        <f t="array" ref="Q338">_xlfn.XLOOKUP(E338&amp;I338,Sheet2!$A$2:$A$2000&amp;Sheet2!$B$2:$B$2000,Sheet2!$C$2:$C$2000,0)</f>
        <v>39.200000000000003</v>
      </c>
      <c r="R338" cm="1">
        <f t="array" ref="R338">_xlfn.XLOOKUP(E338&amp;I338,Sheet2!$A$2:$A$1500&amp;Sheet2!$B$2:$B$1500,Sheet2!$D$2:$D$1500,0)</f>
        <v>0</v>
      </c>
      <c r="X338" cm="1">
        <f t="array" ref="X338">_xlfn.XLOOKUP(D338&amp;I338,Sheet2!$A$2:$A$2000&amp;Sheet2!$B$2:$B$2000,Sheet2!$E$2:$E$2000,0)</f>
        <v>3</v>
      </c>
      <c r="Y338" cm="1">
        <f t="array" ref="Y338">_xlfn.XLOOKUP(D338&amp;I338,Sheet2!$A$2:$A$2000&amp;Sheet2!$B$2:$B$2000,Sheet2!$F$2:$F$2000,0)</f>
        <v>8</v>
      </c>
      <c r="Z338" cm="1">
        <f t="array" ref="Z338">_xlfn.XLOOKUP(E338&amp;I338,Sheet2!$A$2:$A$2000&amp;Sheet2!$B$2:$B$2000,Sheet2!$E$2:$E$2000,0)</f>
        <v>8</v>
      </c>
      <c r="AA338" cm="1">
        <f t="array" ref="AA338">_xlfn.XLOOKUP(E338&amp;I338,Sheet2!$A$2:$A$2000&amp;Sheet2!$B$2:$B$2000,Sheet2!$F$2:$F$2000,0)</f>
        <v>3</v>
      </c>
    </row>
    <row r="339" spans="1:27" x14ac:dyDescent="0.2">
      <c r="A339" s="1">
        <v>45254</v>
      </c>
      <c r="B339" s="2">
        <v>0.5</v>
      </c>
      <c r="C339" t="s">
        <v>118</v>
      </c>
      <c r="D339" t="s">
        <v>48</v>
      </c>
      <c r="E339" t="s">
        <v>168</v>
      </c>
      <c r="F339">
        <v>0</v>
      </c>
      <c r="G339">
        <v>2023</v>
      </c>
      <c r="H339">
        <v>0</v>
      </c>
      <c r="I339">
        <v>13</v>
      </c>
      <c r="J339" t="str" cm="1">
        <f t="array" ref="J339">_xlfn.XLOOKUP(D339&amp;I339,Ranking!C$2:C$500&amp;Ranking!A$2:A$500,Ranking!B$2:B$500,"")</f>
        <v/>
      </c>
      <c r="K339" t="str" cm="1">
        <f t="array" ref="K339">_xlfn.XLOOKUP(E339&amp;I339,Ranking!C$2:C$500&amp;Ranking!A$2:A$500,Ranking!B$2:B$500,"")</f>
        <v/>
      </c>
      <c r="L339" t="str" cm="1">
        <f t="array" ref="L339">_xlfn.XLOOKUP(D339&amp;G339,Conf!$A$1:$A$150&amp;Conf!$B$1:$B$150,Conf!$C$1:$C$150,"FCS")</f>
        <v>MAC</v>
      </c>
      <c r="M339" t="str" cm="1">
        <f t="array" ref="M339">_xlfn.XLOOKUP(E339&amp;G339,Conf!$A$1:$A$150&amp;Conf!$B$1:$B$150,Conf!$C$1:$C$150,"FCS")</f>
        <v>MAC</v>
      </c>
      <c r="N339">
        <v>1</v>
      </c>
      <c r="O339" cm="1">
        <f t="array" ref="O339">_xlfn.XLOOKUP(D339&amp;I339,Sheet2!$A$2:$A$2000&amp;Sheet2!$B$2:$B$2000,Sheet2!$C$2:$C$2000,0)</f>
        <v>23.5</v>
      </c>
      <c r="P339" cm="1">
        <f t="array" ref="P339">_xlfn.XLOOKUP(D339&amp;I339,Sheet2!$A$2:$A$2000&amp;Sheet2!$B$2:$B$2000,Sheet2!$D$2:$D$2000,0)</f>
        <v>31</v>
      </c>
      <c r="Q339" cm="1">
        <f t="array" ref="Q339">_xlfn.XLOOKUP(E339&amp;I339,Sheet2!$A$2:$A$2000&amp;Sheet2!$B$2:$B$2000,Sheet2!$C$2:$C$2000,0)</f>
        <v>35.5</v>
      </c>
      <c r="R339" cm="1">
        <f t="array" ref="R339">_xlfn.XLOOKUP(E339&amp;I339,Sheet2!$A$2:$A$1500&amp;Sheet2!$B$2:$B$1500,Sheet2!$D$2:$D$1500,0)</f>
        <v>0</v>
      </c>
      <c r="X339" cm="1">
        <f t="array" ref="X339">_xlfn.XLOOKUP(D339&amp;I339,Sheet2!$A$2:$A$2000&amp;Sheet2!$B$2:$B$2000,Sheet2!$E$2:$E$2000,0)</f>
        <v>5</v>
      </c>
      <c r="Y339" cm="1">
        <f t="array" ref="Y339">_xlfn.XLOOKUP(D339&amp;I339,Sheet2!$A$2:$A$2000&amp;Sheet2!$B$2:$B$2000,Sheet2!$F$2:$F$2000,0)</f>
        <v>6</v>
      </c>
      <c r="Z339" cm="1">
        <f t="array" ref="Z339">_xlfn.XLOOKUP(E339&amp;I339,Sheet2!$A$2:$A$2000&amp;Sheet2!$B$2:$B$2000,Sheet2!$E$2:$E$2000,0)</f>
        <v>10</v>
      </c>
      <c r="AA339" cm="1">
        <f t="array" ref="AA339">_xlfn.XLOOKUP(E339&amp;I339,Sheet2!$A$2:$A$2000&amp;Sheet2!$B$2:$B$2000,Sheet2!$F$2:$F$2000,0)</f>
        <v>1</v>
      </c>
    </row>
    <row r="340" spans="1:27" x14ac:dyDescent="0.2">
      <c r="A340" s="1">
        <v>45254</v>
      </c>
      <c r="B340" s="2">
        <v>0.64583333333333337</v>
      </c>
      <c r="C340" t="s">
        <v>31</v>
      </c>
      <c r="D340" t="s">
        <v>109</v>
      </c>
      <c r="E340" t="s">
        <v>40</v>
      </c>
      <c r="F340">
        <v>0</v>
      </c>
      <c r="G340">
        <v>2023</v>
      </c>
      <c r="H340">
        <v>0</v>
      </c>
      <c r="I340">
        <v>13</v>
      </c>
      <c r="J340" cm="1">
        <f t="array" ref="J340">_xlfn.XLOOKUP(D340&amp;I340,Ranking!C$2:C$500&amp;Ranking!A$2:A$500,Ranking!B$2:B$500,"")</f>
        <v>23</v>
      </c>
      <c r="K340" t="str" cm="1">
        <f t="array" ref="K340">_xlfn.XLOOKUP(E340&amp;I340,Ranking!C$2:C$500&amp;Ranking!A$2:A$500,Ranking!B$2:B$500,"")</f>
        <v/>
      </c>
      <c r="L340" t="str" cm="1">
        <f t="array" ref="L340">_xlfn.XLOOKUP(D340&amp;G340,Conf!$A$1:$A$150&amp;Conf!$B$1:$B$150,Conf!$C$1:$C$150,"FCS")</f>
        <v>AAC</v>
      </c>
      <c r="M340" t="str" cm="1">
        <f t="array" ref="M340">_xlfn.XLOOKUP(E340&amp;G340,Conf!$A$1:$A$150&amp;Conf!$B$1:$B$150,Conf!$C$1:$C$150,"FCS")</f>
        <v>AAC</v>
      </c>
      <c r="N340">
        <v>1</v>
      </c>
      <c r="O340" cm="1">
        <f t="array" ref="O340">_xlfn.XLOOKUP(D340&amp;I340,Sheet2!$A$2:$A$2000&amp;Sheet2!$B$2:$B$2000,Sheet2!$C$2:$C$2000,0)</f>
        <v>27.8</v>
      </c>
      <c r="P340" cm="1">
        <f t="array" ref="P340">_xlfn.XLOOKUP(D340&amp;I340,Sheet2!$A$2:$A$2000&amp;Sheet2!$B$2:$B$2000,Sheet2!$D$2:$D$2000,0)</f>
        <v>18.5</v>
      </c>
      <c r="Q340" cm="1">
        <f t="array" ref="Q340">_xlfn.XLOOKUP(E340&amp;I340,Sheet2!$A$2:$A$2000&amp;Sheet2!$B$2:$B$2000,Sheet2!$C$2:$C$2000,0)</f>
        <v>33.1</v>
      </c>
      <c r="R340" cm="1">
        <f t="array" ref="R340">_xlfn.XLOOKUP(E340&amp;I340,Sheet2!$A$2:$A$1500&amp;Sheet2!$B$2:$B$1500,Sheet2!$D$2:$D$1500,0)</f>
        <v>0</v>
      </c>
      <c r="X340" cm="1">
        <f t="array" ref="X340">_xlfn.XLOOKUP(D340&amp;I340,Sheet2!$A$2:$A$2000&amp;Sheet2!$B$2:$B$2000,Sheet2!$E$2:$E$2000,0)</f>
        <v>10</v>
      </c>
      <c r="Y340" cm="1">
        <f t="array" ref="Y340">_xlfn.XLOOKUP(D340&amp;I340,Sheet2!$A$2:$A$2000&amp;Sheet2!$B$2:$B$2000,Sheet2!$F$2:$F$2000,0)</f>
        <v>1</v>
      </c>
      <c r="Z340" cm="1">
        <f t="array" ref="Z340">_xlfn.XLOOKUP(E340&amp;I340,Sheet2!$A$2:$A$2000&amp;Sheet2!$B$2:$B$2000,Sheet2!$E$2:$E$2000,0)</f>
        <v>8</v>
      </c>
      <c r="AA340" cm="1">
        <f t="array" ref="AA340">_xlfn.XLOOKUP(E340&amp;I340,Sheet2!$A$2:$A$2000&amp;Sheet2!$B$2:$B$2000,Sheet2!$F$2:$F$2000,0)</f>
        <v>3</v>
      </c>
    </row>
    <row r="341" spans="1:27" x14ac:dyDescent="0.2">
      <c r="A341" s="1">
        <v>45254</v>
      </c>
      <c r="B341" s="2">
        <v>0.66666666666666663</v>
      </c>
      <c r="C341" t="s">
        <v>45</v>
      </c>
      <c r="D341" t="s">
        <v>142</v>
      </c>
      <c r="E341" t="s">
        <v>161</v>
      </c>
      <c r="F341">
        <v>0</v>
      </c>
      <c r="G341">
        <v>2023</v>
      </c>
      <c r="H341">
        <v>0</v>
      </c>
      <c r="I341">
        <v>13</v>
      </c>
      <c r="J341" t="str" cm="1">
        <f t="array" ref="J341">_xlfn.XLOOKUP(D341&amp;I341,Ranking!C$2:C$500&amp;Ranking!A$2:A$500,Ranking!B$2:B$500,"")</f>
        <v/>
      </c>
      <c r="K341" cm="1">
        <f t="array" ref="K341">_xlfn.XLOOKUP(E341&amp;I341,Ranking!C$2:C$500&amp;Ranking!A$2:A$500,Ranking!B$2:B$500,"")</f>
        <v>9</v>
      </c>
      <c r="L341" t="str" cm="1">
        <f t="array" ref="L341">_xlfn.XLOOKUP(D341&amp;G341,Conf!$A$1:$A$150&amp;Conf!$B$1:$B$150,Conf!$C$1:$C$150,"FCS")</f>
        <v>SEC</v>
      </c>
      <c r="M341" t="str" cm="1">
        <f t="array" ref="M341">_xlfn.XLOOKUP(E341&amp;G341,Conf!$A$1:$A$150&amp;Conf!$B$1:$B$150,Conf!$C$1:$C$150,"FCS")</f>
        <v>SEC</v>
      </c>
      <c r="N341">
        <v>1</v>
      </c>
      <c r="O341" cm="1">
        <f t="array" ref="O341">_xlfn.XLOOKUP(D341&amp;I341,Sheet2!$A$2:$A$2000&amp;Sheet2!$B$2:$B$2000,Sheet2!$C$2:$C$2000,0)</f>
        <v>27.7</v>
      </c>
      <c r="P341" cm="1">
        <f t="array" ref="P341">_xlfn.XLOOKUP(D341&amp;I341,Sheet2!$A$2:$A$2000&amp;Sheet2!$B$2:$B$2000,Sheet2!$D$2:$D$2000,0)</f>
        <v>26.1</v>
      </c>
      <c r="Q341" cm="1">
        <f t="array" ref="Q341">_xlfn.XLOOKUP(E341&amp;I341,Sheet2!$A$2:$A$2000&amp;Sheet2!$B$2:$B$2000,Sheet2!$C$2:$C$2000,0)</f>
        <v>32.799999999999997</v>
      </c>
      <c r="R341" cm="1">
        <f t="array" ref="R341">_xlfn.XLOOKUP(E341&amp;I341,Sheet2!$A$2:$A$1500&amp;Sheet2!$B$2:$B$1500,Sheet2!$D$2:$D$1500,0)</f>
        <v>0</v>
      </c>
      <c r="X341" cm="1">
        <f t="array" ref="X341">_xlfn.XLOOKUP(D341&amp;I341,Sheet2!$A$2:$A$2000&amp;Sheet2!$B$2:$B$2000,Sheet2!$E$2:$E$2000,0)</f>
        <v>4</v>
      </c>
      <c r="Y341" cm="1">
        <f t="array" ref="Y341">_xlfn.XLOOKUP(D341&amp;I341,Sheet2!$A$2:$A$2000&amp;Sheet2!$B$2:$B$2000,Sheet2!$F$2:$F$2000,0)</f>
        <v>7</v>
      </c>
      <c r="Z341" cm="1">
        <f t="array" ref="Z341">_xlfn.XLOOKUP(E341&amp;I341,Sheet2!$A$2:$A$2000&amp;Sheet2!$B$2:$B$2000,Sheet2!$E$2:$E$2000,0)</f>
        <v>9</v>
      </c>
      <c r="AA341" cm="1">
        <f t="array" ref="AA341">_xlfn.XLOOKUP(E341&amp;I341,Sheet2!$A$2:$A$2000&amp;Sheet2!$B$2:$B$2000,Sheet2!$F$2:$F$2000,0)</f>
        <v>2</v>
      </c>
    </row>
    <row r="342" spans="1:27" x14ac:dyDescent="0.2">
      <c r="A342" s="1">
        <v>45254</v>
      </c>
      <c r="B342" s="2">
        <v>0.66666666666666663</v>
      </c>
      <c r="C342" t="s">
        <v>29</v>
      </c>
      <c r="D342" t="s">
        <v>26</v>
      </c>
      <c r="E342" t="s">
        <v>152</v>
      </c>
      <c r="F342">
        <v>0</v>
      </c>
      <c r="G342">
        <v>2023</v>
      </c>
      <c r="H342">
        <v>0</v>
      </c>
      <c r="I342">
        <v>13</v>
      </c>
      <c r="J342" t="str" cm="1">
        <f t="array" ref="J342">_xlfn.XLOOKUP(D342&amp;I342,Ranking!C$2:C$500&amp;Ranking!A$2:A$500,Ranking!B$2:B$500,"")</f>
        <v/>
      </c>
      <c r="K342" t="str" cm="1">
        <f t="array" ref="K342">_xlfn.XLOOKUP(E342&amp;I342,Ranking!C$2:C$500&amp;Ranking!A$2:A$500,Ranking!B$2:B$500,"")</f>
        <v/>
      </c>
      <c r="L342" t="str" cm="1">
        <f t="array" ref="L342">_xlfn.XLOOKUP(D342&amp;G342,Conf!$A$1:$A$150&amp;Conf!$B$1:$B$150,Conf!$C$1:$C$150,"FCS")</f>
        <v>MWC</v>
      </c>
      <c r="M342" t="str" cm="1">
        <f t="array" ref="M342">_xlfn.XLOOKUP(E342&amp;G342,Conf!$A$1:$A$150&amp;Conf!$B$1:$B$150,Conf!$C$1:$C$150,"FCS")</f>
        <v>MWC</v>
      </c>
      <c r="N342">
        <v>1</v>
      </c>
      <c r="O342" cm="1">
        <f t="array" ref="O342">_xlfn.XLOOKUP(D342&amp;I342,Sheet2!$A$2:$A$2000&amp;Sheet2!$B$2:$B$2000,Sheet2!$C$2:$C$2000,0)</f>
        <v>32.5</v>
      </c>
      <c r="P342" cm="1">
        <f t="array" ref="P342">_xlfn.XLOOKUP(D342&amp;I342,Sheet2!$A$2:$A$2000&amp;Sheet2!$B$2:$B$2000,Sheet2!$D$2:$D$2000,0)</f>
        <v>25.8</v>
      </c>
      <c r="Q342" cm="1">
        <f t="array" ref="Q342">_xlfn.XLOOKUP(E342&amp;I342,Sheet2!$A$2:$A$2000&amp;Sheet2!$B$2:$B$2000,Sheet2!$C$2:$C$2000,0)</f>
        <v>28.4</v>
      </c>
      <c r="R342" cm="1">
        <f t="array" ref="R342">_xlfn.XLOOKUP(E342&amp;I342,Sheet2!$A$2:$A$1500&amp;Sheet2!$B$2:$B$1500,Sheet2!$D$2:$D$1500,0)</f>
        <v>17.100000000000001</v>
      </c>
      <c r="X342" cm="1">
        <f t="array" ref="X342">_xlfn.XLOOKUP(D342&amp;I342,Sheet2!$A$2:$A$2000&amp;Sheet2!$B$2:$B$2000,Sheet2!$E$2:$E$2000,0)</f>
        <v>6</v>
      </c>
      <c r="Y342" cm="1">
        <f t="array" ref="Y342">_xlfn.XLOOKUP(D342&amp;I342,Sheet2!$A$2:$A$2000&amp;Sheet2!$B$2:$B$2000,Sheet2!$F$2:$F$2000,0)</f>
        <v>5</v>
      </c>
      <c r="Z342" cm="1">
        <f t="array" ref="Z342">_xlfn.XLOOKUP(E342&amp;I342,Sheet2!$A$2:$A$2000&amp;Sheet2!$B$2:$B$2000,Sheet2!$E$2:$E$2000,0)</f>
        <v>8</v>
      </c>
      <c r="AA342" cm="1">
        <f t="array" ref="AA342">_xlfn.XLOOKUP(E342&amp;I342,Sheet2!$A$2:$A$2000&amp;Sheet2!$B$2:$B$2000,Sheet2!$F$2:$F$2000,0)</f>
        <v>2</v>
      </c>
    </row>
    <row r="343" spans="1:27" x14ac:dyDescent="0.2">
      <c r="A343" s="1">
        <v>45254</v>
      </c>
      <c r="B343" s="2">
        <v>0.8125</v>
      </c>
      <c r="C343" t="s">
        <v>31</v>
      </c>
      <c r="D343" t="s">
        <v>69</v>
      </c>
      <c r="E343" t="s">
        <v>73</v>
      </c>
      <c r="F343">
        <v>0</v>
      </c>
      <c r="G343">
        <v>2023</v>
      </c>
      <c r="H343">
        <v>0</v>
      </c>
      <c r="I343">
        <v>13</v>
      </c>
      <c r="J343" cm="1">
        <f t="array" ref="J343">_xlfn.XLOOKUP(D343&amp;I343,Ranking!C$2:C$500&amp;Ranking!A$2:A$500,Ranking!B$2:B$500,"")</f>
        <v>7</v>
      </c>
      <c r="K343" t="str" cm="1">
        <f t="array" ref="K343">_xlfn.XLOOKUP(E343&amp;I343,Ranking!C$2:C$500&amp;Ranking!A$2:A$500,Ranking!B$2:B$500,"")</f>
        <v/>
      </c>
      <c r="L343" t="str" cm="1">
        <f t="array" ref="L343">_xlfn.XLOOKUP(D343&amp;G343,Conf!$A$1:$A$150&amp;Conf!$B$1:$B$150,Conf!$C$1:$C$150,"FCS")</f>
        <v>Big 12</v>
      </c>
      <c r="M343" t="str" cm="1">
        <f t="array" ref="M343">_xlfn.XLOOKUP(E343&amp;G343,Conf!$A$1:$A$150&amp;Conf!$B$1:$B$150,Conf!$C$1:$C$150,"FCS")</f>
        <v>Big 12</v>
      </c>
      <c r="N343">
        <v>1</v>
      </c>
      <c r="O343" cm="1">
        <f t="array" ref="O343">_xlfn.XLOOKUP(D343&amp;I343,Sheet2!$A$2:$A$2000&amp;Sheet2!$B$2:$B$2000,Sheet2!$C$2:$C$2000,0)</f>
        <v>32.9</v>
      </c>
      <c r="P343" cm="1">
        <f t="array" ref="P343">_xlfn.XLOOKUP(D343&amp;I343,Sheet2!$A$2:$A$2000&amp;Sheet2!$B$2:$B$2000,Sheet2!$D$2:$D$2000,0)</f>
        <v>18.2</v>
      </c>
      <c r="Q343" cm="1">
        <f t="array" ref="Q343">_xlfn.XLOOKUP(E343&amp;I343,Sheet2!$A$2:$A$2000&amp;Sheet2!$B$2:$B$2000,Sheet2!$C$2:$C$2000,0)</f>
        <v>28.6</v>
      </c>
      <c r="R343" cm="1">
        <f t="array" ref="R343">_xlfn.XLOOKUP(E343&amp;I343,Sheet2!$A$2:$A$1500&amp;Sheet2!$B$2:$B$1500,Sheet2!$D$2:$D$1500,0)</f>
        <v>0</v>
      </c>
      <c r="X343" cm="1">
        <f t="array" ref="X343">_xlfn.XLOOKUP(D343&amp;I343,Sheet2!$A$2:$A$2000&amp;Sheet2!$B$2:$B$2000,Sheet2!$E$2:$E$2000,0)</f>
        <v>10</v>
      </c>
      <c r="Y343" cm="1">
        <f t="array" ref="Y343">_xlfn.XLOOKUP(D343&amp;I343,Sheet2!$A$2:$A$2000&amp;Sheet2!$B$2:$B$2000,Sheet2!$F$2:$F$2000,0)</f>
        <v>1</v>
      </c>
      <c r="Z343" cm="1">
        <f t="array" ref="Z343">_xlfn.XLOOKUP(E343&amp;I343,Sheet2!$A$2:$A$2000&amp;Sheet2!$B$2:$B$2000,Sheet2!$E$2:$E$2000,0)</f>
        <v>6</v>
      </c>
      <c r="AA343" cm="1">
        <f t="array" ref="AA343">_xlfn.XLOOKUP(E343&amp;I343,Sheet2!$A$2:$A$2000&amp;Sheet2!$B$2:$B$2000,Sheet2!$F$2:$F$2000,0)</f>
        <v>5</v>
      </c>
    </row>
    <row r="344" spans="1:27" x14ac:dyDescent="0.2">
      <c r="A344" s="1">
        <v>45254</v>
      </c>
      <c r="B344" s="2">
        <v>0.8125</v>
      </c>
      <c r="C344" t="s">
        <v>75</v>
      </c>
      <c r="D344" t="s">
        <v>27</v>
      </c>
      <c r="E344" t="s">
        <v>32</v>
      </c>
      <c r="F344">
        <v>0</v>
      </c>
      <c r="G344">
        <v>2023</v>
      </c>
      <c r="H344">
        <v>0</v>
      </c>
      <c r="I344">
        <v>13</v>
      </c>
      <c r="J344" t="str" cm="1">
        <f t="array" ref="J344">_xlfn.XLOOKUP(D344&amp;I344,Ranking!C$2:C$500&amp;Ranking!A$2:A$500,Ranking!B$2:B$500,"")</f>
        <v/>
      </c>
      <c r="K344" cm="1">
        <f t="array" ref="K344">_xlfn.XLOOKUP(E344&amp;I344,Ranking!C$2:C$500&amp;Ranking!A$2:A$500,Ranking!B$2:B$500,"")</f>
        <v>11</v>
      </c>
      <c r="L344" t="str" cm="1">
        <f t="array" ref="L344">_xlfn.XLOOKUP(D344&amp;G344,Conf!$A$1:$A$150&amp;Conf!$B$1:$B$150,Conf!$C$1:$C$150,"FCS")</f>
        <v>Big Ten</v>
      </c>
      <c r="M344" t="str" cm="1">
        <f t="array" ref="M344">_xlfn.XLOOKUP(E344&amp;G344,Conf!$A$1:$A$150&amp;Conf!$B$1:$B$150,Conf!$C$1:$C$150,"FCS")</f>
        <v>Big Ten</v>
      </c>
      <c r="N344">
        <v>1</v>
      </c>
      <c r="O344" cm="1">
        <f t="array" ref="O344">_xlfn.XLOOKUP(D344&amp;I344,Sheet2!$A$2:$A$2000&amp;Sheet2!$B$2:$B$2000,Sheet2!$C$2:$C$2000,0)</f>
        <v>17.399999999999999</v>
      </c>
      <c r="P344" cm="1">
        <f t="array" ref="P344">_xlfn.XLOOKUP(D344&amp;I344,Sheet2!$A$2:$A$2000&amp;Sheet2!$B$2:$B$2000,Sheet2!$D$2:$D$2000,0)</f>
        <v>27.1</v>
      </c>
      <c r="Q344" cm="1">
        <f t="array" ref="Q344">_xlfn.XLOOKUP(E344&amp;I344,Sheet2!$A$2:$A$2000&amp;Sheet2!$B$2:$B$2000,Sheet2!$C$2:$C$2000,0)</f>
        <v>36.700000000000003</v>
      </c>
      <c r="R344" cm="1">
        <f t="array" ref="R344">_xlfn.XLOOKUP(E344&amp;I344,Sheet2!$A$2:$A$1500&amp;Sheet2!$B$2:$B$1500,Sheet2!$D$2:$D$1500,0)</f>
        <v>0</v>
      </c>
      <c r="X344" cm="1">
        <f t="array" ref="X344">_xlfn.XLOOKUP(D344&amp;I344,Sheet2!$A$2:$A$2000&amp;Sheet2!$B$2:$B$2000,Sheet2!$E$2:$E$2000,0)</f>
        <v>4</v>
      </c>
      <c r="Y344" cm="1">
        <f t="array" ref="Y344">_xlfn.XLOOKUP(D344&amp;I344,Sheet2!$A$2:$A$2000&amp;Sheet2!$B$2:$B$2000,Sheet2!$F$2:$F$2000,0)</f>
        <v>7</v>
      </c>
      <c r="Z344" cm="1">
        <f t="array" ref="Z344">_xlfn.XLOOKUP(E344&amp;I344,Sheet2!$A$2:$A$2000&amp;Sheet2!$B$2:$B$2000,Sheet2!$E$2:$E$2000,0)</f>
        <v>9</v>
      </c>
      <c r="AA344" cm="1">
        <f t="array" ref="AA344">_xlfn.XLOOKUP(E344&amp;I344,Sheet2!$A$2:$A$2000&amp;Sheet2!$B$2:$B$2000,Sheet2!$F$2:$F$2000,0)</f>
        <v>2</v>
      </c>
    </row>
    <row r="345" spans="1:27" x14ac:dyDescent="0.2">
      <c r="A345" s="1">
        <v>45254</v>
      </c>
      <c r="B345" s="2">
        <v>0.85416666666666663</v>
      </c>
      <c r="C345" t="s">
        <v>23</v>
      </c>
      <c r="D345" t="s">
        <v>42</v>
      </c>
      <c r="E345" t="s">
        <v>39</v>
      </c>
      <c r="F345">
        <v>0</v>
      </c>
      <c r="G345">
        <v>2023</v>
      </c>
      <c r="H345">
        <v>0</v>
      </c>
      <c r="I345">
        <v>13</v>
      </c>
      <c r="J345" cm="1">
        <f t="array" ref="J345">_xlfn.XLOOKUP(D345&amp;I345,Ranking!C$2:C$500&amp;Ranking!A$2:A$500,Ranking!B$2:B$500,"")</f>
        <v>6</v>
      </c>
      <c r="K345" cm="1">
        <f t="array" ref="K345">_xlfn.XLOOKUP(E345&amp;I345,Ranking!C$2:C$500&amp;Ranking!A$2:A$500,Ranking!B$2:B$500,"")</f>
        <v>16</v>
      </c>
      <c r="L345" t="str" cm="1">
        <f t="array" ref="L345">_xlfn.XLOOKUP(D345&amp;G345,Conf!$A$1:$A$150&amp;Conf!$B$1:$B$150,Conf!$C$1:$C$150,"FCS")</f>
        <v>Pac-12</v>
      </c>
      <c r="M345" t="str" cm="1">
        <f t="array" ref="M345">_xlfn.XLOOKUP(E345&amp;G345,Conf!$A$1:$A$150&amp;Conf!$B$1:$B$150,Conf!$C$1:$C$150,"FCS")</f>
        <v>Pac-12</v>
      </c>
      <c r="N345">
        <v>1</v>
      </c>
      <c r="O345" cm="1">
        <f t="array" ref="O345">_xlfn.XLOOKUP(D345&amp;I345,Sheet2!$A$2:$A$2000&amp;Sheet2!$B$2:$B$2000,Sheet2!$C$2:$C$2000,0)</f>
        <v>46.5</v>
      </c>
      <c r="P345" cm="1">
        <f t="array" ref="P345">_xlfn.XLOOKUP(D345&amp;I345,Sheet2!$A$2:$A$2000&amp;Sheet2!$B$2:$B$2000,Sheet2!$D$2:$D$2000,0)</f>
        <v>16.7</v>
      </c>
      <c r="Q345" cm="1">
        <f t="array" ref="Q345">_xlfn.XLOOKUP(E345&amp;I345,Sheet2!$A$2:$A$2000&amp;Sheet2!$B$2:$B$2000,Sheet2!$C$2:$C$2000,0)</f>
        <v>36.299999999999997</v>
      </c>
      <c r="R345" cm="1">
        <f t="array" ref="R345">_xlfn.XLOOKUP(E345&amp;I345,Sheet2!$A$2:$A$1500&amp;Sheet2!$B$2:$B$1500,Sheet2!$D$2:$D$1500,0)</f>
        <v>0</v>
      </c>
      <c r="X345" cm="1">
        <f t="array" ref="X345">_xlfn.XLOOKUP(D345&amp;I345,Sheet2!$A$2:$A$2000&amp;Sheet2!$B$2:$B$2000,Sheet2!$E$2:$E$2000,0)</f>
        <v>10</v>
      </c>
      <c r="Y345" cm="1">
        <f t="array" ref="Y345">_xlfn.XLOOKUP(D345&amp;I345,Sheet2!$A$2:$A$2000&amp;Sheet2!$B$2:$B$2000,Sheet2!$F$2:$F$2000,0)</f>
        <v>1</v>
      </c>
      <c r="Z345" cm="1">
        <f t="array" ref="Z345">_xlfn.XLOOKUP(E345&amp;I345,Sheet2!$A$2:$A$2000&amp;Sheet2!$B$2:$B$2000,Sheet2!$E$2:$E$2000,0)</f>
        <v>8</v>
      </c>
      <c r="AA345" cm="1">
        <f t="array" ref="AA345">_xlfn.XLOOKUP(E345&amp;I345,Sheet2!$A$2:$A$2000&amp;Sheet2!$B$2:$B$2000,Sheet2!$F$2:$F$2000,0)</f>
        <v>3</v>
      </c>
    </row>
    <row r="346" spans="1:27" x14ac:dyDescent="0.2">
      <c r="A346" s="1">
        <v>45255</v>
      </c>
      <c r="B346" s="2">
        <v>0.5</v>
      </c>
      <c r="C346" t="s">
        <v>23</v>
      </c>
      <c r="D346" t="s">
        <v>35</v>
      </c>
      <c r="E346" t="s">
        <v>25</v>
      </c>
      <c r="F346">
        <v>0</v>
      </c>
      <c r="G346">
        <v>2023</v>
      </c>
      <c r="H346">
        <v>0</v>
      </c>
      <c r="I346">
        <v>13</v>
      </c>
      <c r="J346" cm="1">
        <f t="array" ref="J346">_xlfn.XLOOKUP(D346&amp;I346,Ranking!C$2:C$500&amp;Ranking!A$2:A$500,Ranking!B$2:B$500,"")</f>
        <v>3</v>
      </c>
      <c r="K346" cm="1">
        <f t="array" ref="K346">_xlfn.XLOOKUP(E346&amp;I346,Ranking!C$2:C$500&amp;Ranking!A$2:A$500,Ranking!B$2:B$500,"")</f>
        <v>2</v>
      </c>
      <c r="L346" t="str" cm="1">
        <f t="array" ref="L346">_xlfn.XLOOKUP(D346&amp;G346,Conf!$A$1:$A$150&amp;Conf!$B$1:$B$150,Conf!$C$1:$C$150,"FCS")</f>
        <v>Big Ten</v>
      </c>
      <c r="M346" t="str" cm="1">
        <f t="array" ref="M346">_xlfn.XLOOKUP(E346&amp;G346,Conf!$A$1:$A$150&amp;Conf!$B$1:$B$150,Conf!$C$1:$C$150,"FCS")</f>
        <v>Big Ten</v>
      </c>
      <c r="N346">
        <v>1</v>
      </c>
      <c r="O346" cm="1">
        <f t="array" ref="O346">_xlfn.XLOOKUP(D346&amp;I346,Sheet2!$A$2:$A$2000&amp;Sheet2!$B$2:$B$2000,Sheet2!$C$2:$C$2000,0)</f>
        <v>38.299999999999997</v>
      </c>
      <c r="P346" cm="1">
        <f t="array" ref="P346">_xlfn.XLOOKUP(D346&amp;I346,Sheet2!$A$2:$A$2000&amp;Sheet2!$B$2:$B$2000,Sheet2!$D$2:$D$2000,0)</f>
        <v>9</v>
      </c>
      <c r="Q346" cm="1">
        <f t="array" ref="Q346">_xlfn.XLOOKUP(E346&amp;I346,Sheet2!$A$2:$A$2000&amp;Sheet2!$B$2:$B$2000,Sheet2!$C$2:$C$2000,0)</f>
        <v>33.6</v>
      </c>
      <c r="R346" cm="1">
        <f t="array" ref="R346">_xlfn.XLOOKUP(E346&amp;I346,Sheet2!$A$2:$A$1500&amp;Sheet2!$B$2:$B$1500,Sheet2!$D$2:$D$1500,0)</f>
        <v>0</v>
      </c>
      <c r="X346" cm="1">
        <f t="array" ref="X346">_xlfn.XLOOKUP(D346&amp;I346,Sheet2!$A$2:$A$2000&amp;Sheet2!$B$2:$B$2000,Sheet2!$E$2:$E$2000,0)</f>
        <v>11</v>
      </c>
      <c r="Y346" cm="1">
        <f t="array" ref="Y346">_xlfn.XLOOKUP(D346&amp;I346,Sheet2!$A$2:$A$2000&amp;Sheet2!$B$2:$B$2000,Sheet2!$F$2:$F$2000,0)</f>
        <v>0</v>
      </c>
      <c r="Z346" cm="1">
        <f t="array" ref="Z346">_xlfn.XLOOKUP(E346&amp;I346,Sheet2!$A$2:$A$2000&amp;Sheet2!$B$2:$B$2000,Sheet2!$E$2:$E$2000,0)</f>
        <v>11</v>
      </c>
      <c r="AA346" cm="1">
        <f t="array" ref="AA346">_xlfn.XLOOKUP(E346&amp;I346,Sheet2!$A$2:$A$2000&amp;Sheet2!$B$2:$B$2000,Sheet2!$F$2:$F$2000,0)</f>
        <v>0</v>
      </c>
    </row>
    <row r="347" spans="1:27" x14ac:dyDescent="0.2">
      <c r="A347" s="1">
        <v>45255</v>
      </c>
      <c r="B347" s="2">
        <v>0.5</v>
      </c>
      <c r="C347" t="s">
        <v>31</v>
      </c>
      <c r="D347" t="s">
        <v>68</v>
      </c>
      <c r="E347" t="s">
        <v>147</v>
      </c>
      <c r="F347">
        <v>0</v>
      </c>
      <c r="G347">
        <v>2023</v>
      </c>
      <c r="H347">
        <v>0</v>
      </c>
      <c r="I347">
        <v>13</v>
      </c>
      <c r="J347" cm="1">
        <f t="array" ref="J347">_xlfn.XLOOKUP(D347&amp;I347,Ranking!C$2:C$500&amp;Ranking!A$2:A$500,Ranking!B$2:B$500,"")</f>
        <v>10</v>
      </c>
      <c r="K347" t="str" cm="1">
        <f t="array" ref="K347">_xlfn.XLOOKUP(E347&amp;I347,Ranking!C$2:C$500&amp;Ranking!A$2:A$500,Ranking!B$2:B$500,"")</f>
        <v/>
      </c>
      <c r="L347" t="str" cm="1">
        <f t="array" ref="L347">_xlfn.XLOOKUP(D347&amp;G347,Conf!$A$1:$A$150&amp;Conf!$B$1:$B$150,Conf!$C$1:$C$150,"FCS")</f>
        <v>ACC</v>
      </c>
      <c r="M347" t="str" cm="1">
        <f t="array" ref="M347">_xlfn.XLOOKUP(E347&amp;G347,Conf!$A$1:$A$150&amp;Conf!$B$1:$B$150,Conf!$C$1:$C$150,"FCS")</f>
        <v>SEC</v>
      </c>
      <c r="N347">
        <v>1</v>
      </c>
      <c r="O347" cm="1">
        <f t="array" ref="O347">_xlfn.XLOOKUP(D347&amp;I347,Sheet2!$A$2:$A$2000&amp;Sheet2!$B$2:$B$2000,Sheet2!$C$2:$C$2000,0)</f>
        <v>33.200000000000003</v>
      </c>
      <c r="P347" cm="1">
        <f t="array" ref="P347">_xlfn.XLOOKUP(D347&amp;I347,Sheet2!$A$2:$A$2000&amp;Sheet2!$B$2:$B$2000,Sheet2!$D$2:$D$2000,0)</f>
        <v>18.399999999999999</v>
      </c>
      <c r="Q347" cm="1">
        <f t="array" ref="Q347">_xlfn.XLOOKUP(E347&amp;I347,Sheet2!$A$2:$A$2000&amp;Sheet2!$B$2:$B$2000,Sheet2!$C$2:$C$2000,0)</f>
        <v>27.7</v>
      </c>
      <c r="R347" cm="1">
        <f t="array" ref="R347">_xlfn.XLOOKUP(E347&amp;I347,Sheet2!$A$2:$A$1500&amp;Sheet2!$B$2:$B$1500,Sheet2!$D$2:$D$1500,0)</f>
        <v>0</v>
      </c>
      <c r="X347" cm="1">
        <f t="array" ref="X347">_xlfn.XLOOKUP(D347&amp;I347,Sheet2!$A$2:$A$2000&amp;Sheet2!$B$2:$B$2000,Sheet2!$E$2:$E$2000,0)</f>
        <v>10</v>
      </c>
      <c r="Y347" cm="1">
        <f t="array" ref="Y347">_xlfn.XLOOKUP(D347&amp;I347,Sheet2!$A$2:$A$2000&amp;Sheet2!$B$2:$B$2000,Sheet2!$F$2:$F$2000,0)</f>
        <v>1</v>
      </c>
      <c r="Z347" cm="1">
        <f t="array" ref="Z347">_xlfn.XLOOKUP(E347&amp;I347,Sheet2!$A$2:$A$2000&amp;Sheet2!$B$2:$B$2000,Sheet2!$E$2:$E$2000,0)</f>
        <v>6</v>
      </c>
      <c r="AA347" cm="1">
        <f t="array" ref="AA347">_xlfn.XLOOKUP(E347&amp;I347,Sheet2!$A$2:$A$2000&amp;Sheet2!$B$2:$B$2000,Sheet2!$F$2:$F$2000,0)</f>
        <v>5</v>
      </c>
    </row>
    <row r="348" spans="1:27" x14ac:dyDescent="0.2">
      <c r="A348" s="1">
        <v>45255</v>
      </c>
      <c r="B348" s="2">
        <v>0.5</v>
      </c>
      <c r="C348" t="s">
        <v>24</v>
      </c>
      <c r="D348" t="s">
        <v>81</v>
      </c>
      <c r="E348" t="s">
        <v>76</v>
      </c>
      <c r="F348">
        <v>0</v>
      </c>
      <c r="G348">
        <v>2023</v>
      </c>
      <c r="H348">
        <v>0</v>
      </c>
      <c r="I348">
        <v>13</v>
      </c>
      <c r="J348" cm="1">
        <f t="array" ref="J348">_xlfn.XLOOKUP(D348&amp;I348,Ranking!C$2:C$500&amp;Ranking!A$2:A$500,Ranking!B$2:B$500,"")</f>
        <v>14</v>
      </c>
      <c r="K348" t="str" cm="1">
        <f t="array" ref="K348">_xlfn.XLOOKUP(E348&amp;I348,Ranking!C$2:C$500&amp;Ranking!A$2:A$500,Ranking!B$2:B$500,"")</f>
        <v/>
      </c>
      <c r="L348" t="str" cm="1">
        <f t="array" ref="L348">_xlfn.XLOOKUP(D348&amp;G348,Conf!$A$1:$A$150&amp;Conf!$B$1:$B$150,Conf!$C$1:$C$150,"FCS")</f>
        <v>SEC</v>
      </c>
      <c r="M348" t="str" cm="1">
        <f t="array" ref="M348">_xlfn.XLOOKUP(E348&amp;G348,Conf!$A$1:$A$150&amp;Conf!$B$1:$B$150,Conf!$C$1:$C$150,"FCS")</f>
        <v>SEC</v>
      </c>
      <c r="N348">
        <v>1</v>
      </c>
      <c r="O348" cm="1">
        <f t="array" ref="O348">_xlfn.XLOOKUP(D348&amp;I348,Sheet2!$A$2:$A$2000&amp;Sheet2!$B$2:$B$2000,Sheet2!$C$2:$C$2000,0)</f>
        <v>46.8</v>
      </c>
      <c r="P348" cm="1">
        <f t="array" ref="P348">_xlfn.XLOOKUP(D348&amp;I348,Sheet2!$A$2:$A$2000&amp;Sheet2!$B$2:$B$2000,Sheet2!$D$2:$D$2000,0)</f>
        <v>27.5</v>
      </c>
      <c r="Q348" cm="1">
        <f t="array" ref="Q348">_xlfn.XLOOKUP(E348&amp;I348,Sheet2!$A$2:$A$2000&amp;Sheet2!$B$2:$B$2000,Sheet2!$C$2:$C$2000,0)</f>
        <v>34.5</v>
      </c>
      <c r="R348" cm="1">
        <f t="array" ref="R348">_xlfn.XLOOKUP(E348&amp;I348,Sheet2!$A$2:$A$1500&amp;Sheet2!$B$2:$B$1500,Sheet2!$D$2:$D$1500,0)</f>
        <v>0</v>
      </c>
      <c r="X348" cm="1">
        <f t="array" ref="X348">_xlfn.XLOOKUP(D348&amp;I348,Sheet2!$A$2:$A$2000&amp;Sheet2!$B$2:$B$2000,Sheet2!$E$2:$E$2000,0)</f>
        <v>8</v>
      </c>
      <c r="Y348" cm="1">
        <f t="array" ref="Y348">_xlfn.XLOOKUP(D348&amp;I348,Sheet2!$A$2:$A$2000&amp;Sheet2!$B$2:$B$2000,Sheet2!$F$2:$F$2000,0)</f>
        <v>3</v>
      </c>
      <c r="Z348" cm="1">
        <f t="array" ref="Z348">_xlfn.XLOOKUP(E348&amp;I348,Sheet2!$A$2:$A$2000&amp;Sheet2!$B$2:$B$2000,Sheet2!$E$2:$E$2000,0)</f>
        <v>7</v>
      </c>
      <c r="AA348" cm="1">
        <f t="array" ref="AA348">_xlfn.XLOOKUP(E348&amp;I348,Sheet2!$A$2:$A$2000&amp;Sheet2!$B$2:$B$2000,Sheet2!$F$2:$F$2000,0)</f>
        <v>4</v>
      </c>
    </row>
    <row r="349" spans="1:27" x14ac:dyDescent="0.2">
      <c r="A349" s="1">
        <v>45255</v>
      </c>
      <c r="B349" s="2">
        <v>0.5</v>
      </c>
      <c r="C349" t="s">
        <v>29</v>
      </c>
      <c r="D349" t="s">
        <v>67</v>
      </c>
      <c r="E349" t="s">
        <v>37</v>
      </c>
      <c r="F349">
        <v>0</v>
      </c>
      <c r="G349">
        <v>2023</v>
      </c>
      <c r="H349">
        <v>0</v>
      </c>
      <c r="I349">
        <v>13</v>
      </c>
      <c r="J349" t="str" cm="1">
        <f t="array" ref="J349">_xlfn.XLOOKUP(D349&amp;I349,Ranking!C$2:C$500&amp;Ranking!A$2:A$500,Ranking!B$2:B$500,"")</f>
        <v/>
      </c>
      <c r="K349" t="str" cm="1">
        <f t="array" ref="K349">_xlfn.XLOOKUP(E349&amp;I349,Ranking!C$2:C$500&amp;Ranking!A$2:A$500,Ranking!B$2:B$500,"")</f>
        <v/>
      </c>
      <c r="L349" t="str" cm="1">
        <f t="array" ref="L349">_xlfn.XLOOKUP(D349&amp;G349,Conf!$A$1:$A$150&amp;Conf!$B$1:$B$150,Conf!$C$1:$C$150,"FCS")</f>
        <v>Big 12</v>
      </c>
      <c r="M349" t="str" cm="1">
        <f t="array" ref="M349">_xlfn.XLOOKUP(E349&amp;G349,Conf!$A$1:$A$150&amp;Conf!$B$1:$B$150,Conf!$C$1:$C$150,"FCS")</f>
        <v>Big 12</v>
      </c>
      <c r="N349">
        <v>1</v>
      </c>
      <c r="O349" cm="1">
        <f t="array" ref="O349">_xlfn.XLOOKUP(D349&amp;I349,Sheet2!$A$2:$A$2000&amp;Sheet2!$B$2:$B$2000,Sheet2!$C$2:$C$2000,0)</f>
        <v>32.799999999999997</v>
      </c>
      <c r="P349" cm="1">
        <f t="array" ref="P349">_xlfn.XLOOKUP(D349&amp;I349,Sheet2!$A$2:$A$2000&amp;Sheet2!$B$2:$B$2000,Sheet2!$D$2:$D$2000,0)</f>
        <v>26.5</v>
      </c>
      <c r="Q349" cm="1">
        <f t="array" ref="Q349">_xlfn.XLOOKUP(E349&amp;I349,Sheet2!$A$2:$A$2000&amp;Sheet2!$B$2:$B$2000,Sheet2!$C$2:$C$2000,0)</f>
        <v>24.6</v>
      </c>
      <c r="R349" cm="1">
        <f t="array" ref="R349">_xlfn.XLOOKUP(E349&amp;I349,Sheet2!$A$2:$A$1500&amp;Sheet2!$B$2:$B$1500,Sheet2!$D$2:$D$1500,0)</f>
        <v>0</v>
      </c>
      <c r="X349" cm="1">
        <f t="array" ref="X349">_xlfn.XLOOKUP(D349&amp;I349,Sheet2!$A$2:$A$2000&amp;Sheet2!$B$2:$B$2000,Sheet2!$E$2:$E$2000,0)</f>
        <v>5</v>
      </c>
      <c r="Y349" cm="1">
        <f t="array" ref="Y349">_xlfn.XLOOKUP(D349&amp;I349,Sheet2!$A$2:$A$2000&amp;Sheet2!$B$2:$B$2000,Sheet2!$F$2:$F$2000,0)</f>
        <v>6</v>
      </c>
      <c r="Z349" cm="1">
        <f t="array" ref="Z349">_xlfn.XLOOKUP(E349&amp;I349,Sheet2!$A$2:$A$2000&amp;Sheet2!$B$2:$B$2000,Sheet2!$E$2:$E$2000,0)</f>
        <v>4</v>
      </c>
      <c r="AA349" cm="1">
        <f t="array" ref="AA349">_xlfn.XLOOKUP(E349&amp;I349,Sheet2!$A$2:$A$2000&amp;Sheet2!$B$2:$B$2000,Sheet2!$F$2:$F$2000,0)</f>
        <v>7</v>
      </c>
    </row>
    <row r="350" spans="1:27" x14ac:dyDescent="0.2">
      <c r="A350" s="1">
        <v>45255</v>
      </c>
      <c r="B350" s="2">
        <v>0.5</v>
      </c>
      <c r="C350" t="s">
        <v>124</v>
      </c>
      <c r="D350" t="s">
        <v>106</v>
      </c>
      <c r="E350" t="s">
        <v>97</v>
      </c>
      <c r="F350">
        <v>0</v>
      </c>
      <c r="G350">
        <v>2023</v>
      </c>
      <c r="H350">
        <v>0</v>
      </c>
      <c r="I350">
        <v>13</v>
      </c>
      <c r="J350" t="str" cm="1">
        <f t="array" ref="J350">_xlfn.XLOOKUP(D350&amp;I350,Ranking!C$2:C$500&amp;Ranking!A$2:A$500,Ranking!B$2:B$500,"")</f>
        <v/>
      </c>
      <c r="K350" t="str" cm="1">
        <f t="array" ref="K350">_xlfn.XLOOKUP(E350&amp;I350,Ranking!C$2:C$500&amp;Ranking!A$2:A$500,Ranking!B$2:B$500,"")</f>
        <v/>
      </c>
      <c r="L350" t="str" cm="1">
        <f t="array" ref="L350">_xlfn.XLOOKUP(D350&amp;G350,Conf!$A$1:$A$150&amp;Conf!$B$1:$B$150,Conf!$C$1:$C$150,"FCS")</f>
        <v>AAC</v>
      </c>
      <c r="M350" t="str" cm="1">
        <f t="array" ref="M350">_xlfn.XLOOKUP(E350&amp;G350,Conf!$A$1:$A$150&amp;Conf!$B$1:$B$150,Conf!$C$1:$C$150,"FCS")</f>
        <v>AAC</v>
      </c>
      <c r="N350">
        <v>1</v>
      </c>
      <c r="O350" cm="1">
        <f t="array" ref="O350">_xlfn.XLOOKUP(D350&amp;I350,Sheet2!$A$2:$A$2000&amp;Sheet2!$B$2:$B$2000,Sheet2!$C$2:$C$2000,0)</f>
        <v>40.299999999999997</v>
      </c>
      <c r="P350" cm="1">
        <f t="array" ref="P350">_xlfn.XLOOKUP(D350&amp;I350,Sheet2!$A$2:$A$2000&amp;Sheet2!$B$2:$B$2000,Sheet2!$D$2:$D$2000,0)</f>
        <v>18</v>
      </c>
      <c r="Q350" cm="1">
        <f t="array" ref="Q350">_xlfn.XLOOKUP(E350&amp;I350,Sheet2!$A$2:$A$2000&amp;Sheet2!$B$2:$B$2000,Sheet2!$C$2:$C$2000,0)</f>
        <v>18.7</v>
      </c>
      <c r="R350" cm="1">
        <f t="array" ref="R350">_xlfn.XLOOKUP(E350&amp;I350,Sheet2!$A$2:$A$1500&amp;Sheet2!$B$2:$B$1500,Sheet2!$D$2:$D$1500,0)</f>
        <v>0</v>
      </c>
      <c r="X350" cm="1">
        <f t="array" ref="X350">_xlfn.XLOOKUP(D350&amp;I350,Sheet2!$A$2:$A$2000&amp;Sheet2!$B$2:$B$2000,Sheet2!$E$2:$E$2000,0)</f>
        <v>9</v>
      </c>
      <c r="Y350" cm="1">
        <f t="array" ref="Y350">_xlfn.XLOOKUP(D350&amp;I350,Sheet2!$A$2:$A$2000&amp;Sheet2!$B$2:$B$2000,Sheet2!$F$2:$F$2000,0)</f>
        <v>2</v>
      </c>
      <c r="Z350" cm="1">
        <f t="array" ref="Z350">_xlfn.XLOOKUP(E350&amp;I350,Sheet2!$A$2:$A$2000&amp;Sheet2!$B$2:$B$2000,Sheet2!$E$2:$E$2000,0)</f>
        <v>5</v>
      </c>
      <c r="AA350" cm="1">
        <f t="array" ref="AA350">_xlfn.XLOOKUP(E350&amp;I350,Sheet2!$A$2:$A$2000&amp;Sheet2!$B$2:$B$2000,Sheet2!$F$2:$F$2000,0)</f>
        <v>5</v>
      </c>
    </row>
    <row r="351" spans="1:27" x14ac:dyDescent="0.2">
      <c r="A351" s="1">
        <v>45255</v>
      </c>
      <c r="B351" s="2">
        <v>0.5</v>
      </c>
      <c r="C351" t="s">
        <v>118</v>
      </c>
      <c r="D351" t="s">
        <v>156</v>
      </c>
      <c r="E351" t="s">
        <v>123</v>
      </c>
      <c r="F351">
        <v>0</v>
      </c>
      <c r="G351">
        <v>2023</v>
      </c>
      <c r="H351">
        <v>0</v>
      </c>
      <c r="I351">
        <v>13</v>
      </c>
      <c r="J351" t="str" cm="1">
        <f t="array" ref="J351">_xlfn.XLOOKUP(D351&amp;I351,Ranking!C$2:C$500&amp;Ranking!A$2:A$500,Ranking!B$2:B$500,"")</f>
        <v/>
      </c>
      <c r="K351" t="str" cm="1">
        <f t="array" ref="K351">_xlfn.XLOOKUP(E351&amp;I351,Ranking!C$2:C$500&amp;Ranking!A$2:A$500,Ranking!B$2:B$500,"")</f>
        <v/>
      </c>
      <c r="L351" t="str" cm="1">
        <f t="array" ref="L351">_xlfn.XLOOKUP(D351&amp;G351,Conf!$A$1:$A$150&amp;Conf!$B$1:$B$150,Conf!$C$1:$C$150,"FCS")</f>
        <v>Sun Belt</v>
      </c>
      <c r="M351" t="str" cm="1">
        <f t="array" ref="M351">_xlfn.XLOOKUP(E351&amp;G351,Conf!$A$1:$A$150&amp;Conf!$B$1:$B$150,Conf!$C$1:$C$150,"FCS")</f>
        <v>Sun Belt</v>
      </c>
      <c r="N351">
        <v>1</v>
      </c>
      <c r="O351" cm="1">
        <f t="array" ref="O351">_xlfn.XLOOKUP(D351&amp;I351,Sheet2!$A$2:$A$2000&amp;Sheet2!$B$2:$B$2000,Sheet2!$C$2:$C$2000,0)</f>
        <v>23.7</v>
      </c>
      <c r="P351" cm="1">
        <f t="array" ref="P351">_xlfn.XLOOKUP(D351&amp;I351,Sheet2!$A$2:$A$2000&amp;Sheet2!$B$2:$B$2000,Sheet2!$D$2:$D$2000,0)</f>
        <v>35.799999999999997</v>
      </c>
      <c r="Q351" cm="1">
        <f t="array" ref="Q351">_xlfn.XLOOKUP(E351&amp;I351,Sheet2!$A$2:$A$2000&amp;Sheet2!$B$2:$B$2000,Sheet2!$C$2:$C$2000,0)</f>
        <v>29.2</v>
      </c>
      <c r="R351" cm="1">
        <f t="array" ref="R351">_xlfn.XLOOKUP(E351&amp;I351,Sheet2!$A$2:$A$1500&amp;Sheet2!$B$2:$B$1500,Sheet2!$D$2:$D$1500,0)</f>
        <v>0</v>
      </c>
      <c r="X351" cm="1">
        <f t="array" ref="X351">_xlfn.XLOOKUP(D351&amp;I351,Sheet2!$A$2:$A$2000&amp;Sheet2!$B$2:$B$2000,Sheet2!$E$2:$E$2000,0)</f>
        <v>3</v>
      </c>
      <c r="Y351" cm="1">
        <f t="array" ref="Y351">_xlfn.XLOOKUP(D351&amp;I351,Sheet2!$A$2:$A$2000&amp;Sheet2!$B$2:$B$2000,Sheet2!$F$2:$F$2000,0)</f>
        <v>8</v>
      </c>
      <c r="Z351" cm="1">
        <f t="array" ref="Z351">_xlfn.XLOOKUP(E351&amp;I351,Sheet2!$A$2:$A$2000&amp;Sheet2!$B$2:$B$2000,Sheet2!$E$2:$E$2000,0)</f>
        <v>9</v>
      </c>
      <c r="AA351" cm="1">
        <f t="array" ref="AA351">_xlfn.XLOOKUP(E351&amp;I351,Sheet2!$A$2:$A$2000&amp;Sheet2!$B$2:$B$2000,Sheet2!$F$2:$F$2000,0)</f>
        <v>2</v>
      </c>
    </row>
    <row r="352" spans="1:27" x14ac:dyDescent="0.2">
      <c r="A352" s="1">
        <v>45255</v>
      </c>
      <c r="B352" s="2">
        <v>0.64583333333333337</v>
      </c>
      <c r="C352" t="s">
        <v>45</v>
      </c>
      <c r="D352" t="s">
        <v>87</v>
      </c>
      <c r="E352" t="s">
        <v>70</v>
      </c>
      <c r="F352">
        <v>0</v>
      </c>
      <c r="G352">
        <v>2023</v>
      </c>
      <c r="H352">
        <v>0</v>
      </c>
      <c r="I352">
        <v>13</v>
      </c>
      <c r="J352" t="str" cm="1">
        <f t="array" ref="J352">_xlfn.XLOOKUP(D352&amp;I352,Ranking!C$2:C$500&amp;Ranking!A$2:A$500,Ranking!B$2:B$500,"")</f>
        <v/>
      </c>
      <c r="K352" cm="1">
        <f t="array" ref="K352">_xlfn.XLOOKUP(E352&amp;I352,Ranking!C$2:C$500&amp;Ranking!A$2:A$500,Ranking!B$2:B$500,"")</f>
        <v>8</v>
      </c>
      <c r="L352" t="str" cm="1">
        <f t="array" ref="L352">_xlfn.XLOOKUP(D352&amp;G352,Conf!$A$1:$A$150&amp;Conf!$B$1:$B$150,Conf!$C$1:$C$150,"FCS")</f>
        <v>SEC</v>
      </c>
      <c r="M352" t="str" cm="1">
        <f t="array" ref="M352">_xlfn.XLOOKUP(E352&amp;G352,Conf!$A$1:$A$150&amp;Conf!$B$1:$B$150,Conf!$C$1:$C$150,"FCS")</f>
        <v>SEC</v>
      </c>
      <c r="N352">
        <v>1</v>
      </c>
      <c r="O352" cm="1">
        <f t="array" ref="O352">_xlfn.XLOOKUP(D352&amp;I352,Sheet2!$A$2:$A$2000&amp;Sheet2!$B$2:$B$2000,Sheet2!$C$2:$C$2000,0)</f>
        <v>27.5</v>
      </c>
      <c r="P352" cm="1">
        <f t="array" ref="P352">_xlfn.XLOOKUP(D352&amp;I352,Sheet2!$A$2:$A$2000&amp;Sheet2!$B$2:$B$2000,Sheet2!$D$2:$D$2000,0)</f>
        <v>21.5</v>
      </c>
      <c r="Q352" cm="1">
        <f t="array" ref="Q352">_xlfn.XLOOKUP(E352&amp;I352,Sheet2!$A$2:$A$2000&amp;Sheet2!$B$2:$B$2000,Sheet2!$C$2:$C$2000,0)</f>
        <v>36.5</v>
      </c>
      <c r="R352" cm="1">
        <f t="array" ref="R352">_xlfn.XLOOKUP(E352&amp;I352,Sheet2!$A$2:$A$1500&amp;Sheet2!$B$2:$B$1500,Sheet2!$D$2:$D$1500,0)</f>
        <v>17.399999999999999</v>
      </c>
      <c r="X352" cm="1">
        <f t="array" ref="X352">_xlfn.XLOOKUP(D352&amp;I352,Sheet2!$A$2:$A$2000&amp;Sheet2!$B$2:$B$2000,Sheet2!$E$2:$E$2000,0)</f>
        <v>6</v>
      </c>
      <c r="Y352" cm="1">
        <f t="array" ref="Y352">_xlfn.XLOOKUP(D352&amp;I352,Sheet2!$A$2:$A$2000&amp;Sheet2!$B$2:$B$2000,Sheet2!$F$2:$F$2000,0)</f>
        <v>5</v>
      </c>
      <c r="Z352" cm="1">
        <f t="array" ref="Z352">_xlfn.XLOOKUP(E352&amp;I352,Sheet2!$A$2:$A$2000&amp;Sheet2!$B$2:$B$2000,Sheet2!$E$2:$E$2000,0)</f>
        <v>10</v>
      </c>
      <c r="AA352" cm="1">
        <f t="array" ref="AA352">_xlfn.XLOOKUP(E352&amp;I352,Sheet2!$A$2:$A$2000&amp;Sheet2!$B$2:$B$2000,Sheet2!$F$2:$F$2000,0)</f>
        <v>1</v>
      </c>
    </row>
    <row r="353" spans="1:27" x14ac:dyDescent="0.2">
      <c r="A353" s="1">
        <v>45255</v>
      </c>
      <c r="B353" s="2">
        <v>0.64583333333333337</v>
      </c>
      <c r="C353" t="s">
        <v>24</v>
      </c>
      <c r="D353" t="s">
        <v>138</v>
      </c>
      <c r="E353" t="s">
        <v>167</v>
      </c>
      <c r="F353">
        <v>0</v>
      </c>
      <c r="G353">
        <v>2023</v>
      </c>
      <c r="H353">
        <v>0</v>
      </c>
      <c r="I353">
        <v>13</v>
      </c>
      <c r="J353" t="str" cm="1">
        <f t="array" ref="J353">_xlfn.XLOOKUP(D353&amp;I353,Ranking!C$2:C$500&amp;Ranking!A$2:A$500,Ranking!B$2:B$500,"")</f>
        <v/>
      </c>
      <c r="K353" cm="1">
        <f t="array" ref="K353">_xlfn.XLOOKUP(E353&amp;I353,Ranking!C$2:C$500&amp;Ranking!A$2:A$500,Ranking!B$2:B$500,"")</f>
        <v>15</v>
      </c>
      <c r="L353" t="str" cm="1">
        <f t="array" ref="L353">_xlfn.XLOOKUP(D353&amp;G353,Conf!$A$1:$A$150&amp;Conf!$B$1:$B$150,Conf!$C$1:$C$150,"FCS")</f>
        <v>Pac-12</v>
      </c>
      <c r="M353" t="str" cm="1">
        <f t="array" ref="M353">_xlfn.XLOOKUP(E353&amp;G353,Conf!$A$1:$A$150&amp;Conf!$B$1:$B$150,Conf!$C$1:$C$150,"FCS")</f>
        <v>Pac-12</v>
      </c>
      <c r="N353">
        <v>1</v>
      </c>
      <c r="O353" cm="1">
        <f t="array" ref="O353">_xlfn.XLOOKUP(D353&amp;I353,Sheet2!$A$2:$A$2000&amp;Sheet2!$B$2:$B$2000,Sheet2!$C$2:$C$2000,0)</f>
        <v>17.3</v>
      </c>
      <c r="P353" cm="1">
        <f t="array" ref="P353">_xlfn.XLOOKUP(D353&amp;I353,Sheet2!$A$2:$A$2000&amp;Sheet2!$B$2:$B$2000,Sheet2!$D$2:$D$2000,0)</f>
        <v>29.4</v>
      </c>
      <c r="Q353" cm="1">
        <f t="array" ref="Q353">_xlfn.XLOOKUP(E353&amp;I353,Sheet2!$A$2:$A$2000&amp;Sheet2!$B$2:$B$2000,Sheet2!$C$2:$C$2000,0)</f>
        <v>32.1</v>
      </c>
      <c r="R353" cm="1">
        <f t="array" ref="R353">_xlfn.XLOOKUP(E353&amp;I353,Sheet2!$A$2:$A$1500&amp;Sheet2!$B$2:$B$1500,Sheet2!$D$2:$D$1500,0)</f>
        <v>20.6</v>
      </c>
      <c r="X353" cm="1">
        <f t="array" ref="X353">_xlfn.XLOOKUP(D353&amp;I353,Sheet2!$A$2:$A$2000&amp;Sheet2!$B$2:$B$2000,Sheet2!$E$2:$E$2000,0)</f>
        <v>3</v>
      </c>
      <c r="Y353" cm="1">
        <f t="array" ref="Y353">_xlfn.XLOOKUP(D353&amp;I353,Sheet2!$A$2:$A$2000&amp;Sheet2!$B$2:$B$2000,Sheet2!$F$2:$F$2000,0)</f>
        <v>8</v>
      </c>
      <c r="Z353" cm="1">
        <f t="array" ref="Z353">_xlfn.XLOOKUP(E353&amp;I353,Sheet2!$A$2:$A$2000&amp;Sheet2!$B$2:$B$2000,Sheet2!$E$2:$E$2000,0)</f>
        <v>8</v>
      </c>
      <c r="AA353" cm="1">
        <f t="array" ref="AA353">_xlfn.XLOOKUP(E353&amp;I353,Sheet2!$A$2:$A$2000&amp;Sheet2!$B$2:$B$2000,Sheet2!$F$2:$F$2000,0)</f>
        <v>3</v>
      </c>
    </row>
    <row r="354" spans="1:27" x14ac:dyDescent="0.2">
      <c r="A354" s="1">
        <v>45255</v>
      </c>
      <c r="B354" s="2">
        <v>0.64583333333333337</v>
      </c>
      <c r="C354" t="s">
        <v>31</v>
      </c>
      <c r="D354" t="s">
        <v>139</v>
      </c>
      <c r="E354" t="s">
        <v>74</v>
      </c>
      <c r="F354">
        <v>0</v>
      </c>
      <c r="G354">
        <v>2023</v>
      </c>
      <c r="H354">
        <v>0</v>
      </c>
      <c r="I354">
        <v>13</v>
      </c>
      <c r="J354" cm="1">
        <f t="array" ref="J354">_xlfn.XLOOKUP(D354&amp;I354,Ranking!C$2:C$500&amp;Ranking!A$2:A$500,Ranking!B$2:B$500,"")</f>
        <v>20</v>
      </c>
      <c r="K354" t="str" cm="1">
        <f t="array" ref="K354">_xlfn.XLOOKUP(E354&amp;I354,Ranking!C$2:C$500&amp;Ranking!A$2:A$500,Ranking!B$2:B$500,"")</f>
        <v/>
      </c>
      <c r="L354" t="str" cm="1">
        <f t="array" ref="L354">_xlfn.XLOOKUP(D354&amp;G354,Conf!$A$1:$A$150&amp;Conf!$B$1:$B$150,Conf!$C$1:$C$150,"FCS")</f>
        <v>Big 12</v>
      </c>
      <c r="M354" t="str" cm="1">
        <f t="array" ref="M354">_xlfn.XLOOKUP(E354&amp;G354,Conf!$A$1:$A$150&amp;Conf!$B$1:$B$150,Conf!$C$1:$C$150,"FCS")</f>
        <v>Big 12</v>
      </c>
      <c r="N354">
        <v>1</v>
      </c>
      <c r="O354" cm="1">
        <f t="array" ref="O354">_xlfn.XLOOKUP(D354&amp;I354,Sheet2!$A$2:$A$2000&amp;Sheet2!$B$2:$B$2000,Sheet2!$C$2:$C$2000,0)</f>
        <v>29.3</v>
      </c>
      <c r="P354" cm="1">
        <f t="array" ref="P354">_xlfn.XLOOKUP(D354&amp;I354,Sheet2!$A$2:$A$2000&amp;Sheet2!$B$2:$B$2000,Sheet2!$D$2:$D$2000,0)</f>
        <v>26.7</v>
      </c>
      <c r="Q354" cm="1">
        <f t="array" ref="Q354">_xlfn.XLOOKUP(E354&amp;I354,Sheet2!$A$2:$A$2000&amp;Sheet2!$B$2:$B$2000,Sheet2!$C$2:$C$2000,0)</f>
        <v>22.1</v>
      </c>
      <c r="R354" cm="1">
        <f t="array" ref="R354">_xlfn.XLOOKUP(E354&amp;I354,Sheet2!$A$2:$A$1500&amp;Sheet2!$B$2:$B$1500,Sheet2!$D$2:$D$1500,0)</f>
        <v>28.9</v>
      </c>
      <c r="X354" cm="1">
        <f t="array" ref="X354">_xlfn.XLOOKUP(D354&amp;I354,Sheet2!$A$2:$A$2000&amp;Sheet2!$B$2:$B$2000,Sheet2!$E$2:$E$2000,0)</f>
        <v>8</v>
      </c>
      <c r="Y354" cm="1">
        <f t="array" ref="Y354">_xlfn.XLOOKUP(D354&amp;I354,Sheet2!$A$2:$A$2000&amp;Sheet2!$B$2:$B$2000,Sheet2!$F$2:$F$2000,0)</f>
        <v>3</v>
      </c>
      <c r="Z354" cm="1">
        <f t="array" ref="Z354">_xlfn.XLOOKUP(E354&amp;I354,Sheet2!$A$2:$A$2000&amp;Sheet2!$B$2:$B$2000,Sheet2!$E$2:$E$2000,0)</f>
        <v>5</v>
      </c>
      <c r="AA354" cm="1">
        <f t="array" ref="AA354">_xlfn.XLOOKUP(E354&amp;I354,Sheet2!$A$2:$A$2000&amp;Sheet2!$B$2:$B$2000,Sheet2!$F$2:$F$2000,0)</f>
        <v>6</v>
      </c>
    </row>
    <row r="355" spans="1:27" x14ac:dyDescent="0.2">
      <c r="A355" s="1">
        <v>45255</v>
      </c>
      <c r="B355" s="2">
        <v>0.64583333333333337</v>
      </c>
      <c r="C355" t="s">
        <v>29</v>
      </c>
      <c r="D355" t="s">
        <v>33</v>
      </c>
      <c r="E355" t="s">
        <v>95</v>
      </c>
      <c r="F355">
        <v>0</v>
      </c>
      <c r="G355">
        <v>2023</v>
      </c>
      <c r="H355">
        <v>0</v>
      </c>
      <c r="I355">
        <v>13</v>
      </c>
      <c r="J355" t="str" cm="1">
        <f t="array" ref="J355">_xlfn.XLOOKUP(D355&amp;I355,Ranking!C$2:C$500&amp;Ranking!A$2:A$500,Ranking!B$2:B$500,"")</f>
        <v/>
      </c>
      <c r="K355" t="str" cm="1">
        <f t="array" ref="K355">_xlfn.XLOOKUP(E355&amp;I355,Ranking!C$2:C$500&amp;Ranking!A$2:A$500,Ranking!B$2:B$500,"")</f>
        <v/>
      </c>
      <c r="L355" t="str" cm="1">
        <f t="array" ref="L355">_xlfn.XLOOKUP(D355&amp;G355,Conf!$A$1:$A$150&amp;Conf!$B$1:$B$150,Conf!$C$1:$C$150,"FCS")</f>
        <v>Big Ten</v>
      </c>
      <c r="M355" t="str" cm="1">
        <f t="array" ref="M355">_xlfn.XLOOKUP(E355&amp;G355,Conf!$A$1:$A$150&amp;Conf!$B$1:$B$150,Conf!$C$1:$C$150,"FCS")</f>
        <v>Big Ten</v>
      </c>
      <c r="N355">
        <v>1</v>
      </c>
      <c r="O355" cm="1">
        <f t="array" ref="O355">_xlfn.XLOOKUP(D355&amp;I355,Sheet2!$A$2:$A$2000&amp;Sheet2!$B$2:$B$2000,Sheet2!$C$2:$C$2000,0)</f>
        <v>22.4</v>
      </c>
      <c r="P355" cm="1">
        <f t="array" ref="P355">_xlfn.XLOOKUP(D355&amp;I355,Sheet2!$A$2:$A$2000&amp;Sheet2!$B$2:$B$2000,Sheet2!$D$2:$D$2000,0)</f>
        <v>19.399999999999999</v>
      </c>
      <c r="Q355" cm="1">
        <f t="array" ref="Q355">_xlfn.XLOOKUP(E355&amp;I355,Sheet2!$A$2:$A$2000&amp;Sheet2!$B$2:$B$2000,Sheet2!$C$2:$C$2000,0)</f>
        <v>20.7</v>
      </c>
      <c r="R355" cm="1">
        <f t="array" ref="R355">_xlfn.XLOOKUP(E355&amp;I355,Sheet2!$A$2:$A$1500&amp;Sheet2!$B$2:$B$1500,Sheet2!$D$2:$D$1500,0)</f>
        <v>0</v>
      </c>
      <c r="X355" cm="1">
        <f t="array" ref="X355">_xlfn.XLOOKUP(D355&amp;I355,Sheet2!$A$2:$A$2000&amp;Sheet2!$B$2:$B$2000,Sheet2!$E$2:$E$2000,0)</f>
        <v>6</v>
      </c>
      <c r="Y355" cm="1">
        <f t="array" ref="Y355">_xlfn.XLOOKUP(D355&amp;I355,Sheet2!$A$2:$A$2000&amp;Sheet2!$B$2:$B$2000,Sheet2!$F$2:$F$2000,0)</f>
        <v>5</v>
      </c>
      <c r="Z355" cm="1">
        <f t="array" ref="Z355">_xlfn.XLOOKUP(E355&amp;I355,Sheet2!$A$2:$A$2000&amp;Sheet2!$B$2:$B$2000,Sheet2!$E$2:$E$2000,0)</f>
        <v>5</v>
      </c>
      <c r="AA355" cm="1">
        <f t="array" ref="AA355">_xlfn.XLOOKUP(E355&amp;I355,Sheet2!$A$2:$A$2000&amp;Sheet2!$B$2:$B$2000,Sheet2!$F$2:$F$2000,0)</f>
        <v>6</v>
      </c>
    </row>
    <row r="356" spans="1:27" x14ac:dyDescent="0.2">
      <c r="A356" s="1">
        <v>45255</v>
      </c>
      <c r="B356" s="2">
        <v>0.64583333333333337</v>
      </c>
      <c r="C356" t="s">
        <v>118</v>
      </c>
      <c r="D356" t="s">
        <v>145</v>
      </c>
      <c r="E356" t="s">
        <v>163</v>
      </c>
      <c r="F356">
        <v>0</v>
      </c>
      <c r="G356">
        <v>2023</v>
      </c>
      <c r="H356">
        <v>0</v>
      </c>
      <c r="I356">
        <v>13</v>
      </c>
      <c r="J356" t="str" cm="1">
        <f t="array" ref="J356">_xlfn.XLOOKUP(D356&amp;I356,Ranking!C$2:C$500&amp;Ranking!A$2:A$500,Ranking!B$2:B$500,"")</f>
        <v/>
      </c>
      <c r="K356" t="str" cm="1">
        <f t="array" ref="K356">_xlfn.XLOOKUP(E356&amp;I356,Ranking!C$2:C$500&amp;Ranking!A$2:A$500,Ranking!B$2:B$500,"")</f>
        <v/>
      </c>
      <c r="L356" t="str" cm="1">
        <f t="array" ref="L356">_xlfn.XLOOKUP(D356&amp;G356,Conf!$A$1:$A$150&amp;Conf!$B$1:$B$150,Conf!$C$1:$C$150,"FCS")</f>
        <v>Sun Belt</v>
      </c>
      <c r="M356" t="str" cm="1">
        <f t="array" ref="M356">_xlfn.XLOOKUP(E356&amp;G356,Conf!$A$1:$A$150&amp;Conf!$B$1:$B$150,Conf!$C$1:$C$150,"FCS")</f>
        <v>Sun Belt</v>
      </c>
      <c r="N356">
        <v>1</v>
      </c>
      <c r="O356" cm="1">
        <f t="array" ref="O356">_xlfn.XLOOKUP(D356&amp;I356,Sheet2!$A$2:$A$2000&amp;Sheet2!$B$2:$B$2000,Sheet2!$C$2:$C$2000,0)</f>
        <v>34</v>
      </c>
      <c r="P356" cm="1">
        <f t="array" ref="P356">_xlfn.XLOOKUP(D356&amp;I356,Sheet2!$A$2:$A$2000&amp;Sheet2!$B$2:$B$2000,Sheet2!$D$2:$D$2000,0)</f>
        <v>26.6</v>
      </c>
      <c r="Q356" cm="1">
        <f t="array" ref="Q356">_xlfn.XLOOKUP(E356&amp;I356,Sheet2!$A$2:$A$2000&amp;Sheet2!$B$2:$B$2000,Sheet2!$C$2:$C$2000,0)</f>
        <v>31.3</v>
      </c>
      <c r="R356" cm="1">
        <f t="array" ref="R356">_xlfn.XLOOKUP(E356&amp;I356,Sheet2!$A$2:$A$1500&amp;Sheet2!$B$2:$B$1500,Sheet2!$D$2:$D$1500,0)</f>
        <v>27.3</v>
      </c>
      <c r="X356" cm="1">
        <f t="array" ref="X356">_xlfn.XLOOKUP(D356&amp;I356,Sheet2!$A$2:$A$2000&amp;Sheet2!$B$2:$B$2000,Sheet2!$E$2:$E$2000,0)</f>
        <v>7</v>
      </c>
      <c r="Y356" cm="1">
        <f t="array" ref="Y356">_xlfn.XLOOKUP(D356&amp;I356,Sheet2!$A$2:$A$2000&amp;Sheet2!$B$2:$B$2000,Sheet2!$F$2:$F$2000,0)</f>
        <v>4</v>
      </c>
      <c r="Z356" cm="1">
        <f t="array" ref="Z356">_xlfn.XLOOKUP(E356&amp;I356,Sheet2!$A$2:$A$2000&amp;Sheet2!$B$2:$B$2000,Sheet2!$E$2:$E$2000,0)</f>
        <v>6</v>
      </c>
      <c r="AA356" cm="1">
        <f t="array" ref="AA356">_xlfn.XLOOKUP(E356&amp;I356,Sheet2!$A$2:$A$2000&amp;Sheet2!$B$2:$B$2000,Sheet2!$F$2:$F$2000,0)</f>
        <v>5</v>
      </c>
    </row>
    <row r="357" spans="1:27" x14ac:dyDescent="0.2">
      <c r="A357" s="1">
        <v>45255</v>
      </c>
      <c r="B357" s="2">
        <v>0.64583333333333337</v>
      </c>
      <c r="C357" t="s">
        <v>124</v>
      </c>
      <c r="D357" t="s">
        <v>90</v>
      </c>
      <c r="E357" t="s">
        <v>127</v>
      </c>
      <c r="F357">
        <v>0</v>
      </c>
      <c r="G357">
        <v>2023</v>
      </c>
      <c r="H357">
        <v>0</v>
      </c>
      <c r="I357">
        <v>13</v>
      </c>
      <c r="J357" t="str" cm="1">
        <f t="array" ref="J357">_xlfn.XLOOKUP(D357&amp;I357,Ranking!C$2:C$500&amp;Ranking!A$2:A$500,Ranking!B$2:B$500,"")</f>
        <v/>
      </c>
      <c r="K357" t="str" cm="1">
        <f t="array" ref="K357">_xlfn.XLOOKUP(E357&amp;I357,Ranking!C$2:C$500&amp;Ranking!A$2:A$500,Ranking!B$2:B$500,"")</f>
        <v/>
      </c>
      <c r="L357" t="str" cm="1">
        <f t="array" ref="L357">_xlfn.XLOOKUP(D357&amp;G357,Conf!$A$1:$A$150&amp;Conf!$B$1:$B$150,Conf!$C$1:$C$150,"FCS")</f>
        <v>Sun Belt</v>
      </c>
      <c r="M357" t="str" cm="1">
        <f t="array" ref="M357">_xlfn.XLOOKUP(E357&amp;G357,Conf!$A$1:$A$150&amp;Conf!$B$1:$B$150,Conf!$C$1:$C$150,"FCS")</f>
        <v>Sun Belt</v>
      </c>
      <c r="N357">
        <v>1</v>
      </c>
      <c r="O357" cm="1">
        <f t="array" ref="O357">_xlfn.XLOOKUP(D357&amp;I357,Sheet2!$A$2:$A$2000&amp;Sheet2!$B$2:$B$2000,Sheet2!$C$2:$C$2000,0)</f>
        <v>29.3</v>
      </c>
      <c r="P357" cm="1">
        <f t="array" ref="P357">_xlfn.XLOOKUP(D357&amp;I357,Sheet2!$A$2:$A$2000&amp;Sheet2!$B$2:$B$2000,Sheet2!$D$2:$D$2000,0)</f>
        <v>21.8</v>
      </c>
      <c r="Q357" cm="1">
        <f t="array" ref="Q357">_xlfn.XLOOKUP(E357&amp;I357,Sheet2!$A$2:$A$2000&amp;Sheet2!$B$2:$B$2000,Sheet2!$C$2:$C$2000,0)</f>
        <v>33.299999999999997</v>
      </c>
      <c r="R357" cm="1">
        <f t="array" ref="R357">_xlfn.XLOOKUP(E357&amp;I357,Sheet2!$A$2:$A$1500&amp;Sheet2!$B$2:$B$1500,Sheet2!$D$2:$D$1500,0)</f>
        <v>0</v>
      </c>
      <c r="X357" cm="1">
        <f t="array" ref="X357">_xlfn.XLOOKUP(D357&amp;I357,Sheet2!$A$2:$A$2000&amp;Sheet2!$B$2:$B$2000,Sheet2!$E$2:$E$2000,0)</f>
        <v>7</v>
      </c>
      <c r="Y357" cm="1">
        <f t="array" ref="Y357">_xlfn.XLOOKUP(D357&amp;I357,Sheet2!$A$2:$A$2000&amp;Sheet2!$B$2:$B$2000,Sheet2!$F$2:$F$2000,0)</f>
        <v>4</v>
      </c>
      <c r="Z357" cm="1">
        <f t="array" ref="Z357">_xlfn.XLOOKUP(E357&amp;I357,Sheet2!$A$2:$A$2000&amp;Sheet2!$B$2:$B$2000,Sheet2!$E$2:$E$2000,0)</f>
        <v>10</v>
      </c>
      <c r="AA357" cm="1">
        <f t="array" ref="AA357">_xlfn.XLOOKUP(E357&amp;I357,Sheet2!$A$2:$A$2000&amp;Sheet2!$B$2:$B$2000,Sheet2!$F$2:$F$2000,0)</f>
        <v>1</v>
      </c>
    </row>
    <row r="358" spans="1:27" x14ac:dyDescent="0.2">
      <c r="A358" s="1">
        <v>45255</v>
      </c>
      <c r="B358" s="2">
        <v>0.66666666666666663</v>
      </c>
      <c r="C358" t="s">
        <v>23</v>
      </c>
      <c r="D358" t="s">
        <v>112</v>
      </c>
      <c r="E358" t="s">
        <v>133</v>
      </c>
      <c r="F358">
        <v>0</v>
      </c>
      <c r="G358">
        <v>2023</v>
      </c>
      <c r="H358">
        <v>0</v>
      </c>
      <c r="I358">
        <v>13</v>
      </c>
      <c r="J358" cm="1">
        <f t="array" ref="J358">_xlfn.XLOOKUP(D358&amp;I358,Ranking!C$2:C$500&amp;Ranking!A$2:A$500,Ranking!B$2:B$500,"")</f>
        <v>4</v>
      </c>
      <c r="K358" t="str" cm="1">
        <f t="array" ref="K358">_xlfn.XLOOKUP(E358&amp;I358,Ranking!C$2:C$500&amp;Ranking!A$2:A$500,Ranking!B$2:B$500,"")</f>
        <v/>
      </c>
      <c r="L358" t="str" cm="1">
        <f t="array" ref="L358">_xlfn.XLOOKUP(D358&amp;G358,Conf!$A$1:$A$150&amp;Conf!$B$1:$B$150,Conf!$C$1:$C$150,"FCS")</f>
        <v>Pac-12</v>
      </c>
      <c r="M358" t="str" cm="1">
        <f t="array" ref="M358">_xlfn.XLOOKUP(E358&amp;G358,Conf!$A$1:$A$150&amp;Conf!$B$1:$B$150,Conf!$C$1:$C$150,"FCS")</f>
        <v>Pac-12</v>
      </c>
      <c r="N358">
        <v>1</v>
      </c>
      <c r="O358" cm="1">
        <f t="array" ref="O358">_xlfn.XLOOKUP(D358&amp;I358,Sheet2!$A$2:$A$2000&amp;Sheet2!$B$2:$B$2000,Sheet2!$C$2:$C$2000,0)</f>
        <v>39.299999999999997</v>
      </c>
      <c r="P358" cm="1">
        <f t="array" ref="P358">_xlfn.XLOOKUP(D358&amp;I358,Sheet2!$A$2:$A$2000&amp;Sheet2!$B$2:$B$2000,Sheet2!$D$2:$D$2000,0)</f>
        <v>23.2</v>
      </c>
      <c r="Q358" cm="1">
        <f t="array" ref="Q358">_xlfn.XLOOKUP(E358&amp;I358,Sheet2!$A$2:$A$2000&amp;Sheet2!$B$2:$B$2000,Sheet2!$C$2:$C$2000,0)</f>
        <v>32.6</v>
      </c>
      <c r="R358" cm="1">
        <f t="array" ref="R358">_xlfn.XLOOKUP(E358&amp;I358,Sheet2!$A$2:$A$1500&amp;Sheet2!$B$2:$B$1500,Sheet2!$D$2:$D$1500,0)</f>
        <v>0</v>
      </c>
      <c r="X358" cm="1">
        <f t="array" ref="X358">_xlfn.XLOOKUP(D358&amp;I358,Sheet2!$A$2:$A$2000&amp;Sheet2!$B$2:$B$2000,Sheet2!$E$2:$E$2000,0)</f>
        <v>11</v>
      </c>
      <c r="Y358" cm="1">
        <f t="array" ref="Y358">_xlfn.XLOOKUP(D358&amp;I358,Sheet2!$A$2:$A$2000&amp;Sheet2!$B$2:$B$2000,Sheet2!$F$2:$F$2000,0)</f>
        <v>0</v>
      </c>
      <c r="Z358" cm="1">
        <f t="array" ref="Z358">_xlfn.XLOOKUP(E358&amp;I358,Sheet2!$A$2:$A$2000&amp;Sheet2!$B$2:$B$2000,Sheet2!$E$2:$E$2000,0)</f>
        <v>5</v>
      </c>
      <c r="AA358" cm="1">
        <f t="array" ref="AA358">_xlfn.XLOOKUP(E358&amp;I358,Sheet2!$A$2:$A$2000&amp;Sheet2!$B$2:$B$2000,Sheet2!$F$2:$F$2000,0)</f>
        <v>6</v>
      </c>
    </row>
    <row r="359" spans="1:27" x14ac:dyDescent="0.2">
      <c r="A359" s="1">
        <v>45255</v>
      </c>
      <c r="B359" s="2">
        <v>0.79166666666666663</v>
      </c>
      <c r="C359" t="s">
        <v>24</v>
      </c>
      <c r="D359" t="s">
        <v>43</v>
      </c>
      <c r="E359" t="s">
        <v>82</v>
      </c>
      <c r="F359">
        <v>0</v>
      </c>
      <c r="G359">
        <v>2023</v>
      </c>
      <c r="H359">
        <v>0</v>
      </c>
      <c r="I359">
        <v>13</v>
      </c>
      <c r="J359" t="str" cm="1">
        <f t="array" ref="J359">_xlfn.XLOOKUP(D359&amp;I359,Ranking!C$2:C$500&amp;Ranking!A$2:A$500,Ranking!B$2:B$500,"")</f>
        <v/>
      </c>
      <c r="K359" cm="1">
        <f t="array" ref="K359">_xlfn.XLOOKUP(E359&amp;I359,Ranking!C$2:C$500&amp;Ranking!A$2:A$500,Ranking!B$2:B$500,"")</f>
        <v>5</v>
      </c>
      <c r="L359" t="str" cm="1">
        <f t="array" ref="L359">_xlfn.XLOOKUP(D359&amp;G359,Conf!$A$1:$A$150&amp;Conf!$B$1:$B$150,Conf!$C$1:$C$150,"FCS")</f>
        <v>SEC</v>
      </c>
      <c r="M359" t="str" cm="1">
        <f t="array" ref="M359">_xlfn.XLOOKUP(E359&amp;G359,Conf!$A$1:$A$150&amp;Conf!$B$1:$B$150,Conf!$C$1:$C$150,"FCS")</f>
        <v>ACC</v>
      </c>
      <c r="N359">
        <v>0</v>
      </c>
      <c r="O359" cm="1">
        <f t="array" ref="O359">_xlfn.XLOOKUP(D359&amp;I359,Sheet2!$A$2:$A$2000&amp;Sheet2!$B$2:$B$2000,Sheet2!$C$2:$C$2000,0)</f>
        <v>29.6</v>
      </c>
      <c r="P359" cm="1">
        <f t="array" ref="P359">_xlfn.XLOOKUP(D359&amp;I359,Sheet2!$A$2:$A$2000&amp;Sheet2!$B$2:$B$2000,Sheet2!$D$2:$D$2000,0)</f>
        <v>27.9</v>
      </c>
      <c r="Q359" cm="1">
        <f t="array" ref="Q359">_xlfn.XLOOKUP(E359&amp;I359,Sheet2!$A$2:$A$2000&amp;Sheet2!$B$2:$B$2000,Sheet2!$C$2:$C$2000,0)</f>
        <v>40.1</v>
      </c>
      <c r="R359" cm="1">
        <f t="array" ref="R359">_xlfn.XLOOKUP(E359&amp;I359,Sheet2!$A$2:$A$1500&amp;Sheet2!$B$2:$B$1500,Sheet2!$D$2:$D$1500,0)</f>
        <v>16.899999999999999</v>
      </c>
      <c r="X359" cm="1">
        <f t="array" ref="X359">_xlfn.XLOOKUP(D359&amp;I359,Sheet2!$A$2:$A$2000&amp;Sheet2!$B$2:$B$2000,Sheet2!$E$2:$E$2000,0)</f>
        <v>5</v>
      </c>
      <c r="Y359" cm="1">
        <f t="array" ref="Y359">_xlfn.XLOOKUP(D359&amp;I359,Sheet2!$A$2:$A$2000&amp;Sheet2!$B$2:$B$2000,Sheet2!$F$2:$F$2000,0)</f>
        <v>6</v>
      </c>
      <c r="Z359" cm="1">
        <f t="array" ref="Z359">_xlfn.XLOOKUP(E359&amp;I359,Sheet2!$A$2:$A$2000&amp;Sheet2!$B$2:$B$2000,Sheet2!$E$2:$E$2000,0)</f>
        <v>11</v>
      </c>
      <c r="AA359" cm="1">
        <f t="array" ref="AA359">_xlfn.XLOOKUP(E359&amp;I359,Sheet2!$A$2:$A$2000&amp;Sheet2!$B$2:$B$2000,Sheet2!$F$2:$F$2000,0)</f>
        <v>0</v>
      </c>
    </row>
    <row r="360" spans="1:27" x14ac:dyDescent="0.2">
      <c r="A360" s="1">
        <v>45255</v>
      </c>
      <c r="B360" s="2">
        <v>0.79166666666666663</v>
      </c>
      <c r="C360" t="s">
        <v>29</v>
      </c>
      <c r="D360" t="s">
        <v>122</v>
      </c>
      <c r="E360" t="s">
        <v>36</v>
      </c>
      <c r="F360">
        <v>0</v>
      </c>
      <c r="G360">
        <v>2023</v>
      </c>
      <c r="H360">
        <v>0</v>
      </c>
      <c r="I360">
        <v>13</v>
      </c>
      <c r="J360" t="str" cm="1">
        <f t="array" ref="J360">_xlfn.XLOOKUP(D360&amp;I360,Ranking!C$2:C$500&amp;Ranking!A$2:A$500,Ranking!B$2:B$500,"")</f>
        <v/>
      </c>
      <c r="K360" t="str" cm="1">
        <f t="array" ref="K360">_xlfn.XLOOKUP(E360&amp;I360,Ranking!C$2:C$500&amp;Ranking!A$2:A$500,Ranking!B$2:B$500,"")</f>
        <v/>
      </c>
      <c r="L360" t="str" cm="1">
        <f t="array" ref="L360">_xlfn.XLOOKUP(D360&amp;G360,Conf!$A$1:$A$150&amp;Conf!$B$1:$B$150,Conf!$C$1:$C$150,"FCS")</f>
        <v>Big 12</v>
      </c>
      <c r="M360" t="str" cm="1">
        <f t="array" ref="M360">_xlfn.XLOOKUP(E360&amp;G360,Conf!$A$1:$A$150&amp;Conf!$B$1:$B$150,Conf!$C$1:$C$150,"FCS")</f>
        <v>Big 12</v>
      </c>
      <c r="N360">
        <v>1</v>
      </c>
      <c r="O360" cm="1">
        <f t="array" ref="O360">_xlfn.XLOOKUP(D360&amp;I360,Sheet2!$A$2:$A$2000&amp;Sheet2!$B$2:$B$2000,Sheet2!$C$2:$C$2000,0)</f>
        <v>22.4</v>
      </c>
      <c r="P360" cm="1">
        <f t="array" ref="P360">_xlfn.XLOOKUP(D360&amp;I360,Sheet2!$A$2:$A$2000&amp;Sheet2!$B$2:$B$2000,Sheet2!$D$2:$D$2000,0)</f>
        <v>33.299999999999997</v>
      </c>
      <c r="Q360" cm="1">
        <f t="array" ref="Q360">_xlfn.XLOOKUP(E360&amp;I360,Sheet2!$A$2:$A$2000&amp;Sheet2!$B$2:$B$2000,Sheet2!$C$2:$C$2000,0)</f>
        <v>31.4</v>
      </c>
      <c r="R360" cm="1">
        <f t="array" ref="R360">_xlfn.XLOOKUP(E360&amp;I360,Sheet2!$A$2:$A$1500&amp;Sheet2!$B$2:$B$1500,Sheet2!$D$2:$D$1500,0)</f>
        <v>0</v>
      </c>
      <c r="X360" cm="1">
        <f t="array" ref="X360">_xlfn.XLOOKUP(D360&amp;I360,Sheet2!$A$2:$A$2000&amp;Sheet2!$B$2:$B$2000,Sheet2!$E$2:$E$2000,0)</f>
        <v>3</v>
      </c>
      <c r="Y360" cm="1">
        <f t="array" ref="Y360">_xlfn.XLOOKUP(D360&amp;I360,Sheet2!$A$2:$A$2000&amp;Sheet2!$B$2:$B$2000,Sheet2!$F$2:$F$2000,0)</f>
        <v>8</v>
      </c>
      <c r="Z360" cm="1">
        <f t="array" ref="Z360">_xlfn.XLOOKUP(E360&amp;I360,Sheet2!$A$2:$A$2000&amp;Sheet2!$B$2:$B$2000,Sheet2!$E$2:$E$2000,0)</f>
        <v>7</v>
      </c>
      <c r="AA360" cm="1">
        <f t="array" ref="AA360">_xlfn.XLOOKUP(E360&amp;I360,Sheet2!$A$2:$A$2000&amp;Sheet2!$B$2:$B$2000,Sheet2!$F$2:$F$2000,0)</f>
        <v>4</v>
      </c>
    </row>
    <row r="361" spans="1:27" x14ac:dyDescent="0.2">
      <c r="A361" s="1">
        <v>45255</v>
      </c>
      <c r="B361" s="2">
        <v>0.8125</v>
      </c>
      <c r="C361" t="s">
        <v>31</v>
      </c>
      <c r="D361" t="s">
        <v>65</v>
      </c>
      <c r="E361" t="s">
        <v>30</v>
      </c>
      <c r="F361">
        <v>0</v>
      </c>
      <c r="G361">
        <v>2023</v>
      </c>
      <c r="H361">
        <v>0</v>
      </c>
      <c r="I361">
        <v>13</v>
      </c>
      <c r="J361" t="str" cm="1">
        <f t="array" ref="J361">_xlfn.XLOOKUP(D361&amp;I361,Ranking!C$2:C$500&amp;Ranking!A$2:A$500,Ranking!B$2:B$500,"")</f>
        <v/>
      </c>
      <c r="K361" cm="1">
        <f t="array" ref="K361">_xlfn.XLOOKUP(E361&amp;I361,Ranking!C$2:C$500&amp;Ranking!A$2:A$500,Ranking!B$2:B$500,"")</f>
        <v>1</v>
      </c>
      <c r="L361" t="str" cm="1">
        <f t="array" ref="L361">_xlfn.XLOOKUP(D361&amp;G361,Conf!$A$1:$A$150&amp;Conf!$B$1:$B$150,Conf!$C$1:$C$150,"FCS")</f>
        <v>ACC</v>
      </c>
      <c r="M361" t="str" cm="1">
        <f t="array" ref="M361">_xlfn.XLOOKUP(E361&amp;G361,Conf!$A$1:$A$150&amp;Conf!$B$1:$B$150,Conf!$C$1:$C$150,"FCS")</f>
        <v>SEC</v>
      </c>
      <c r="N361">
        <v>0</v>
      </c>
      <c r="O361" cm="1">
        <f t="array" ref="O361">_xlfn.XLOOKUP(D361&amp;I361,Sheet2!$A$2:$A$2000&amp;Sheet2!$B$2:$B$2000,Sheet2!$C$2:$C$2000,0)</f>
        <v>31.9</v>
      </c>
      <c r="P361" cm="1">
        <f t="array" ref="P361">_xlfn.XLOOKUP(D361&amp;I361,Sheet2!$A$2:$A$2000&amp;Sheet2!$B$2:$B$2000,Sheet2!$D$2:$D$2000,0)</f>
        <v>30.5</v>
      </c>
      <c r="Q361" cm="1">
        <f t="array" ref="Q361">_xlfn.XLOOKUP(E361&amp;I361,Sheet2!$A$2:$A$2000&amp;Sheet2!$B$2:$B$2000,Sheet2!$C$2:$C$2000,0)</f>
        <v>40.4</v>
      </c>
      <c r="R361" cm="1">
        <f t="array" ref="R361">_xlfn.XLOOKUP(E361&amp;I361,Sheet2!$A$2:$A$1500&amp;Sheet2!$B$2:$B$1500,Sheet2!$D$2:$D$1500,0)</f>
        <v>15.1</v>
      </c>
      <c r="X361" cm="1">
        <f t="array" ref="X361">_xlfn.XLOOKUP(D361&amp;I361,Sheet2!$A$2:$A$2000&amp;Sheet2!$B$2:$B$2000,Sheet2!$E$2:$E$2000,0)</f>
        <v>6</v>
      </c>
      <c r="Y361" cm="1">
        <f t="array" ref="Y361">_xlfn.XLOOKUP(D361&amp;I361,Sheet2!$A$2:$A$2000&amp;Sheet2!$B$2:$B$2000,Sheet2!$F$2:$F$2000,0)</f>
        <v>5</v>
      </c>
      <c r="Z361" cm="1">
        <f t="array" ref="Z361">_xlfn.XLOOKUP(E361&amp;I361,Sheet2!$A$2:$A$2000&amp;Sheet2!$B$2:$B$2000,Sheet2!$E$2:$E$2000,0)</f>
        <v>11</v>
      </c>
      <c r="AA361" cm="1">
        <f t="array" ref="AA361">_xlfn.XLOOKUP(E361&amp;I361,Sheet2!$A$2:$A$2000&amp;Sheet2!$B$2:$B$2000,Sheet2!$F$2:$F$2000,0)</f>
        <v>0</v>
      </c>
    </row>
    <row r="362" spans="1:27" x14ac:dyDescent="0.2">
      <c r="A362" s="1">
        <v>45255</v>
      </c>
      <c r="B362" s="2">
        <v>0.8125</v>
      </c>
      <c r="C362" t="s">
        <v>124</v>
      </c>
      <c r="D362" t="s">
        <v>140</v>
      </c>
      <c r="E362" t="s">
        <v>154</v>
      </c>
      <c r="F362">
        <v>0</v>
      </c>
      <c r="G362">
        <v>2023</v>
      </c>
      <c r="H362">
        <v>0</v>
      </c>
      <c r="I362">
        <v>13</v>
      </c>
      <c r="J362" t="str" cm="1">
        <f t="array" ref="J362">_xlfn.XLOOKUP(D362&amp;I362,Ranking!C$2:C$500&amp;Ranking!A$2:A$500,Ranking!B$2:B$500,"")</f>
        <v/>
      </c>
      <c r="K362" t="str" cm="1">
        <f t="array" ref="K362">_xlfn.XLOOKUP(E362&amp;I362,Ranking!C$2:C$500&amp;Ranking!A$2:A$500,Ranking!B$2:B$500,"")</f>
        <v/>
      </c>
      <c r="L362" t="str" cm="1">
        <f t="array" ref="L362">_xlfn.XLOOKUP(D362&amp;G362,Conf!$A$1:$A$150&amp;Conf!$B$1:$B$150,Conf!$C$1:$C$150,"FCS")</f>
        <v>Big 12</v>
      </c>
      <c r="M362" t="str" cm="1">
        <f t="array" ref="M362">_xlfn.XLOOKUP(E362&amp;G362,Conf!$A$1:$A$150&amp;Conf!$B$1:$B$150,Conf!$C$1:$C$150,"FCS")</f>
        <v>Big 12</v>
      </c>
      <c r="N362">
        <v>1</v>
      </c>
      <c r="O362" cm="1">
        <f t="array" ref="O362">_xlfn.XLOOKUP(D362&amp;I362,Sheet2!$A$2:$A$2000&amp;Sheet2!$B$2:$B$2000,Sheet2!$C$2:$C$2000,0)</f>
        <v>24.8</v>
      </c>
      <c r="P362" cm="1">
        <f t="array" ref="P362">_xlfn.XLOOKUP(D362&amp;I362,Sheet2!$A$2:$A$2000&amp;Sheet2!$B$2:$B$2000,Sheet2!$D$2:$D$2000,0)</f>
        <v>28.3</v>
      </c>
      <c r="Q362" cm="1">
        <f t="array" ref="Q362">_xlfn.XLOOKUP(E362&amp;I362,Sheet2!$A$2:$A$2000&amp;Sheet2!$B$2:$B$2000,Sheet2!$C$2:$C$2000,0)</f>
        <v>32.200000000000003</v>
      </c>
      <c r="R362" cm="1">
        <f t="array" ref="R362">_xlfn.XLOOKUP(E362&amp;I362,Sheet2!$A$2:$A$1500&amp;Sheet2!$B$2:$B$1500,Sheet2!$D$2:$D$1500,0)</f>
        <v>0</v>
      </c>
      <c r="X362" cm="1">
        <f t="array" ref="X362">_xlfn.XLOOKUP(D362&amp;I362,Sheet2!$A$2:$A$2000&amp;Sheet2!$B$2:$B$2000,Sheet2!$E$2:$E$2000,0)</f>
        <v>3</v>
      </c>
      <c r="Y362" cm="1">
        <f t="array" ref="Y362">_xlfn.XLOOKUP(D362&amp;I362,Sheet2!$A$2:$A$2000&amp;Sheet2!$B$2:$B$2000,Sheet2!$F$2:$F$2000,0)</f>
        <v>8</v>
      </c>
      <c r="Z362" cm="1">
        <f t="array" ref="Z362">_xlfn.XLOOKUP(E362&amp;I362,Sheet2!$A$2:$A$2000&amp;Sheet2!$B$2:$B$2000,Sheet2!$E$2:$E$2000,0)</f>
        <v>7</v>
      </c>
      <c r="AA362" cm="1">
        <f t="array" ref="AA362">_xlfn.XLOOKUP(E362&amp;I362,Sheet2!$A$2:$A$2000&amp;Sheet2!$B$2:$B$2000,Sheet2!$F$2:$F$2000,0)</f>
        <v>4</v>
      </c>
    </row>
    <row r="363" spans="1:27" x14ac:dyDescent="0.2">
      <c r="A363" s="1">
        <v>45255</v>
      </c>
      <c r="B363" s="2">
        <v>0.8125</v>
      </c>
      <c r="C363" t="s">
        <v>118</v>
      </c>
      <c r="D363" t="s">
        <v>176</v>
      </c>
      <c r="E363" t="s">
        <v>136</v>
      </c>
      <c r="F363">
        <v>0</v>
      </c>
      <c r="G363">
        <v>2023</v>
      </c>
      <c r="H363">
        <v>0</v>
      </c>
      <c r="I363">
        <v>13</v>
      </c>
      <c r="J363" t="str" cm="1">
        <f t="array" ref="J363">_xlfn.XLOOKUP(D363&amp;I363,Ranking!C$2:C$500&amp;Ranking!A$2:A$500,Ranking!B$2:B$500,"")</f>
        <v/>
      </c>
      <c r="K363" t="str" cm="1">
        <f t="array" ref="K363">_xlfn.XLOOKUP(E363&amp;I363,Ranking!C$2:C$500&amp;Ranking!A$2:A$500,Ranking!B$2:B$500,"")</f>
        <v/>
      </c>
      <c r="L363" t="str" cm="1">
        <f t="array" ref="L363">_xlfn.XLOOKUP(D363&amp;G363,Conf!$A$1:$A$150&amp;Conf!$B$1:$B$150,Conf!$C$1:$C$150,"FCS")</f>
        <v>AAC</v>
      </c>
      <c r="M363" t="str" cm="1">
        <f t="array" ref="M363">_xlfn.XLOOKUP(E363&amp;G363,Conf!$A$1:$A$150&amp;Conf!$B$1:$B$150,Conf!$C$1:$C$150,"FCS")</f>
        <v>AAC</v>
      </c>
      <c r="N363">
        <v>1</v>
      </c>
      <c r="O363" cm="1">
        <f t="array" ref="O363">_xlfn.XLOOKUP(D363&amp;I363,Sheet2!$A$2:$A$2000&amp;Sheet2!$B$2:$B$2000,Sheet2!$C$2:$C$2000,0)</f>
        <v>29.1</v>
      </c>
      <c r="P363" cm="1">
        <f t="array" ref="P363">_xlfn.XLOOKUP(D363&amp;I363,Sheet2!$A$2:$A$2000&amp;Sheet2!$B$2:$B$2000,Sheet2!$D$2:$D$2000,0)</f>
        <v>36.799999999999997</v>
      </c>
      <c r="Q363" cm="1">
        <f t="array" ref="Q363">_xlfn.XLOOKUP(E363&amp;I363,Sheet2!$A$2:$A$2000&amp;Sheet2!$B$2:$B$2000,Sheet2!$C$2:$C$2000,0)</f>
        <v>17.8</v>
      </c>
      <c r="R363" cm="1">
        <f t="array" ref="R363">_xlfn.XLOOKUP(E363&amp;I363,Sheet2!$A$2:$A$1500&amp;Sheet2!$B$2:$B$1500,Sheet2!$D$2:$D$1500,0)</f>
        <v>26.8</v>
      </c>
      <c r="X363" cm="1">
        <f t="array" ref="X363">_xlfn.XLOOKUP(D363&amp;I363,Sheet2!$A$2:$A$2000&amp;Sheet2!$B$2:$B$2000,Sheet2!$E$2:$E$2000,0)</f>
        <v>5</v>
      </c>
      <c r="Y363" cm="1">
        <f t="array" ref="Y363">_xlfn.XLOOKUP(D363&amp;I363,Sheet2!$A$2:$A$2000&amp;Sheet2!$B$2:$B$2000,Sheet2!$F$2:$F$2000,0)</f>
        <v>6</v>
      </c>
      <c r="Z363" cm="1">
        <f t="array" ref="Z363">_xlfn.XLOOKUP(E363&amp;I363,Sheet2!$A$2:$A$2000&amp;Sheet2!$B$2:$B$2000,Sheet2!$E$2:$E$2000,0)</f>
        <v>3</v>
      </c>
      <c r="AA363" cm="1">
        <f t="array" ref="AA363">_xlfn.XLOOKUP(E363&amp;I363,Sheet2!$A$2:$A$2000&amp;Sheet2!$B$2:$B$2000,Sheet2!$F$2:$F$2000,0)</f>
        <v>8</v>
      </c>
    </row>
    <row r="364" spans="1:27" x14ac:dyDescent="0.2">
      <c r="A364" s="1">
        <v>45255</v>
      </c>
      <c r="B364" s="2">
        <v>0.83333333333333337</v>
      </c>
      <c r="C364" t="s">
        <v>23</v>
      </c>
      <c r="D364" t="s">
        <v>72</v>
      </c>
      <c r="E364" t="s">
        <v>130</v>
      </c>
      <c r="F364">
        <v>0</v>
      </c>
      <c r="G364">
        <v>2023</v>
      </c>
      <c r="H364">
        <v>0</v>
      </c>
      <c r="I364">
        <v>13</v>
      </c>
      <c r="J364" cm="1">
        <f t="array" ref="J364">_xlfn.XLOOKUP(D364&amp;I364,Ranking!C$2:C$500&amp;Ranking!A$2:A$500,Ranking!B$2:B$500,"")</f>
        <v>19</v>
      </c>
      <c r="K364" t="str" cm="1">
        <f t="array" ref="K364">_xlfn.XLOOKUP(E364&amp;I364,Ranking!C$2:C$500&amp;Ranking!A$2:A$500,Ranking!B$2:B$500,"")</f>
        <v/>
      </c>
      <c r="L364" t="str" cm="1">
        <f t="array" ref="L364">_xlfn.XLOOKUP(D364&amp;G364,Conf!$A$1:$A$150&amp;Conf!$B$1:$B$150,Conf!$C$1:$C$150,"FCS")</f>
        <v>Big 12</v>
      </c>
      <c r="M364" t="str" cm="1">
        <f t="array" ref="M364">_xlfn.XLOOKUP(E364&amp;G364,Conf!$A$1:$A$150&amp;Conf!$B$1:$B$150,Conf!$C$1:$C$150,"FCS")</f>
        <v>Big 12</v>
      </c>
      <c r="N364">
        <v>1</v>
      </c>
      <c r="O364" cm="1">
        <f t="array" ref="O364">_xlfn.XLOOKUP(D364&amp;I364,Sheet2!$A$2:$A$2000&amp;Sheet2!$B$2:$B$2000,Sheet2!$C$2:$C$2000,0)</f>
        <v>37.9</v>
      </c>
      <c r="P364" cm="1">
        <f t="array" ref="P364">_xlfn.XLOOKUP(D364&amp;I364,Sheet2!$A$2:$A$2000&amp;Sheet2!$B$2:$B$2000,Sheet2!$D$2:$D$2000,0)</f>
        <v>19.3</v>
      </c>
      <c r="Q364" cm="1">
        <f t="array" ref="Q364">_xlfn.XLOOKUP(E364&amp;I364,Sheet2!$A$2:$A$2000&amp;Sheet2!$B$2:$B$2000,Sheet2!$C$2:$C$2000,0)</f>
        <v>24.8</v>
      </c>
      <c r="R364" cm="1">
        <f t="array" ref="R364">_xlfn.XLOOKUP(E364&amp;I364,Sheet2!$A$2:$A$1500&amp;Sheet2!$B$2:$B$1500,Sheet2!$D$2:$D$1500,0)</f>
        <v>0</v>
      </c>
      <c r="X364" cm="1">
        <f t="array" ref="X364">_xlfn.XLOOKUP(D364&amp;I364,Sheet2!$A$2:$A$2000&amp;Sheet2!$B$2:$B$2000,Sheet2!$E$2:$E$2000,0)</f>
        <v>8</v>
      </c>
      <c r="Y364" cm="1">
        <f t="array" ref="Y364">_xlfn.XLOOKUP(D364&amp;I364,Sheet2!$A$2:$A$2000&amp;Sheet2!$B$2:$B$2000,Sheet2!$F$2:$F$2000,0)</f>
        <v>3</v>
      </c>
      <c r="Z364" cm="1">
        <f t="array" ref="Z364">_xlfn.XLOOKUP(E364&amp;I364,Sheet2!$A$2:$A$2000&amp;Sheet2!$B$2:$B$2000,Sheet2!$E$2:$E$2000,0)</f>
        <v>6</v>
      </c>
      <c r="AA364" cm="1">
        <f t="array" ref="AA364">_xlfn.XLOOKUP(E364&amp;I364,Sheet2!$A$2:$A$2000&amp;Sheet2!$B$2:$B$2000,Sheet2!$F$2:$F$2000,0)</f>
        <v>5</v>
      </c>
    </row>
    <row r="365" spans="1:27" x14ac:dyDescent="0.2">
      <c r="A365" s="1">
        <v>45255</v>
      </c>
      <c r="B365" s="2">
        <v>0.9375</v>
      </c>
      <c r="C365" t="s">
        <v>24</v>
      </c>
      <c r="D365" t="s">
        <v>110</v>
      </c>
      <c r="E365" t="s">
        <v>89</v>
      </c>
      <c r="F365">
        <v>0</v>
      </c>
      <c r="G365">
        <v>2023</v>
      </c>
      <c r="H365">
        <v>0</v>
      </c>
      <c r="I365">
        <v>13</v>
      </c>
      <c r="J365" t="str" cm="1">
        <f t="array" ref="J365">_xlfn.XLOOKUP(D365&amp;I365,Ranking!C$2:C$500&amp;Ranking!A$2:A$500,Ranking!B$2:B$500,"")</f>
        <v/>
      </c>
      <c r="K365" t="str" cm="1">
        <f t="array" ref="K365">_xlfn.XLOOKUP(E365&amp;I365,Ranking!C$2:C$500&amp;Ranking!A$2:A$500,Ranking!B$2:B$500,"")</f>
        <v/>
      </c>
      <c r="L365" t="str" cm="1">
        <f t="array" ref="L365">_xlfn.XLOOKUP(D365&amp;G365,Conf!$A$1:$A$150&amp;Conf!$B$1:$B$150,Conf!$C$1:$C$150,"FCS")</f>
        <v>Pac-12</v>
      </c>
      <c r="M365" t="str" cm="1">
        <f t="array" ref="M365">_xlfn.XLOOKUP(E365&amp;G365,Conf!$A$1:$A$150&amp;Conf!$B$1:$B$150,Conf!$C$1:$C$150,"FCS")</f>
        <v>Pac-12</v>
      </c>
      <c r="N365">
        <v>1</v>
      </c>
      <c r="O365" cm="1">
        <f t="array" ref="O365">_xlfn.XLOOKUP(D365&amp;I365,Sheet2!$A$2:$A$2000&amp;Sheet2!$B$2:$B$2000,Sheet2!$C$2:$C$2000,0)</f>
        <v>27.5</v>
      </c>
      <c r="P365" cm="1">
        <f t="array" ref="P365">_xlfn.XLOOKUP(D365&amp;I365,Sheet2!$A$2:$A$2000&amp;Sheet2!$B$2:$B$2000,Sheet2!$D$2:$D$2000,0)</f>
        <v>16.7</v>
      </c>
      <c r="Q365" cm="1">
        <f t="array" ref="Q365">_xlfn.XLOOKUP(E365&amp;I365,Sheet2!$A$2:$A$2000&amp;Sheet2!$B$2:$B$2000,Sheet2!$C$2:$C$2000,0)</f>
        <v>31.5</v>
      </c>
      <c r="R365" cm="1">
        <f t="array" ref="R365">_xlfn.XLOOKUP(E365&amp;I365,Sheet2!$A$2:$A$1500&amp;Sheet2!$B$2:$B$1500,Sheet2!$D$2:$D$1500,0)</f>
        <v>35</v>
      </c>
      <c r="X365" cm="1">
        <f t="array" ref="X365">_xlfn.XLOOKUP(D365&amp;I365,Sheet2!$A$2:$A$2000&amp;Sheet2!$B$2:$B$2000,Sheet2!$E$2:$E$2000,0)</f>
        <v>7</v>
      </c>
      <c r="Y365" cm="1">
        <f t="array" ref="Y365">_xlfn.XLOOKUP(D365&amp;I365,Sheet2!$A$2:$A$2000&amp;Sheet2!$B$2:$B$2000,Sheet2!$F$2:$F$2000,0)</f>
        <v>4</v>
      </c>
      <c r="Z365" cm="1">
        <f t="array" ref="Z365">_xlfn.XLOOKUP(E365&amp;I365,Sheet2!$A$2:$A$2000&amp;Sheet2!$B$2:$B$2000,Sheet2!$E$2:$E$2000,0)</f>
        <v>5</v>
      </c>
      <c r="AA365" cm="1">
        <f t="array" ref="AA365">_xlfn.XLOOKUP(E365&amp;I365,Sheet2!$A$2:$A$2000&amp;Sheet2!$B$2:$B$2000,Sheet2!$F$2:$F$2000,0)</f>
        <v>6</v>
      </c>
    </row>
    <row r="366" spans="1:27" x14ac:dyDescent="0.2">
      <c r="A366" s="1">
        <v>45255</v>
      </c>
      <c r="B366" s="2">
        <v>0.9375</v>
      </c>
      <c r="C366" t="s">
        <v>29</v>
      </c>
      <c r="D366" t="s">
        <v>104</v>
      </c>
      <c r="E366" t="s">
        <v>157</v>
      </c>
      <c r="F366">
        <v>0</v>
      </c>
      <c r="G366">
        <v>2023</v>
      </c>
      <c r="H366">
        <v>0</v>
      </c>
      <c r="I366">
        <v>13</v>
      </c>
      <c r="J366" t="str" cm="1">
        <f t="array" ref="J366">_xlfn.XLOOKUP(D366&amp;I366,Ranking!C$2:C$500&amp;Ranking!A$2:A$500,Ranking!B$2:B$500,"")</f>
        <v/>
      </c>
      <c r="K366" t="str" cm="1">
        <f t="array" ref="K366">_xlfn.XLOOKUP(E366&amp;I366,Ranking!C$2:C$500&amp;Ranking!A$2:A$500,Ranking!B$2:B$500,"")</f>
        <v/>
      </c>
      <c r="L366" t="str" cm="1">
        <f t="array" ref="L366">_xlfn.XLOOKUP(D366&amp;G366,Conf!$A$1:$A$150&amp;Conf!$B$1:$B$150,Conf!$C$1:$C$150,"FCS")</f>
        <v>MWC</v>
      </c>
      <c r="M366" t="str" cm="1">
        <f t="array" ref="M366">_xlfn.XLOOKUP(E366&amp;G366,Conf!$A$1:$A$150&amp;Conf!$B$1:$B$150,Conf!$C$1:$C$150,"FCS")</f>
        <v>MWC</v>
      </c>
      <c r="N366">
        <v>1</v>
      </c>
      <c r="O366" cm="1">
        <f t="array" ref="O366">_xlfn.XLOOKUP(D366&amp;I366,Sheet2!$A$2:$A$2000&amp;Sheet2!$B$2:$B$2000,Sheet2!$C$2:$C$2000,0)</f>
        <v>19.399999999999999</v>
      </c>
      <c r="P366" cm="1">
        <f t="array" ref="P366">_xlfn.XLOOKUP(D366&amp;I366,Sheet2!$A$2:$A$2000&amp;Sheet2!$B$2:$B$2000,Sheet2!$D$2:$D$2000,0)</f>
        <v>27.5</v>
      </c>
      <c r="Q366" cm="1">
        <f t="array" ref="Q366">_xlfn.XLOOKUP(E366&amp;I366,Sheet2!$A$2:$A$2000&amp;Sheet2!$B$2:$B$2000,Sheet2!$C$2:$C$2000,0)</f>
        <v>31</v>
      </c>
      <c r="R366" cm="1">
        <f t="array" ref="R366">_xlfn.XLOOKUP(E366&amp;I366,Sheet2!$A$2:$A$1500&amp;Sheet2!$B$2:$B$1500,Sheet2!$D$2:$D$1500,0)</f>
        <v>23.8</v>
      </c>
      <c r="X366" cm="1">
        <f t="array" ref="X366">_xlfn.XLOOKUP(D366&amp;I366,Sheet2!$A$2:$A$2000&amp;Sheet2!$B$2:$B$2000,Sheet2!$E$2:$E$2000,0)</f>
        <v>3</v>
      </c>
      <c r="Y366" cm="1">
        <f t="array" ref="Y366">_xlfn.XLOOKUP(D366&amp;I366,Sheet2!$A$2:$A$2000&amp;Sheet2!$B$2:$B$2000,Sheet2!$F$2:$F$2000,0)</f>
        <v>8</v>
      </c>
      <c r="Z366" cm="1">
        <f t="array" ref="Z366">_xlfn.XLOOKUP(E366&amp;I366,Sheet2!$A$2:$A$2000&amp;Sheet2!$B$2:$B$2000,Sheet2!$E$2:$E$2000,0)</f>
        <v>8</v>
      </c>
      <c r="AA366" cm="1">
        <f t="array" ref="AA366">_xlfn.XLOOKUP(E366&amp;I366,Sheet2!$A$2:$A$2000&amp;Sheet2!$B$2:$B$2000,Sheet2!$F$2:$F$2000,0)</f>
        <v>3</v>
      </c>
    </row>
  </sheetData>
  <autoFilter ref="A1:W385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597"/>
  <sheetViews>
    <sheetView topLeftCell="A1582" workbookViewId="0">
      <selection activeCell="F1583" sqref="F1583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191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190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191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190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191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190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  <row r="800" spans="1:6" x14ac:dyDescent="0.2">
      <c r="A800" t="s">
        <v>152</v>
      </c>
      <c r="B800">
        <v>8</v>
      </c>
      <c r="C800">
        <v>37</v>
      </c>
      <c r="D800">
        <v>14.7</v>
      </c>
      <c r="E800">
        <v>6</v>
      </c>
      <c r="F800">
        <v>0</v>
      </c>
    </row>
    <row r="801" spans="1:6" x14ac:dyDescent="0.2">
      <c r="A801" t="s">
        <v>179</v>
      </c>
      <c r="B801">
        <v>8</v>
      </c>
      <c r="C801">
        <v>15.6</v>
      </c>
      <c r="D801">
        <v>27.7</v>
      </c>
      <c r="E801">
        <v>1</v>
      </c>
      <c r="F801">
        <v>6</v>
      </c>
    </row>
    <row r="802" spans="1:6" x14ac:dyDescent="0.2">
      <c r="A802" t="s">
        <v>70</v>
      </c>
      <c r="B802">
        <v>8</v>
      </c>
      <c r="C802">
        <v>30.1</v>
      </c>
      <c r="D802">
        <v>16</v>
      </c>
      <c r="E802">
        <v>6</v>
      </c>
      <c r="F802">
        <v>1</v>
      </c>
    </row>
    <row r="803" spans="1:6" x14ac:dyDescent="0.2">
      <c r="A803" t="s">
        <v>145</v>
      </c>
      <c r="B803">
        <v>8</v>
      </c>
      <c r="C803">
        <v>34.299999999999997</v>
      </c>
      <c r="D803">
        <v>30.2</v>
      </c>
      <c r="E803">
        <v>3</v>
      </c>
      <c r="F803">
        <v>3</v>
      </c>
    </row>
    <row r="804" spans="1:6" x14ac:dyDescent="0.2">
      <c r="A804" t="s">
        <v>167</v>
      </c>
      <c r="B804">
        <v>8</v>
      </c>
      <c r="C804">
        <v>31.9</v>
      </c>
      <c r="D804">
        <v>20.6</v>
      </c>
      <c r="E804">
        <v>4</v>
      </c>
      <c r="F804">
        <v>3</v>
      </c>
    </row>
    <row r="805" spans="1:6" x14ac:dyDescent="0.2">
      <c r="A805" t="s">
        <v>138</v>
      </c>
      <c r="B805">
        <v>8</v>
      </c>
      <c r="C805">
        <v>18.7</v>
      </c>
      <c r="D805">
        <v>28.3</v>
      </c>
      <c r="E805">
        <v>1</v>
      </c>
      <c r="F805">
        <v>5</v>
      </c>
    </row>
    <row r="806" spans="1:6" x14ac:dyDescent="0.2">
      <c r="A806" t="s">
        <v>142</v>
      </c>
      <c r="B806">
        <v>8</v>
      </c>
      <c r="C806">
        <v>29.9</v>
      </c>
      <c r="D806">
        <v>25.1</v>
      </c>
      <c r="E806">
        <v>2</v>
      </c>
      <c r="F806">
        <v>5</v>
      </c>
    </row>
    <row r="807" spans="1:6" x14ac:dyDescent="0.2">
      <c r="A807" t="s">
        <v>86</v>
      </c>
      <c r="B807">
        <v>8</v>
      </c>
      <c r="C807">
        <v>22.2</v>
      </c>
      <c r="D807">
        <v>36.5</v>
      </c>
      <c r="E807">
        <v>3</v>
      </c>
      <c r="F807">
        <v>3</v>
      </c>
    </row>
    <row r="808" spans="1:6" x14ac:dyDescent="0.2">
      <c r="A808" t="s">
        <v>187</v>
      </c>
      <c r="B808">
        <v>8</v>
      </c>
      <c r="C808">
        <v>24.5</v>
      </c>
      <c r="D808">
        <v>20.2</v>
      </c>
      <c r="E808">
        <v>2</v>
      </c>
      <c r="F808">
        <v>4</v>
      </c>
    </row>
    <row r="809" spans="1:6" x14ac:dyDescent="0.2">
      <c r="A809" t="s">
        <v>87</v>
      </c>
      <c r="B809">
        <v>8</v>
      </c>
      <c r="C809">
        <v>27.7</v>
      </c>
      <c r="D809">
        <v>23.2</v>
      </c>
      <c r="E809">
        <v>3</v>
      </c>
      <c r="F809">
        <v>3</v>
      </c>
    </row>
    <row r="810" spans="1:6" x14ac:dyDescent="0.2">
      <c r="A810" t="s">
        <v>184</v>
      </c>
      <c r="B810">
        <v>8</v>
      </c>
      <c r="C810">
        <v>15</v>
      </c>
      <c r="D810">
        <v>30.7</v>
      </c>
      <c r="E810">
        <v>1</v>
      </c>
      <c r="F810">
        <v>6</v>
      </c>
    </row>
    <row r="811" spans="1:6" x14ac:dyDescent="0.2">
      <c r="A811" t="s">
        <v>122</v>
      </c>
      <c r="B811">
        <v>8</v>
      </c>
      <c r="C811">
        <v>21.7</v>
      </c>
      <c r="D811">
        <v>30.2</v>
      </c>
      <c r="E811">
        <v>2</v>
      </c>
      <c r="F811">
        <v>4</v>
      </c>
    </row>
    <row r="812" spans="1:6" x14ac:dyDescent="0.2">
      <c r="A812" t="s">
        <v>26</v>
      </c>
      <c r="B812">
        <v>8</v>
      </c>
      <c r="C812">
        <v>29.7</v>
      </c>
      <c r="D812">
        <v>30.9</v>
      </c>
      <c r="E812">
        <v>3</v>
      </c>
      <c r="F812">
        <v>4</v>
      </c>
    </row>
    <row r="813" spans="1:6" x14ac:dyDescent="0.2">
      <c r="A813" t="s">
        <v>173</v>
      </c>
      <c r="B813">
        <v>8</v>
      </c>
      <c r="C813">
        <v>27.7</v>
      </c>
      <c r="D813">
        <v>31.7</v>
      </c>
      <c r="E813">
        <v>3</v>
      </c>
      <c r="F813">
        <v>3</v>
      </c>
    </row>
    <row r="814" spans="1:6" x14ac:dyDescent="0.2">
      <c r="A814" t="s">
        <v>180</v>
      </c>
      <c r="B814">
        <v>8</v>
      </c>
      <c r="C814">
        <v>19.600000000000001</v>
      </c>
      <c r="D814">
        <v>26.6</v>
      </c>
      <c r="E814">
        <v>3</v>
      </c>
      <c r="F814">
        <v>4</v>
      </c>
    </row>
    <row r="815" spans="1:6" x14ac:dyDescent="0.2">
      <c r="A815" t="s">
        <v>88</v>
      </c>
      <c r="B815">
        <v>8</v>
      </c>
      <c r="C815">
        <v>25.9</v>
      </c>
      <c r="D815">
        <v>32.1</v>
      </c>
      <c r="E815">
        <v>2</v>
      </c>
      <c r="F815">
        <v>5</v>
      </c>
    </row>
    <row r="816" spans="1:6" x14ac:dyDescent="0.2">
      <c r="A816" t="s">
        <v>74</v>
      </c>
      <c r="B816">
        <v>8</v>
      </c>
      <c r="C816">
        <v>27.7</v>
      </c>
      <c r="D816">
        <v>26</v>
      </c>
      <c r="E816">
        <v>4</v>
      </c>
      <c r="F816">
        <v>2</v>
      </c>
    </row>
    <row r="817" spans="1:6" x14ac:dyDescent="0.2">
      <c r="A817" t="s">
        <v>89</v>
      </c>
      <c r="B817">
        <v>8</v>
      </c>
      <c r="C817">
        <v>29.9</v>
      </c>
      <c r="D817">
        <v>31.1</v>
      </c>
      <c r="E817">
        <v>3</v>
      </c>
      <c r="F817">
        <v>4</v>
      </c>
    </row>
    <row r="818" spans="1:6" x14ac:dyDescent="0.2">
      <c r="A818" t="s">
        <v>48</v>
      </c>
      <c r="B818">
        <v>8</v>
      </c>
      <c r="C818">
        <v>22.4</v>
      </c>
      <c r="D818">
        <v>30.6</v>
      </c>
      <c r="E818">
        <v>4</v>
      </c>
      <c r="F818">
        <v>3</v>
      </c>
    </row>
    <row r="819" spans="1:6" x14ac:dyDescent="0.2">
      <c r="A819" t="s">
        <v>136</v>
      </c>
      <c r="B819">
        <v>8</v>
      </c>
      <c r="C819">
        <v>15.3</v>
      </c>
      <c r="D819">
        <v>25.3</v>
      </c>
      <c r="E819">
        <v>1</v>
      </c>
      <c r="F819">
        <v>5</v>
      </c>
    </row>
    <row r="820" spans="1:6" x14ac:dyDescent="0.2">
      <c r="A820" t="s">
        <v>140</v>
      </c>
      <c r="B820">
        <v>8</v>
      </c>
      <c r="C820">
        <v>26.7</v>
      </c>
      <c r="D820">
        <v>25</v>
      </c>
      <c r="E820">
        <v>2</v>
      </c>
      <c r="F820">
        <v>4</v>
      </c>
    </row>
    <row r="821" spans="1:6" x14ac:dyDescent="0.2">
      <c r="A821" t="s">
        <v>66</v>
      </c>
      <c r="B821">
        <v>8</v>
      </c>
      <c r="C821">
        <v>32.200000000000003</v>
      </c>
      <c r="D821">
        <v>19.3</v>
      </c>
      <c r="E821">
        <v>4</v>
      </c>
      <c r="F821">
        <v>2</v>
      </c>
    </row>
    <row r="822" spans="1:6" x14ac:dyDescent="0.2">
      <c r="A822" t="s">
        <v>90</v>
      </c>
      <c r="B822">
        <v>8</v>
      </c>
      <c r="C822">
        <v>30.2</v>
      </c>
      <c r="D822">
        <v>23.7</v>
      </c>
      <c r="E822">
        <v>3</v>
      </c>
      <c r="F822">
        <v>3</v>
      </c>
    </row>
    <row r="823" spans="1:6" x14ac:dyDescent="0.2">
      <c r="A823" t="s">
        <v>79</v>
      </c>
      <c r="B823">
        <v>8</v>
      </c>
      <c r="C823">
        <v>34.4</v>
      </c>
      <c r="D823">
        <v>35.9</v>
      </c>
      <c r="E823">
        <v>4</v>
      </c>
      <c r="F823">
        <v>3</v>
      </c>
    </row>
    <row r="824" spans="1:6" x14ac:dyDescent="0.2">
      <c r="A824" t="s">
        <v>174</v>
      </c>
      <c r="B824">
        <v>8</v>
      </c>
      <c r="C824">
        <v>31</v>
      </c>
      <c r="D824">
        <v>35</v>
      </c>
      <c r="E824">
        <v>3</v>
      </c>
      <c r="F824">
        <v>3</v>
      </c>
    </row>
    <row r="825" spans="1:6" x14ac:dyDescent="0.2">
      <c r="A825" t="s">
        <v>185</v>
      </c>
      <c r="B825">
        <v>8</v>
      </c>
      <c r="C825">
        <v>20.5</v>
      </c>
      <c r="D825">
        <v>31.5</v>
      </c>
      <c r="E825">
        <v>1</v>
      </c>
      <c r="F825">
        <v>5</v>
      </c>
    </row>
    <row r="826" spans="1:6" x14ac:dyDescent="0.2">
      <c r="A826" t="s">
        <v>91</v>
      </c>
      <c r="B826">
        <v>8</v>
      </c>
      <c r="C826">
        <v>31.2</v>
      </c>
      <c r="D826">
        <v>9.8000000000000007</v>
      </c>
      <c r="E826">
        <v>5</v>
      </c>
      <c r="F826">
        <v>1</v>
      </c>
    </row>
    <row r="827" spans="1:6" x14ac:dyDescent="0.2">
      <c r="A827" t="s">
        <v>131</v>
      </c>
      <c r="B827">
        <v>8</v>
      </c>
      <c r="C827">
        <v>19.2</v>
      </c>
      <c r="D827">
        <v>26.5</v>
      </c>
      <c r="E827">
        <v>1</v>
      </c>
      <c r="F827">
        <v>5</v>
      </c>
    </row>
    <row r="828" spans="1:6" x14ac:dyDescent="0.2">
      <c r="A828" t="s">
        <v>166</v>
      </c>
      <c r="B828">
        <v>8</v>
      </c>
      <c r="C828">
        <v>19</v>
      </c>
      <c r="D828">
        <v>19.100000000000001</v>
      </c>
      <c r="E828">
        <v>4</v>
      </c>
      <c r="F828">
        <v>3</v>
      </c>
    </row>
    <row r="829" spans="1:6" x14ac:dyDescent="0.2">
      <c r="A829" t="s">
        <v>43</v>
      </c>
      <c r="B829">
        <v>8</v>
      </c>
      <c r="C829">
        <v>29.1</v>
      </c>
      <c r="D829">
        <v>20</v>
      </c>
      <c r="E829">
        <v>5</v>
      </c>
      <c r="F829">
        <v>2</v>
      </c>
    </row>
    <row r="830" spans="1:6" x14ac:dyDescent="0.2">
      <c r="A830" t="s">
        <v>148</v>
      </c>
      <c r="B830">
        <v>8</v>
      </c>
      <c r="C830">
        <v>26.5</v>
      </c>
      <c r="D830">
        <v>23.2</v>
      </c>
      <c r="E830">
        <v>3</v>
      </c>
      <c r="F830">
        <v>3</v>
      </c>
    </row>
    <row r="831" spans="1:6" x14ac:dyDescent="0.2">
      <c r="A831" t="s">
        <v>183</v>
      </c>
      <c r="B831">
        <v>8</v>
      </c>
      <c r="C831">
        <v>19.7</v>
      </c>
      <c r="D831">
        <v>27</v>
      </c>
      <c r="E831">
        <v>3</v>
      </c>
      <c r="F831">
        <v>4</v>
      </c>
    </row>
    <row r="832" spans="1:6" x14ac:dyDescent="0.2">
      <c r="A832" t="s">
        <v>82</v>
      </c>
      <c r="B832">
        <v>8</v>
      </c>
      <c r="C832">
        <v>42.2</v>
      </c>
      <c r="D832">
        <v>18.3</v>
      </c>
      <c r="E832">
        <v>6</v>
      </c>
      <c r="F832">
        <v>0</v>
      </c>
    </row>
    <row r="833" spans="1:6" x14ac:dyDescent="0.2">
      <c r="A833" t="s">
        <v>157</v>
      </c>
      <c r="B833">
        <v>8</v>
      </c>
      <c r="C833">
        <v>34</v>
      </c>
      <c r="D833">
        <v>20.100000000000001</v>
      </c>
      <c r="E833">
        <v>6</v>
      </c>
      <c r="F833">
        <v>1</v>
      </c>
    </row>
    <row r="834" spans="1:6" x14ac:dyDescent="0.2">
      <c r="A834" t="s">
        <v>30</v>
      </c>
      <c r="B834">
        <v>8</v>
      </c>
      <c r="C834">
        <v>40.1</v>
      </c>
      <c r="D834">
        <v>14</v>
      </c>
      <c r="E834">
        <v>7</v>
      </c>
      <c r="F834">
        <v>0</v>
      </c>
    </row>
    <row r="835" spans="1:6" x14ac:dyDescent="0.2">
      <c r="A835" t="s">
        <v>163</v>
      </c>
      <c r="B835">
        <v>8</v>
      </c>
      <c r="C835">
        <v>31.3</v>
      </c>
      <c r="D835">
        <v>23.7</v>
      </c>
      <c r="E835">
        <v>4</v>
      </c>
      <c r="F835">
        <v>2</v>
      </c>
    </row>
    <row r="836" spans="1:6" x14ac:dyDescent="0.2">
      <c r="A836" t="s">
        <v>149</v>
      </c>
      <c r="B836">
        <v>8</v>
      </c>
      <c r="C836">
        <v>32.700000000000003</v>
      </c>
      <c r="D836">
        <v>23.8</v>
      </c>
      <c r="E836">
        <v>5</v>
      </c>
      <c r="F836">
        <v>1</v>
      </c>
    </row>
    <row r="837" spans="1:6" x14ac:dyDescent="0.2">
      <c r="A837" t="s">
        <v>65</v>
      </c>
      <c r="B837">
        <v>8</v>
      </c>
      <c r="C837">
        <v>30.8</v>
      </c>
      <c r="D837">
        <v>29</v>
      </c>
      <c r="E837">
        <v>3</v>
      </c>
      <c r="F837">
        <v>3</v>
      </c>
    </row>
    <row r="838" spans="1:6" x14ac:dyDescent="0.2">
      <c r="A838" t="s">
        <v>172</v>
      </c>
      <c r="B838">
        <v>8</v>
      </c>
      <c r="C838">
        <v>23.9</v>
      </c>
      <c r="D838">
        <v>35.6</v>
      </c>
      <c r="E838">
        <v>2</v>
      </c>
      <c r="F838">
        <v>5</v>
      </c>
    </row>
    <row r="839" spans="1:6" x14ac:dyDescent="0.2">
      <c r="A839" t="s">
        <v>37</v>
      </c>
      <c r="B839">
        <v>8</v>
      </c>
      <c r="C839">
        <v>29.7</v>
      </c>
      <c r="D839">
        <v>31.3</v>
      </c>
      <c r="E839">
        <v>3</v>
      </c>
      <c r="F839">
        <v>3</v>
      </c>
    </row>
    <row r="840" spans="1:6" x14ac:dyDescent="0.2">
      <c r="A840" t="s">
        <v>171</v>
      </c>
      <c r="B840">
        <v>8</v>
      </c>
      <c r="C840">
        <v>20.3</v>
      </c>
      <c r="D840">
        <v>28.1</v>
      </c>
      <c r="E840">
        <v>3</v>
      </c>
      <c r="F840">
        <v>4</v>
      </c>
    </row>
    <row r="841" spans="1:6" x14ac:dyDescent="0.2">
      <c r="A841" t="s">
        <v>38</v>
      </c>
      <c r="B841">
        <v>8</v>
      </c>
      <c r="C841">
        <v>18.5</v>
      </c>
      <c r="D841">
        <v>29</v>
      </c>
      <c r="E841">
        <v>2</v>
      </c>
      <c r="F841">
        <v>4</v>
      </c>
    </row>
    <row r="842" spans="1:6" x14ac:dyDescent="0.2">
      <c r="A842" t="s">
        <v>92</v>
      </c>
      <c r="B842">
        <v>8</v>
      </c>
      <c r="C842">
        <v>20.9</v>
      </c>
      <c r="D842">
        <v>14.9</v>
      </c>
      <c r="E842">
        <v>6</v>
      </c>
      <c r="F842">
        <v>1</v>
      </c>
    </row>
    <row r="843" spans="1:6" x14ac:dyDescent="0.2">
      <c r="A843" t="s">
        <v>130</v>
      </c>
      <c r="B843">
        <v>8</v>
      </c>
      <c r="C843">
        <v>23</v>
      </c>
      <c r="D843">
        <v>20</v>
      </c>
      <c r="E843">
        <v>4</v>
      </c>
      <c r="F843">
        <v>3</v>
      </c>
    </row>
    <row r="844" spans="1:6" x14ac:dyDescent="0.2">
      <c r="A844" t="s">
        <v>165</v>
      </c>
      <c r="B844">
        <v>8</v>
      </c>
      <c r="C844">
        <v>28</v>
      </c>
      <c r="D844">
        <v>19.399999999999999</v>
      </c>
      <c r="E844">
        <v>5</v>
      </c>
      <c r="F844">
        <v>2</v>
      </c>
    </row>
    <row r="845" spans="1:6" x14ac:dyDescent="0.2">
      <c r="A845" t="s">
        <v>127</v>
      </c>
      <c r="B845">
        <v>8</v>
      </c>
      <c r="C845">
        <v>34.5</v>
      </c>
      <c r="D845">
        <v>21</v>
      </c>
      <c r="E845">
        <v>6</v>
      </c>
      <c r="F845">
        <v>0</v>
      </c>
    </row>
    <row r="846" spans="1:6" x14ac:dyDescent="0.2">
      <c r="A846" t="s">
        <v>154</v>
      </c>
      <c r="B846">
        <v>8</v>
      </c>
      <c r="C846">
        <v>35.4</v>
      </c>
      <c r="D846">
        <v>27.1</v>
      </c>
      <c r="E846">
        <v>5</v>
      </c>
      <c r="F846">
        <v>2</v>
      </c>
    </row>
    <row r="847" spans="1:6" x14ac:dyDescent="0.2">
      <c r="A847" t="s">
        <v>72</v>
      </c>
      <c r="B847">
        <v>8</v>
      </c>
      <c r="C847">
        <v>36.200000000000003</v>
      </c>
      <c r="D847">
        <v>20.7</v>
      </c>
      <c r="E847">
        <v>4</v>
      </c>
      <c r="F847">
        <v>2</v>
      </c>
    </row>
    <row r="848" spans="1:6" x14ac:dyDescent="0.2">
      <c r="A848" t="s">
        <v>93</v>
      </c>
      <c r="B848">
        <v>8</v>
      </c>
      <c r="C848">
        <v>13.4</v>
      </c>
      <c r="D848">
        <v>34.299999999999997</v>
      </c>
      <c r="E848">
        <v>1</v>
      </c>
      <c r="F848">
        <v>6</v>
      </c>
    </row>
    <row r="849" spans="1:6" x14ac:dyDescent="0.2">
      <c r="A849" t="s">
        <v>147</v>
      </c>
      <c r="B849">
        <v>8</v>
      </c>
      <c r="C849">
        <v>31.3</v>
      </c>
      <c r="D849">
        <v>23.6</v>
      </c>
      <c r="E849">
        <v>5</v>
      </c>
      <c r="F849">
        <v>2</v>
      </c>
    </row>
    <row r="850" spans="1:6" x14ac:dyDescent="0.2">
      <c r="A850" t="s">
        <v>164</v>
      </c>
      <c r="B850">
        <v>8</v>
      </c>
      <c r="C850">
        <v>35.299999999999997</v>
      </c>
      <c r="D850">
        <v>17.2</v>
      </c>
      <c r="E850">
        <v>6</v>
      </c>
      <c r="F850">
        <v>0</v>
      </c>
    </row>
    <row r="851" spans="1:6" x14ac:dyDescent="0.2">
      <c r="A851" t="s">
        <v>94</v>
      </c>
      <c r="B851">
        <v>8</v>
      </c>
      <c r="C851">
        <v>26.6</v>
      </c>
      <c r="D851">
        <v>27.5</v>
      </c>
      <c r="E851">
        <v>3</v>
      </c>
      <c r="F851">
        <v>5</v>
      </c>
    </row>
    <row r="852" spans="1:6" x14ac:dyDescent="0.2">
      <c r="A852" t="s">
        <v>158</v>
      </c>
      <c r="B852">
        <v>8</v>
      </c>
      <c r="C852">
        <v>35.5</v>
      </c>
      <c r="D852">
        <v>29.2</v>
      </c>
      <c r="E852">
        <v>4</v>
      </c>
      <c r="F852">
        <v>2</v>
      </c>
    </row>
    <row r="853" spans="1:6" x14ac:dyDescent="0.2">
      <c r="A853" t="s">
        <v>181</v>
      </c>
      <c r="B853">
        <v>8</v>
      </c>
      <c r="C853">
        <v>18.5</v>
      </c>
      <c r="D853">
        <v>31.8</v>
      </c>
      <c r="E853">
        <v>2</v>
      </c>
      <c r="F853">
        <v>4</v>
      </c>
    </row>
    <row r="854" spans="1:6" x14ac:dyDescent="0.2">
      <c r="A854" t="s">
        <v>68</v>
      </c>
      <c r="B854">
        <v>8</v>
      </c>
      <c r="C854">
        <v>34.1</v>
      </c>
      <c r="D854">
        <v>20.6</v>
      </c>
      <c r="E854">
        <v>6</v>
      </c>
      <c r="F854">
        <v>1</v>
      </c>
    </row>
    <row r="855" spans="1:6" x14ac:dyDescent="0.2">
      <c r="A855" t="s">
        <v>81</v>
      </c>
      <c r="B855">
        <v>8</v>
      </c>
      <c r="C855">
        <v>45.3</v>
      </c>
      <c r="D855">
        <v>30.3</v>
      </c>
      <c r="E855">
        <v>5</v>
      </c>
      <c r="F855">
        <v>2</v>
      </c>
    </row>
    <row r="856" spans="1:6" x14ac:dyDescent="0.2">
      <c r="A856" t="s">
        <v>132</v>
      </c>
      <c r="B856">
        <v>8</v>
      </c>
      <c r="C856">
        <v>30.3</v>
      </c>
      <c r="D856">
        <v>28.5</v>
      </c>
      <c r="E856">
        <v>4</v>
      </c>
      <c r="F856">
        <v>2</v>
      </c>
    </row>
    <row r="857" spans="1:6" x14ac:dyDescent="0.2">
      <c r="A857" t="s">
        <v>135</v>
      </c>
      <c r="B857">
        <v>8</v>
      </c>
      <c r="C857">
        <v>33.4</v>
      </c>
      <c r="D857">
        <v>18.600000000000001</v>
      </c>
      <c r="E857">
        <v>5</v>
      </c>
      <c r="F857">
        <v>2</v>
      </c>
    </row>
    <row r="858" spans="1:6" x14ac:dyDescent="0.2">
      <c r="A858" t="s">
        <v>169</v>
      </c>
      <c r="B858">
        <v>8</v>
      </c>
      <c r="C858">
        <v>22.9</v>
      </c>
      <c r="D858">
        <v>42.4</v>
      </c>
      <c r="E858">
        <v>1</v>
      </c>
      <c r="F858">
        <v>7</v>
      </c>
    </row>
    <row r="859" spans="1:6" x14ac:dyDescent="0.2">
      <c r="A859" t="s">
        <v>143</v>
      </c>
      <c r="B859">
        <v>8</v>
      </c>
      <c r="C859">
        <v>34</v>
      </c>
      <c r="D859">
        <v>23</v>
      </c>
      <c r="E859">
        <v>4</v>
      </c>
      <c r="F859">
        <v>2</v>
      </c>
    </row>
    <row r="860" spans="1:6" x14ac:dyDescent="0.2">
      <c r="A860" t="s">
        <v>129</v>
      </c>
      <c r="B860">
        <v>8</v>
      </c>
      <c r="C860">
        <v>37.700000000000003</v>
      </c>
      <c r="D860">
        <v>19</v>
      </c>
      <c r="E860">
        <v>4</v>
      </c>
      <c r="F860">
        <v>2</v>
      </c>
    </row>
    <row r="861" spans="1:6" x14ac:dyDescent="0.2">
      <c r="A861" t="s">
        <v>191</v>
      </c>
      <c r="B861">
        <v>8</v>
      </c>
      <c r="C861">
        <v>31.6</v>
      </c>
      <c r="D861">
        <v>19.100000000000001</v>
      </c>
      <c r="E861">
        <v>6</v>
      </c>
      <c r="F861">
        <v>1</v>
      </c>
    </row>
    <row r="862" spans="1:6" x14ac:dyDescent="0.2">
      <c r="A862" t="s">
        <v>35</v>
      </c>
      <c r="B862">
        <v>8</v>
      </c>
      <c r="C862">
        <v>39.4</v>
      </c>
      <c r="D862">
        <v>6.7</v>
      </c>
      <c r="E862">
        <v>7</v>
      </c>
      <c r="F862">
        <v>0</v>
      </c>
    </row>
    <row r="863" spans="1:6" x14ac:dyDescent="0.2">
      <c r="A863" t="s">
        <v>27</v>
      </c>
      <c r="B863">
        <v>8</v>
      </c>
      <c r="C863">
        <v>22</v>
      </c>
      <c r="D863">
        <v>24.3</v>
      </c>
      <c r="E863">
        <v>2</v>
      </c>
      <c r="F863">
        <v>4</v>
      </c>
    </row>
    <row r="864" spans="1:6" x14ac:dyDescent="0.2">
      <c r="A864" t="s">
        <v>188</v>
      </c>
      <c r="B864">
        <v>8</v>
      </c>
      <c r="C864">
        <v>22.1</v>
      </c>
      <c r="D864">
        <v>31.9</v>
      </c>
      <c r="E864">
        <v>2</v>
      </c>
      <c r="F864">
        <v>5</v>
      </c>
    </row>
    <row r="865" spans="1:6" x14ac:dyDescent="0.2">
      <c r="A865" t="s">
        <v>95</v>
      </c>
      <c r="B865">
        <v>8</v>
      </c>
      <c r="C865">
        <v>21.7</v>
      </c>
      <c r="D865">
        <v>26.7</v>
      </c>
      <c r="E865">
        <v>3</v>
      </c>
      <c r="F865">
        <v>3</v>
      </c>
    </row>
    <row r="866" spans="1:6" x14ac:dyDescent="0.2">
      <c r="A866" t="s">
        <v>96</v>
      </c>
      <c r="B866">
        <v>8</v>
      </c>
      <c r="C866">
        <v>41.7</v>
      </c>
      <c r="D866">
        <v>23.8</v>
      </c>
      <c r="E866">
        <v>5</v>
      </c>
      <c r="F866">
        <v>1</v>
      </c>
    </row>
    <row r="867" spans="1:6" x14ac:dyDescent="0.2">
      <c r="A867" t="s">
        <v>144</v>
      </c>
      <c r="B867">
        <v>8</v>
      </c>
      <c r="C867">
        <v>30.2</v>
      </c>
      <c r="D867">
        <v>29.5</v>
      </c>
      <c r="E867">
        <v>3</v>
      </c>
      <c r="F867">
        <v>3</v>
      </c>
    </row>
    <row r="868" spans="1:6" x14ac:dyDescent="0.2">
      <c r="A868" t="s">
        <v>161</v>
      </c>
      <c r="B868">
        <v>8</v>
      </c>
      <c r="C868">
        <v>33.9</v>
      </c>
      <c r="D868">
        <v>24.9</v>
      </c>
      <c r="E868">
        <v>6</v>
      </c>
      <c r="F868">
        <v>1</v>
      </c>
    </row>
    <row r="869" spans="1:6" x14ac:dyDescent="0.2">
      <c r="A869" t="s">
        <v>97</v>
      </c>
      <c r="B869">
        <v>8</v>
      </c>
      <c r="C869">
        <v>20.3</v>
      </c>
      <c r="D869">
        <v>22.7</v>
      </c>
      <c r="E869">
        <v>3</v>
      </c>
      <c r="F869">
        <v>3</v>
      </c>
    </row>
    <row r="870" spans="1:6" x14ac:dyDescent="0.2">
      <c r="A870" t="s">
        <v>22</v>
      </c>
      <c r="B870">
        <v>8</v>
      </c>
      <c r="C870">
        <v>19</v>
      </c>
      <c r="D870">
        <v>21</v>
      </c>
      <c r="E870">
        <v>3</v>
      </c>
      <c r="F870">
        <v>3</v>
      </c>
    </row>
    <row r="871" spans="1:6" x14ac:dyDescent="0.2">
      <c r="A871" t="s">
        <v>186</v>
      </c>
      <c r="B871">
        <v>8</v>
      </c>
      <c r="C871">
        <v>17.3</v>
      </c>
      <c r="D871">
        <v>39.5</v>
      </c>
      <c r="E871">
        <v>0</v>
      </c>
      <c r="F871">
        <v>6</v>
      </c>
    </row>
    <row r="872" spans="1:6" x14ac:dyDescent="0.2">
      <c r="A872" t="s">
        <v>98</v>
      </c>
      <c r="B872">
        <v>8</v>
      </c>
      <c r="C872">
        <v>27.8</v>
      </c>
      <c r="D872">
        <v>34.200000000000003</v>
      </c>
      <c r="E872">
        <v>2</v>
      </c>
      <c r="F872">
        <v>4</v>
      </c>
    </row>
    <row r="873" spans="1:6" x14ac:dyDescent="0.2">
      <c r="A873" t="s">
        <v>64</v>
      </c>
      <c r="B873">
        <v>8</v>
      </c>
      <c r="C873">
        <v>30</v>
      </c>
      <c r="D873">
        <v>23.1</v>
      </c>
      <c r="E873">
        <v>4</v>
      </c>
      <c r="F873">
        <v>3</v>
      </c>
    </row>
    <row r="874" spans="1:6" x14ac:dyDescent="0.2">
      <c r="A874" t="s">
        <v>99</v>
      </c>
      <c r="B874">
        <v>8</v>
      </c>
      <c r="C874">
        <v>37.299999999999997</v>
      </c>
      <c r="D874">
        <v>21</v>
      </c>
      <c r="E874">
        <v>6</v>
      </c>
      <c r="F874">
        <v>0</v>
      </c>
    </row>
    <row r="875" spans="1:6" x14ac:dyDescent="0.2">
      <c r="A875" t="s">
        <v>121</v>
      </c>
      <c r="B875">
        <v>8</v>
      </c>
      <c r="C875">
        <v>25.4</v>
      </c>
      <c r="D875">
        <v>23.6</v>
      </c>
      <c r="E875">
        <v>4</v>
      </c>
      <c r="F875">
        <v>3</v>
      </c>
    </row>
    <row r="876" spans="1:6" x14ac:dyDescent="0.2">
      <c r="A876" t="s">
        <v>100</v>
      </c>
      <c r="B876">
        <v>8</v>
      </c>
      <c r="C876">
        <v>35.700000000000003</v>
      </c>
      <c r="D876">
        <v>35.5</v>
      </c>
      <c r="E876">
        <v>3</v>
      </c>
      <c r="F876">
        <v>3</v>
      </c>
    </row>
    <row r="877" spans="1:6" x14ac:dyDescent="0.2">
      <c r="A877" t="s">
        <v>170</v>
      </c>
      <c r="B877">
        <v>8</v>
      </c>
      <c r="C877">
        <v>24.9</v>
      </c>
      <c r="D877">
        <v>22.4</v>
      </c>
      <c r="E877">
        <v>3</v>
      </c>
      <c r="F877">
        <v>4</v>
      </c>
    </row>
    <row r="878" spans="1:6" x14ac:dyDescent="0.2">
      <c r="A878" t="s">
        <v>28</v>
      </c>
      <c r="B878">
        <v>8</v>
      </c>
      <c r="C878">
        <v>22</v>
      </c>
      <c r="D878">
        <v>27.3</v>
      </c>
      <c r="E878">
        <v>3</v>
      </c>
      <c r="F878">
        <v>3</v>
      </c>
    </row>
    <row r="879" spans="1:6" x14ac:dyDescent="0.2">
      <c r="A879" t="s">
        <v>41</v>
      </c>
      <c r="B879">
        <v>8</v>
      </c>
      <c r="C879">
        <v>35.9</v>
      </c>
      <c r="D879">
        <v>16.399999999999999</v>
      </c>
      <c r="E879">
        <v>6</v>
      </c>
      <c r="F879">
        <v>2</v>
      </c>
    </row>
    <row r="880" spans="1:6" x14ac:dyDescent="0.2">
      <c r="A880" t="s">
        <v>101</v>
      </c>
      <c r="B880">
        <v>8</v>
      </c>
      <c r="C880">
        <v>22.9</v>
      </c>
      <c r="D880">
        <v>13.4</v>
      </c>
      <c r="E880">
        <v>5</v>
      </c>
      <c r="F880">
        <v>2</v>
      </c>
    </row>
    <row r="881" spans="1:6" x14ac:dyDescent="0.2">
      <c r="A881" t="s">
        <v>25</v>
      </c>
      <c r="B881">
        <v>8</v>
      </c>
      <c r="C881">
        <v>36</v>
      </c>
      <c r="D881">
        <v>9.6999999999999993</v>
      </c>
      <c r="E881">
        <v>6</v>
      </c>
      <c r="F881">
        <v>0</v>
      </c>
    </row>
    <row r="882" spans="1:6" x14ac:dyDescent="0.2">
      <c r="A882" t="s">
        <v>34</v>
      </c>
      <c r="B882">
        <v>8</v>
      </c>
      <c r="C882">
        <v>45.2</v>
      </c>
      <c r="D882">
        <v>14</v>
      </c>
      <c r="E882">
        <v>6</v>
      </c>
      <c r="F882">
        <v>0</v>
      </c>
    </row>
    <row r="883" spans="1:6" x14ac:dyDescent="0.2">
      <c r="A883" t="s">
        <v>139</v>
      </c>
      <c r="B883">
        <v>8</v>
      </c>
      <c r="C883">
        <v>26</v>
      </c>
      <c r="D883">
        <v>24.7</v>
      </c>
      <c r="E883">
        <v>4</v>
      </c>
      <c r="F883">
        <v>2</v>
      </c>
    </row>
    <row r="884" spans="1:6" x14ac:dyDescent="0.2">
      <c r="A884" t="s">
        <v>182</v>
      </c>
      <c r="B884">
        <v>8</v>
      </c>
      <c r="C884">
        <v>23.5</v>
      </c>
      <c r="D884">
        <v>26.2</v>
      </c>
      <c r="E884">
        <v>3</v>
      </c>
      <c r="F884">
        <v>3</v>
      </c>
    </row>
    <row r="885" spans="1:6" x14ac:dyDescent="0.2">
      <c r="A885" t="s">
        <v>42</v>
      </c>
      <c r="B885">
        <v>8</v>
      </c>
      <c r="C885">
        <v>48.5</v>
      </c>
      <c r="D885">
        <v>15.8</v>
      </c>
      <c r="E885">
        <v>5</v>
      </c>
      <c r="F885">
        <v>1</v>
      </c>
    </row>
    <row r="886" spans="1:6" x14ac:dyDescent="0.2">
      <c r="A886" t="s">
        <v>39</v>
      </c>
      <c r="B886">
        <v>8</v>
      </c>
      <c r="C886">
        <v>38.1</v>
      </c>
      <c r="D886">
        <v>20.3</v>
      </c>
      <c r="E886">
        <v>6</v>
      </c>
      <c r="F886">
        <v>1</v>
      </c>
    </row>
    <row r="887" spans="1:6" x14ac:dyDescent="0.2">
      <c r="A887" t="s">
        <v>32</v>
      </c>
      <c r="B887">
        <v>8</v>
      </c>
      <c r="C887">
        <v>44.3</v>
      </c>
      <c r="D887">
        <v>8</v>
      </c>
      <c r="E887">
        <v>6</v>
      </c>
      <c r="F887">
        <v>0</v>
      </c>
    </row>
    <row r="888" spans="1:6" x14ac:dyDescent="0.2">
      <c r="A888" t="s">
        <v>146</v>
      </c>
      <c r="B888">
        <v>8</v>
      </c>
      <c r="C888">
        <v>25.8</v>
      </c>
      <c r="D888">
        <v>25.2</v>
      </c>
      <c r="E888">
        <v>2</v>
      </c>
      <c r="F888">
        <v>4</v>
      </c>
    </row>
    <row r="889" spans="1:6" x14ac:dyDescent="0.2">
      <c r="A889" t="s">
        <v>126</v>
      </c>
      <c r="B889">
        <v>8</v>
      </c>
      <c r="C889">
        <v>23</v>
      </c>
      <c r="D889">
        <v>29.9</v>
      </c>
      <c r="E889">
        <v>2</v>
      </c>
      <c r="F889">
        <v>5</v>
      </c>
    </row>
    <row r="890" spans="1:6" x14ac:dyDescent="0.2">
      <c r="A890" t="s">
        <v>102</v>
      </c>
      <c r="B890">
        <v>8</v>
      </c>
      <c r="C890">
        <v>32.700000000000003</v>
      </c>
      <c r="D890">
        <v>30.3</v>
      </c>
      <c r="E890">
        <v>3</v>
      </c>
      <c r="F890">
        <v>3</v>
      </c>
    </row>
    <row r="891" spans="1:6" x14ac:dyDescent="0.2">
      <c r="A891" t="s">
        <v>103</v>
      </c>
      <c r="B891">
        <v>8</v>
      </c>
      <c r="C891">
        <v>27.7</v>
      </c>
      <c r="D891">
        <v>16</v>
      </c>
      <c r="E891">
        <v>5</v>
      </c>
      <c r="F891">
        <v>2</v>
      </c>
    </row>
    <row r="892" spans="1:6" x14ac:dyDescent="0.2">
      <c r="A892" t="s">
        <v>190</v>
      </c>
      <c r="B892">
        <v>8</v>
      </c>
      <c r="C892">
        <v>11.2</v>
      </c>
      <c r="D892">
        <v>24.7</v>
      </c>
      <c r="E892">
        <v>0</v>
      </c>
      <c r="F892">
        <v>6</v>
      </c>
    </row>
    <row r="893" spans="1:6" x14ac:dyDescent="0.2">
      <c r="A893" t="s">
        <v>104</v>
      </c>
      <c r="B893">
        <v>8</v>
      </c>
      <c r="C893">
        <v>22.4</v>
      </c>
      <c r="D893">
        <v>31.3</v>
      </c>
      <c r="E893">
        <v>3</v>
      </c>
      <c r="F893">
        <v>4</v>
      </c>
    </row>
    <row r="894" spans="1:6" x14ac:dyDescent="0.2">
      <c r="A894" t="s">
        <v>105</v>
      </c>
      <c r="B894">
        <v>8</v>
      </c>
      <c r="C894">
        <v>31.4</v>
      </c>
      <c r="D894">
        <v>32.299999999999997</v>
      </c>
      <c r="E894">
        <v>2</v>
      </c>
      <c r="F894">
        <v>5</v>
      </c>
    </row>
    <row r="895" spans="1:6" x14ac:dyDescent="0.2">
      <c r="A895" t="s">
        <v>106</v>
      </c>
      <c r="B895">
        <v>8</v>
      </c>
      <c r="C895">
        <v>33.299999999999997</v>
      </c>
      <c r="D895">
        <v>17</v>
      </c>
      <c r="E895">
        <v>4</v>
      </c>
      <c r="F895">
        <v>2</v>
      </c>
    </row>
    <row r="896" spans="1:6" x14ac:dyDescent="0.2">
      <c r="A896" t="s">
        <v>107</v>
      </c>
      <c r="B896">
        <v>8</v>
      </c>
      <c r="C896">
        <v>32.200000000000003</v>
      </c>
      <c r="D896">
        <v>22.2</v>
      </c>
      <c r="E896">
        <v>3</v>
      </c>
      <c r="F896">
        <v>3</v>
      </c>
    </row>
    <row r="897" spans="1:6" x14ac:dyDescent="0.2">
      <c r="A897" t="s">
        <v>71</v>
      </c>
      <c r="B897">
        <v>8</v>
      </c>
      <c r="C897">
        <v>29</v>
      </c>
      <c r="D897">
        <v>31.3</v>
      </c>
      <c r="E897">
        <v>2</v>
      </c>
      <c r="F897">
        <v>4</v>
      </c>
    </row>
    <row r="898" spans="1:6" x14ac:dyDescent="0.2">
      <c r="A898" t="s">
        <v>176</v>
      </c>
      <c r="B898">
        <v>8</v>
      </c>
      <c r="C898">
        <v>28.3</v>
      </c>
      <c r="D898">
        <v>36.1</v>
      </c>
      <c r="E898">
        <v>3</v>
      </c>
      <c r="F898">
        <v>4</v>
      </c>
    </row>
    <row r="899" spans="1:6" x14ac:dyDescent="0.2">
      <c r="A899" t="s">
        <v>156</v>
      </c>
      <c r="B899">
        <v>8</v>
      </c>
      <c r="C899">
        <v>23.7</v>
      </c>
      <c r="D899">
        <v>35.299999999999997</v>
      </c>
      <c r="E899">
        <v>1</v>
      </c>
      <c r="F899">
        <v>5</v>
      </c>
    </row>
    <row r="900" spans="1:6" x14ac:dyDescent="0.2">
      <c r="A900" t="s">
        <v>137</v>
      </c>
      <c r="B900">
        <v>8</v>
      </c>
      <c r="C900">
        <v>23.7</v>
      </c>
      <c r="D900">
        <v>36</v>
      </c>
      <c r="E900">
        <v>2</v>
      </c>
      <c r="F900">
        <v>4</v>
      </c>
    </row>
    <row r="901" spans="1:6" x14ac:dyDescent="0.2">
      <c r="A901" t="s">
        <v>141</v>
      </c>
      <c r="B901">
        <v>8</v>
      </c>
      <c r="C901">
        <v>28.7</v>
      </c>
      <c r="D901">
        <v>22.1</v>
      </c>
      <c r="E901">
        <v>4</v>
      </c>
      <c r="F901">
        <v>3</v>
      </c>
    </row>
    <row r="902" spans="1:6" x14ac:dyDescent="0.2">
      <c r="A902" t="s">
        <v>108</v>
      </c>
      <c r="B902">
        <v>8</v>
      </c>
      <c r="C902">
        <v>33.1</v>
      </c>
      <c r="D902">
        <v>20.399999999999999</v>
      </c>
      <c r="E902">
        <v>4</v>
      </c>
      <c r="F902">
        <v>3</v>
      </c>
    </row>
    <row r="903" spans="1:6" x14ac:dyDescent="0.2">
      <c r="A903" t="s">
        <v>177</v>
      </c>
      <c r="B903">
        <v>8</v>
      </c>
      <c r="C903">
        <v>21.9</v>
      </c>
      <c r="D903">
        <v>35.6</v>
      </c>
      <c r="E903">
        <v>2</v>
      </c>
      <c r="F903">
        <v>5</v>
      </c>
    </row>
    <row r="904" spans="1:6" x14ac:dyDescent="0.2">
      <c r="A904" t="s">
        <v>78</v>
      </c>
      <c r="B904">
        <v>8</v>
      </c>
      <c r="C904">
        <v>33.5</v>
      </c>
      <c r="D904">
        <v>17</v>
      </c>
      <c r="E904">
        <v>5</v>
      </c>
      <c r="F904">
        <v>1</v>
      </c>
    </row>
    <row r="905" spans="1:6" x14ac:dyDescent="0.2">
      <c r="A905" t="s">
        <v>69</v>
      </c>
      <c r="B905">
        <v>8</v>
      </c>
      <c r="C905">
        <v>35</v>
      </c>
      <c r="D905">
        <v>16.3</v>
      </c>
      <c r="E905">
        <v>5</v>
      </c>
      <c r="F905">
        <v>1</v>
      </c>
    </row>
    <row r="906" spans="1:6" x14ac:dyDescent="0.2">
      <c r="A906" t="s">
        <v>76</v>
      </c>
      <c r="B906">
        <v>8</v>
      </c>
      <c r="C906">
        <v>32.299999999999997</v>
      </c>
      <c r="D906">
        <v>19.899999999999999</v>
      </c>
      <c r="E906">
        <v>4</v>
      </c>
      <c r="F906">
        <v>3</v>
      </c>
    </row>
    <row r="907" spans="1:6" x14ac:dyDescent="0.2">
      <c r="A907" t="s">
        <v>150</v>
      </c>
      <c r="B907">
        <v>8</v>
      </c>
      <c r="C907">
        <v>38.299999999999997</v>
      </c>
      <c r="D907">
        <v>28.4</v>
      </c>
      <c r="E907">
        <v>5</v>
      </c>
      <c r="F907">
        <v>2</v>
      </c>
    </row>
    <row r="908" spans="1:6" x14ac:dyDescent="0.2">
      <c r="A908" t="s">
        <v>73</v>
      </c>
      <c r="B908">
        <v>8</v>
      </c>
      <c r="C908">
        <v>32.299999999999997</v>
      </c>
      <c r="D908">
        <v>25.1</v>
      </c>
      <c r="E908">
        <v>3</v>
      </c>
      <c r="F908">
        <v>4</v>
      </c>
    </row>
    <row r="909" spans="1:6" x14ac:dyDescent="0.2">
      <c r="A909" t="s">
        <v>168</v>
      </c>
      <c r="B909">
        <v>8</v>
      </c>
      <c r="C909">
        <v>36.9</v>
      </c>
      <c r="D909">
        <v>20.6</v>
      </c>
      <c r="E909">
        <v>6</v>
      </c>
      <c r="F909">
        <v>1</v>
      </c>
    </row>
    <row r="910" spans="1:6" x14ac:dyDescent="0.2">
      <c r="A910" t="s">
        <v>123</v>
      </c>
      <c r="B910">
        <v>8</v>
      </c>
      <c r="C910">
        <v>26.6</v>
      </c>
      <c r="D910">
        <v>17.399999999999999</v>
      </c>
      <c r="E910">
        <v>5</v>
      </c>
      <c r="F910">
        <v>2</v>
      </c>
    </row>
    <row r="911" spans="1:6" x14ac:dyDescent="0.2">
      <c r="A911" t="s">
        <v>109</v>
      </c>
      <c r="B911">
        <v>8</v>
      </c>
      <c r="C911">
        <v>30</v>
      </c>
      <c r="D911">
        <v>18</v>
      </c>
      <c r="E911">
        <v>5</v>
      </c>
      <c r="F911">
        <v>1</v>
      </c>
    </row>
    <row r="912" spans="1:6" x14ac:dyDescent="0.2">
      <c r="A912" t="s">
        <v>151</v>
      </c>
      <c r="B912">
        <v>8</v>
      </c>
      <c r="C912">
        <v>26</v>
      </c>
      <c r="D912">
        <v>29.3</v>
      </c>
      <c r="E912">
        <v>3</v>
      </c>
      <c r="F912">
        <v>3</v>
      </c>
    </row>
    <row r="913" spans="1:6" x14ac:dyDescent="0.2">
      <c r="A913" t="s">
        <v>160</v>
      </c>
      <c r="B913">
        <v>8</v>
      </c>
      <c r="C913">
        <v>30.1</v>
      </c>
      <c r="D913">
        <v>36.6</v>
      </c>
      <c r="E913">
        <v>2</v>
      </c>
      <c r="F913">
        <v>5</v>
      </c>
    </row>
    <row r="914" spans="1:6" x14ac:dyDescent="0.2">
      <c r="A914" t="s">
        <v>67</v>
      </c>
      <c r="B914">
        <v>8</v>
      </c>
      <c r="C914">
        <v>34.700000000000003</v>
      </c>
      <c r="D914">
        <v>27.8</v>
      </c>
      <c r="E914">
        <v>3</v>
      </c>
      <c r="F914">
        <v>3</v>
      </c>
    </row>
    <row r="915" spans="1:6" x14ac:dyDescent="0.2">
      <c r="A915" t="s">
        <v>110</v>
      </c>
      <c r="B915">
        <v>8</v>
      </c>
      <c r="C915">
        <v>29.5</v>
      </c>
      <c r="D915">
        <v>16.2</v>
      </c>
      <c r="E915">
        <v>4</v>
      </c>
      <c r="F915">
        <v>2</v>
      </c>
    </row>
    <row r="916" spans="1:6" x14ac:dyDescent="0.2">
      <c r="A916" t="s">
        <v>128</v>
      </c>
      <c r="B916">
        <v>8</v>
      </c>
      <c r="C916">
        <v>37.5</v>
      </c>
      <c r="D916">
        <v>26.8</v>
      </c>
      <c r="E916">
        <v>5</v>
      </c>
      <c r="F916">
        <v>1</v>
      </c>
    </row>
    <row r="917" spans="1:6" x14ac:dyDescent="0.2">
      <c r="A917" t="s">
        <v>80</v>
      </c>
      <c r="B917">
        <v>8</v>
      </c>
      <c r="C917">
        <v>47.3</v>
      </c>
      <c r="D917">
        <v>30</v>
      </c>
      <c r="E917">
        <v>6</v>
      </c>
      <c r="F917">
        <v>1</v>
      </c>
    </row>
    <row r="918" spans="1:6" x14ac:dyDescent="0.2">
      <c r="A918" t="s">
        <v>44</v>
      </c>
      <c r="B918">
        <v>8</v>
      </c>
      <c r="C918">
        <v>21.7</v>
      </c>
      <c r="D918">
        <v>12.2</v>
      </c>
      <c r="E918">
        <v>5</v>
      </c>
      <c r="F918">
        <v>1</v>
      </c>
    </row>
    <row r="919" spans="1:6" x14ac:dyDescent="0.2">
      <c r="A919" t="s">
        <v>46</v>
      </c>
      <c r="B919">
        <v>8</v>
      </c>
      <c r="C919">
        <v>37.299999999999997</v>
      </c>
      <c r="D919">
        <v>32.9</v>
      </c>
      <c r="E919">
        <v>3</v>
      </c>
      <c r="F919">
        <v>4</v>
      </c>
    </row>
    <row r="920" spans="1:6" x14ac:dyDescent="0.2">
      <c r="A920" t="s">
        <v>178</v>
      </c>
      <c r="B920">
        <v>8</v>
      </c>
      <c r="C920">
        <v>17.7</v>
      </c>
      <c r="D920">
        <v>26.1</v>
      </c>
      <c r="E920">
        <v>2</v>
      </c>
      <c r="F920">
        <v>5</v>
      </c>
    </row>
    <row r="921" spans="1:6" x14ac:dyDescent="0.2">
      <c r="A921" t="s">
        <v>40</v>
      </c>
      <c r="B921">
        <v>8</v>
      </c>
      <c r="C921">
        <v>27.8</v>
      </c>
      <c r="D921">
        <v>27.7</v>
      </c>
      <c r="E921">
        <v>3</v>
      </c>
      <c r="F921">
        <v>3</v>
      </c>
    </row>
    <row r="922" spans="1:6" x14ac:dyDescent="0.2">
      <c r="A922" t="s">
        <v>153</v>
      </c>
      <c r="B922">
        <v>8</v>
      </c>
      <c r="C922">
        <v>27.8</v>
      </c>
      <c r="D922">
        <v>34.4</v>
      </c>
      <c r="E922">
        <v>2</v>
      </c>
      <c r="F922">
        <v>6</v>
      </c>
    </row>
    <row r="923" spans="1:6" x14ac:dyDescent="0.2">
      <c r="A923" t="s">
        <v>111</v>
      </c>
      <c r="B923">
        <v>8</v>
      </c>
      <c r="C923">
        <v>22.3</v>
      </c>
      <c r="D923">
        <v>31.8</v>
      </c>
      <c r="E923">
        <v>1</v>
      </c>
      <c r="F923">
        <v>5</v>
      </c>
    </row>
    <row r="924" spans="1:6" x14ac:dyDescent="0.2">
      <c r="A924" t="s">
        <v>125</v>
      </c>
      <c r="B924">
        <v>8</v>
      </c>
      <c r="C924">
        <v>24.4</v>
      </c>
      <c r="D924">
        <v>24.7</v>
      </c>
      <c r="E924">
        <v>3</v>
      </c>
      <c r="F924">
        <v>4</v>
      </c>
    </row>
    <row r="925" spans="1:6" x14ac:dyDescent="0.2">
      <c r="A925" t="s">
        <v>159</v>
      </c>
      <c r="B925">
        <v>8</v>
      </c>
      <c r="C925">
        <v>23.5</v>
      </c>
      <c r="D925">
        <v>23</v>
      </c>
      <c r="E925">
        <v>3</v>
      </c>
      <c r="F925">
        <v>3</v>
      </c>
    </row>
    <row r="926" spans="1:6" x14ac:dyDescent="0.2">
      <c r="A926" t="s">
        <v>112</v>
      </c>
      <c r="B926">
        <v>8</v>
      </c>
      <c r="C926">
        <v>44.3</v>
      </c>
      <c r="D926">
        <v>20.8</v>
      </c>
      <c r="E926">
        <v>6</v>
      </c>
      <c r="F926">
        <v>0</v>
      </c>
    </row>
    <row r="927" spans="1:6" x14ac:dyDescent="0.2">
      <c r="A927" t="s">
        <v>133</v>
      </c>
      <c r="B927">
        <v>8</v>
      </c>
      <c r="C927">
        <v>34.299999999999997</v>
      </c>
      <c r="D927">
        <v>28.5</v>
      </c>
      <c r="E927">
        <v>4</v>
      </c>
      <c r="F927">
        <v>2</v>
      </c>
    </row>
    <row r="928" spans="1:6" x14ac:dyDescent="0.2">
      <c r="A928" t="s">
        <v>36</v>
      </c>
      <c r="B928">
        <v>8</v>
      </c>
      <c r="C928">
        <v>28.5</v>
      </c>
      <c r="D928">
        <v>22.7</v>
      </c>
      <c r="E928">
        <v>4</v>
      </c>
      <c r="F928">
        <v>2</v>
      </c>
    </row>
    <row r="929" spans="1:6" x14ac:dyDescent="0.2">
      <c r="A929" t="s">
        <v>155</v>
      </c>
      <c r="B929">
        <v>8</v>
      </c>
      <c r="C929">
        <v>32.200000000000003</v>
      </c>
      <c r="D929">
        <v>29</v>
      </c>
      <c r="E929">
        <v>4</v>
      </c>
      <c r="F929">
        <v>2</v>
      </c>
    </row>
    <row r="930" spans="1:6" x14ac:dyDescent="0.2">
      <c r="A930" t="s">
        <v>162</v>
      </c>
      <c r="B930">
        <v>8</v>
      </c>
      <c r="C930">
        <v>24.9</v>
      </c>
      <c r="D930">
        <v>36.299999999999997</v>
      </c>
      <c r="E930">
        <v>2</v>
      </c>
      <c r="F930">
        <v>5</v>
      </c>
    </row>
    <row r="931" spans="1:6" x14ac:dyDescent="0.2">
      <c r="A931" t="s">
        <v>33</v>
      </c>
      <c r="B931">
        <v>8</v>
      </c>
      <c r="C931">
        <v>27.2</v>
      </c>
      <c r="D931">
        <v>17.8</v>
      </c>
      <c r="E931">
        <v>4</v>
      </c>
      <c r="F931">
        <v>2</v>
      </c>
    </row>
    <row r="932" spans="1:6" x14ac:dyDescent="0.2">
      <c r="A932" t="s">
        <v>49</v>
      </c>
      <c r="B932">
        <v>8</v>
      </c>
      <c r="C932">
        <v>26</v>
      </c>
      <c r="D932">
        <v>25.6</v>
      </c>
      <c r="E932">
        <v>5</v>
      </c>
      <c r="F932">
        <v>2</v>
      </c>
    </row>
    <row r="933" spans="1:6" x14ac:dyDescent="0.2">
      <c r="A933" t="s">
        <v>152</v>
      </c>
      <c r="B933">
        <v>9</v>
      </c>
      <c r="C933">
        <v>33.6</v>
      </c>
      <c r="D933">
        <v>13.4</v>
      </c>
      <c r="E933">
        <v>8</v>
      </c>
      <c r="F933">
        <v>0</v>
      </c>
    </row>
    <row r="934" spans="1:6" x14ac:dyDescent="0.2">
      <c r="A934" t="s">
        <v>179</v>
      </c>
      <c r="B934">
        <v>9</v>
      </c>
      <c r="C934">
        <v>15.4</v>
      </c>
      <c r="D934">
        <v>29.4</v>
      </c>
      <c r="E934">
        <v>1</v>
      </c>
      <c r="F934">
        <v>7</v>
      </c>
    </row>
    <row r="935" spans="1:6" x14ac:dyDescent="0.2">
      <c r="A935" t="s">
        <v>70</v>
      </c>
      <c r="B935">
        <v>9</v>
      </c>
      <c r="C935">
        <v>30.6</v>
      </c>
      <c r="D935">
        <v>16.5</v>
      </c>
      <c r="E935">
        <v>7</v>
      </c>
      <c r="F935">
        <v>1</v>
      </c>
    </row>
    <row r="936" spans="1:6" x14ac:dyDescent="0.2">
      <c r="A936" t="s">
        <v>145</v>
      </c>
      <c r="B936">
        <v>9</v>
      </c>
      <c r="C936">
        <v>34.4</v>
      </c>
      <c r="D936">
        <v>30.9</v>
      </c>
      <c r="E936">
        <v>4</v>
      </c>
      <c r="F936">
        <v>4</v>
      </c>
    </row>
    <row r="937" spans="1:6" x14ac:dyDescent="0.2">
      <c r="A937" t="s">
        <v>167</v>
      </c>
      <c r="B937">
        <v>9</v>
      </c>
      <c r="C937">
        <v>31.3</v>
      </c>
      <c r="D937">
        <v>21</v>
      </c>
      <c r="E937">
        <v>5</v>
      </c>
      <c r="F937">
        <v>3</v>
      </c>
    </row>
    <row r="938" spans="1:6" x14ac:dyDescent="0.2">
      <c r="A938" t="s">
        <v>138</v>
      </c>
      <c r="B938">
        <v>9</v>
      </c>
      <c r="C938">
        <v>19.600000000000001</v>
      </c>
      <c r="D938">
        <v>26.5</v>
      </c>
      <c r="E938">
        <v>2</v>
      </c>
      <c r="F938">
        <v>6</v>
      </c>
    </row>
    <row r="939" spans="1:6" x14ac:dyDescent="0.2">
      <c r="A939" t="s">
        <v>142</v>
      </c>
      <c r="B939">
        <v>9</v>
      </c>
      <c r="C939">
        <v>26.5</v>
      </c>
      <c r="D939">
        <v>22.9</v>
      </c>
      <c r="E939">
        <v>2</v>
      </c>
      <c r="F939">
        <v>6</v>
      </c>
    </row>
    <row r="940" spans="1:6" x14ac:dyDescent="0.2">
      <c r="A940" t="s">
        <v>86</v>
      </c>
      <c r="B940">
        <v>9</v>
      </c>
      <c r="C940">
        <v>23</v>
      </c>
      <c r="D940">
        <v>33.799999999999997</v>
      </c>
      <c r="E940">
        <v>4</v>
      </c>
      <c r="F940">
        <v>4</v>
      </c>
    </row>
    <row r="941" spans="1:6" x14ac:dyDescent="0.2">
      <c r="A941" t="s">
        <v>187</v>
      </c>
      <c r="B941">
        <v>9</v>
      </c>
      <c r="C941">
        <v>20.100000000000001</v>
      </c>
      <c r="D941">
        <v>25.5</v>
      </c>
      <c r="E941">
        <v>2</v>
      </c>
      <c r="F941">
        <v>6</v>
      </c>
    </row>
    <row r="942" spans="1:6" x14ac:dyDescent="0.2">
      <c r="A942" t="s">
        <v>87</v>
      </c>
      <c r="B942">
        <v>9</v>
      </c>
      <c r="C942">
        <v>26.8</v>
      </c>
      <c r="D942">
        <v>22.5</v>
      </c>
      <c r="E942">
        <v>4</v>
      </c>
      <c r="F942">
        <v>4</v>
      </c>
    </row>
    <row r="943" spans="1:6" x14ac:dyDescent="0.2">
      <c r="A943" t="s">
        <v>184</v>
      </c>
      <c r="B943">
        <v>9</v>
      </c>
      <c r="C943">
        <v>16.100000000000001</v>
      </c>
      <c r="D943">
        <v>29</v>
      </c>
      <c r="E943">
        <v>2</v>
      </c>
      <c r="F943">
        <v>6</v>
      </c>
    </row>
    <row r="944" spans="1:6" x14ac:dyDescent="0.2">
      <c r="A944" t="s">
        <v>122</v>
      </c>
      <c r="B944">
        <v>9</v>
      </c>
      <c r="C944">
        <v>22.5</v>
      </c>
      <c r="D944">
        <v>30</v>
      </c>
      <c r="E944">
        <v>3</v>
      </c>
      <c r="F944">
        <v>5</v>
      </c>
    </row>
    <row r="945" spans="1:6" x14ac:dyDescent="0.2">
      <c r="A945" t="s">
        <v>26</v>
      </c>
      <c r="B945">
        <v>9</v>
      </c>
      <c r="C945">
        <v>30</v>
      </c>
      <c r="D945">
        <v>27.9</v>
      </c>
      <c r="E945">
        <v>4</v>
      </c>
      <c r="F945">
        <v>4</v>
      </c>
    </row>
    <row r="946" spans="1:6" x14ac:dyDescent="0.2">
      <c r="A946" t="s">
        <v>173</v>
      </c>
      <c r="B946">
        <v>9</v>
      </c>
      <c r="C946">
        <v>28.1</v>
      </c>
      <c r="D946">
        <v>28.4</v>
      </c>
      <c r="E946">
        <v>5</v>
      </c>
      <c r="F946">
        <v>3</v>
      </c>
    </row>
    <row r="947" spans="1:6" x14ac:dyDescent="0.2">
      <c r="A947" t="s">
        <v>180</v>
      </c>
      <c r="B947">
        <v>9</v>
      </c>
      <c r="C947">
        <v>22.3</v>
      </c>
      <c r="D947">
        <v>25</v>
      </c>
      <c r="E947">
        <v>4</v>
      </c>
      <c r="F947">
        <v>4</v>
      </c>
    </row>
    <row r="948" spans="1:6" x14ac:dyDescent="0.2">
      <c r="A948" t="s">
        <v>88</v>
      </c>
      <c r="B948">
        <v>9</v>
      </c>
      <c r="C948">
        <v>25.6</v>
      </c>
      <c r="D948">
        <v>28.9</v>
      </c>
      <c r="E948">
        <v>3</v>
      </c>
      <c r="F948">
        <v>5</v>
      </c>
    </row>
    <row r="949" spans="1:6" x14ac:dyDescent="0.2">
      <c r="A949" t="s">
        <v>74</v>
      </c>
      <c r="B949">
        <v>9</v>
      </c>
      <c r="C949">
        <v>24.9</v>
      </c>
      <c r="D949">
        <v>25.6</v>
      </c>
      <c r="E949">
        <v>5</v>
      </c>
      <c r="F949">
        <v>3</v>
      </c>
    </row>
    <row r="950" spans="1:6" x14ac:dyDescent="0.2">
      <c r="A950" t="s">
        <v>89</v>
      </c>
      <c r="B950">
        <v>9</v>
      </c>
      <c r="C950">
        <v>32.299999999999997</v>
      </c>
      <c r="D950">
        <v>33.5</v>
      </c>
      <c r="E950">
        <v>3</v>
      </c>
      <c r="F950">
        <v>5</v>
      </c>
    </row>
    <row r="951" spans="1:6" x14ac:dyDescent="0.2">
      <c r="A951" t="s">
        <v>48</v>
      </c>
      <c r="B951">
        <v>9</v>
      </c>
      <c r="C951">
        <v>21.8</v>
      </c>
      <c r="D951">
        <v>29.8</v>
      </c>
      <c r="E951">
        <v>4</v>
      </c>
      <c r="F951">
        <v>4</v>
      </c>
    </row>
    <row r="952" spans="1:6" x14ac:dyDescent="0.2">
      <c r="A952" t="s">
        <v>136</v>
      </c>
      <c r="B952">
        <v>9</v>
      </c>
      <c r="C952">
        <v>14.8</v>
      </c>
      <c r="D952">
        <v>24.6</v>
      </c>
      <c r="E952">
        <v>2</v>
      </c>
      <c r="F952">
        <v>6</v>
      </c>
    </row>
    <row r="953" spans="1:6" x14ac:dyDescent="0.2">
      <c r="A953" t="s">
        <v>140</v>
      </c>
      <c r="B953">
        <v>9</v>
      </c>
      <c r="C953">
        <v>25.3</v>
      </c>
      <c r="D953">
        <v>28.4</v>
      </c>
      <c r="E953">
        <v>2</v>
      </c>
      <c r="F953">
        <v>6</v>
      </c>
    </row>
    <row r="954" spans="1:6" x14ac:dyDescent="0.2">
      <c r="A954" t="s">
        <v>66</v>
      </c>
      <c r="B954">
        <v>9</v>
      </c>
      <c r="C954">
        <v>28.8</v>
      </c>
      <c r="D954">
        <v>21</v>
      </c>
      <c r="E954">
        <v>4</v>
      </c>
      <c r="F954">
        <v>4</v>
      </c>
    </row>
    <row r="955" spans="1:6" x14ac:dyDescent="0.2">
      <c r="A955" t="s">
        <v>90</v>
      </c>
      <c r="B955">
        <v>9</v>
      </c>
      <c r="C955">
        <v>30.3</v>
      </c>
      <c r="D955">
        <v>20.6</v>
      </c>
      <c r="E955">
        <v>5</v>
      </c>
      <c r="F955">
        <v>3</v>
      </c>
    </row>
    <row r="956" spans="1:6" x14ac:dyDescent="0.2">
      <c r="A956" t="s">
        <v>79</v>
      </c>
      <c r="B956">
        <v>9</v>
      </c>
      <c r="C956">
        <v>32.1</v>
      </c>
      <c r="D956">
        <v>34.9</v>
      </c>
      <c r="E956">
        <v>4</v>
      </c>
      <c r="F956">
        <v>4</v>
      </c>
    </row>
    <row r="957" spans="1:6" x14ac:dyDescent="0.2">
      <c r="A957" t="s">
        <v>174</v>
      </c>
      <c r="B957">
        <v>9</v>
      </c>
      <c r="C957">
        <v>27.8</v>
      </c>
      <c r="D957">
        <v>33.1</v>
      </c>
      <c r="E957">
        <v>3</v>
      </c>
      <c r="F957">
        <v>5</v>
      </c>
    </row>
    <row r="958" spans="1:6" x14ac:dyDescent="0.2">
      <c r="A958" t="s">
        <v>185</v>
      </c>
      <c r="B958">
        <v>9</v>
      </c>
      <c r="C958">
        <v>19.8</v>
      </c>
      <c r="D958">
        <v>29.3</v>
      </c>
      <c r="E958">
        <v>1</v>
      </c>
      <c r="F958">
        <v>7</v>
      </c>
    </row>
    <row r="959" spans="1:6" x14ac:dyDescent="0.2">
      <c r="A959" t="s">
        <v>91</v>
      </c>
      <c r="B959">
        <v>9</v>
      </c>
      <c r="C959">
        <v>25.9</v>
      </c>
      <c r="D959">
        <v>15</v>
      </c>
      <c r="E959">
        <v>5</v>
      </c>
      <c r="F959">
        <v>3</v>
      </c>
    </row>
    <row r="960" spans="1:6" x14ac:dyDescent="0.2">
      <c r="A960" t="s">
        <v>131</v>
      </c>
      <c r="B960">
        <v>9</v>
      </c>
      <c r="C960">
        <v>18.600000000000001</v>
      </c>
      <c r="D960">
        <v>26.3</v>
      </c>
      <c r="E960">
        <v>1</v>
      </c>
      <c r="F960">
        <v>7</v>
      </c>
    </row>
    <row r="961" spans="1:6" x14ac:dyDescent="0.2">
      <c r="A961" t="s">
        <v>166</v>
      </c>
      <c r="B961">
        <v>9</v>
      </c>
      <c r="C961">
        <v>18.600000000000001</v>
      </c>
      <c r="D961">
        <v>22.1</v>
      </c>
      <c r="E961">
        <v>4</v>
      </c>
      <c r="F961">
        <v>5</v>
      </c>
    </row>
    <row r="962" spans="1:6" x14ac:dyDescent="0.2">
      <c r="A962" t="s">
        <v>43</v>
      </c>
      <c r="B962">
        <v>9</v>
      </c>
      <c r="C962">
        <v>28</v>
      </c>
      <c r="D962">
        <v>22.9</v>
      </c>
      <c r="E962">
        <v>5</v>
      </c>
      <c r="F962">
        <v>3</v>
      </c>
    </row>
    <row r="963" spans="1:6" x14ac:dyDescent="0.2">
      <c r="A963" t="s">
        <v>148</v>
      </c>
      <c r="B963">
        <v>9</v>
      </c>
      <c r="C963">
        <v>25.9</v>
      </c>
      <c r="D963">
        <v>23.9</v>
      </c>
      <c r="E963">
        <v>4</v>
      </c>
      <c r="F963">
        <v>4</v>
      </c>
    </row>
    <row r="964" spans="1:6" x14ac:dyDescent="0.2">
      <c r="A964" t="s">
        <v>183</v>
      </c>
      <c r="B964">
        <v>9</v>
      </c>
      <c r="C964">
        <v>20.8</v>
      </c>
      <c r="D964">
        <v>28.6</v>
      </c>
      <c r="E964">
        <v>4</v>
      </c>
      <c r="F964">
        <v>5</v>
      </c>
    </row>
    <row r="965" spans="1:6" x14ac:dyDescent="0.2">
      <c r="A965" t="s">
        <v>82</v>
      </c>
      <c r="B965">
        <v>9</v>
      </c>
      <c r="C965">
        <v>41.5</v>
      </c>
      <c r="D965">
        <v>18.3</v>
      </c>
      <c r="E965">
        <v>8</v>
      </c>
      <c r="F965">
        <v>0</v>
      </c>
    </row>
    <row r="966" spans="1:6" x14ac:dyDescent="0.2">
      <c r="A966" t="s">
        <v>157</v>
      </c>
      <c r="B966">
        <v>9</v>
      </c>
      <c r="C966">
        <v>33.6</v>
      </c>
      <c r="D966">
        <v>20.6</v>
      </c>
      <c r="E966">
        <v>7</v>
      </c>
      <c r="F966">
        <v>1</v>
      </c>
    </row>
    <row r="967" spans="1:6" x14ac:dyDescent="0.2">
      <c r="A967" t="s">
        <v>30</v>
      </c>
      <c r="B967">
        <v>9</v>
      </c>
      <c r="C967">
        <v>40.5</v>
      </c>
      <c r="D967">
        <v>14.8</v>
      </c>
      <c r="E967">
        <v>8</v>
      </c>
      <c r="F967">
        <v>0</v>
      </c>
    </row>
    <row r="968" spans="1:6" x14ac:dyDescent="0.2">
      <c r="A968" t="s">
        <v>163</v>
      </c>
      <c r="B968">
        <v>9</v>
      </c>
      <c r="C968">
        <v>33.799999999999997</v>
      </c>
      <c r="D968">
        <v>24.6</v>
      </c>
      <c r="E968">
        <v>6</v>
      </c>
      <c r="F968">
        <v>2</v>
      </c>
    </row>
    <row r="969" spans="1:6" x14ac:dyDescent="0.2">
      <c r="A969" t="s">
        <v>149</v>
      </c>
      <c r="B969">
        <v>9</v>
      </c>
      <c r="C969">
        <v>30.4</v>
      </c>
      <c r="D969">
        <v>25.5</v>
      </c>
      <c r="E969">
        <v>6</v>
      </c>
      <c r="F969">
        <v>2</v>
      </c>
    </row>
    <row r="970" spans="1:6" x14ac:dyDescent="0.2">
      <c r="A970" t="s">
        <v>65</v>
      </c>
      <c r="B970">
        <v>9</v>
      </c>
      <c r="C970">
        <v>31.8</v>
      </c>
      <c r="D970">
        <v>31.8</v>
      </c>
      <c r="E970">
        <v>4</v>
      </c>
      <c r="F970">
        <v>4</v>
      </c>
    </row>
    <row r="971" spans="1:6" x14ac:dyDescent="0.2">
      <c r="A971" t="s">
        <v>172</v>
      </c>
      <c r="B971">
        <v>9</v>
      </c>
      <c r="C971">
        <v>20.9</v>
      </c>
      <c r="D971">
        <v>36.200000000000003</v>
      </c>
      <c r="E971">
        <v>2</v>
      </c>
      <c r="F971">
        <v>7</v>
      </c>
    </row>
    <row r="972" spans="1:6" x14ac:dyDescent="0.2">
      <c r="A972" t="s">
        <v>37</v>
      </c>
      <c r="B972">
        <v>9</v>
      </c>
      <c r="C972">
        <v>25.3</v>
      </c>
      <c r="D972">
        <v>32.5</v>
      </c>
      <c r="E972">
        <v>3</v>
      </c>
      <c r="F972">
        <v>5</v>
      </c>
    </row>
    <row r="973" spans="1:6" x14ac:dyDescent="0.2">
      <c r="A973" t="s">
        <v>171</v>
      </c>
      <c r="B973">
        <v>9</v>
      </c>
      <c r="C973">
        <v>20.399999999999999</v>
      </c>
      <c r="D973">
        <v>27.8</v>
      </c>
      <c r="E973">
        <v>3</v>
      </c>
      <c r="F973">
        <v>5</v>
      </c>
    </row>
    <row r="974" spans="1:6" x14ac:dyDescent="0.2">
      <c r="A974" t="s">
        <v>38</v>
      </c>
      <c r="B974">
        <v>9</v>
      </c>
      <c r="C974">
        <v>18.600000000000001</v>
      </c>
      <c r="D974">
        <v>29.8</v>
      </c>
      <c r="E974">
        <v>2</v>
      </c>
      <c r="F974">
        <v>6</v>
      </c>
    </row>
    <row r="975" spans="1:6" x14ac:dyDescent="0.2">
      <c r="A975" t="s">
        <v>92</v>
      </c>
      <c r="B975">
        <v>9</v>
      </c>
      <c r="C975">
        <v>19.5</v>
      </c>
      <c r="D975">
        <v>14.5</v>
      </c>
      <c r="E975">
        <v>6</v>
      </c>
      <c r="F975">
        <v>2</v>
      </c>
    </row>
    <row r="976" spans="1:6" x14ac:dyDescent="0.2">
      <c r="A976" t="s">
        <v>130</v>
      </c>
      <c r="B976">
        <v>9</v>
      </c>
      <c r="C976">
        <v>23.9</v>
      </c>
      <c r="D976">
        <v>19.8</v>
      </c>
      <c r="E976">
        <v>5</v>
      </c>
      <c r="F976">
        <v>3</v>
      </c>
    </row>
    <row r="977" spans="1:6" x14ac:dyDescent="0.2">
      <c r="A977" t="s">
        <v>165</v>
      </c>
      <c r="B977">
        <v>9</v>
      </c>
      <c r="C977">
        <v>28.6</v>
      </c>
      <c r="D977">
        <v>18.8</v>
      </c>
      <c r="E977">
        <v>7</v>
      </c>
      <c r="F977">
        <v>2</v>
      </c>
    </row>
    <row r="978" spans="1:6" x14ac:dyDescent="0.2">
      <c r="A978" t="s">
        <v>127</v>
      </c>
      <c r="B978">
        <v>9</v>
      </c>
      <c r="C978">
        <v>32.1</v>
      </c>
      <c r="D978">
        <v>20.3</v>
      </c>
      <c r="E978">
        <v>8</v>
      </c>
      <c r="F978">
        <v>0</v>
      </c>
    </row>
    <row r="979" spans="1:6" x14ac:dyDescent="0.2">
      <c r="A979" t="s">
        <v>154</v>
      </c>
      <c r="B979">
        <v>9</v>
      </c>
      <c r="C979">
        <v>35.799999999999997</v>
      </c>
      <c r="D979">
        <v>27.9</v>
      </c>
      <c r="E979">
        <v>6</v>
      </c>
      <c r="F979">
        <v>2</v>
      </c>
    </row>
    <row r="980" spans="1:6" x14ac:dyDescent="0.2">
      <c r="A980" t="s">
        <v>72</v>
      </c>
      <c r="B980">
        <v>9</v>
      </c>
      <c r="C980">
        <v>37.4</v>
      </c>
      <c r="D980">
        <v>15.9</v>
      </c>
      <c r="E980">
        <v>6</v>
      </c>
      <c r="F980">
        <v>2</v>
      </c>
    </row>
    <row r="981" spans="1:6" x14ac:dyDescent="0.2">
      <c r="A981" t="s">
        <v>93</v>
      </c>
      <c r="B981">
        <v>9</v>
      </c>
      <c r="C981">
        <v>12.5</v>
      </c>
      <c r="D981">
        <v>33</v>
      </c>
      <c r="E981">
        <v>1</v>
      </c>
      <c r="F981">
        <v>7</v>
      </c>
    </row>
    <row r="982" spans="1:6" x14ac:dyDescent="0.2">
      <c r="A982" t="s">
        <v>147</v>
      </c>
      <c r="B982">
        <v>9</v>
      </c>
      <c r="C982">
        <v>30.8</v>
      </c>
      <c r="D982">
        <v>24.8</v>
      </c>
      <c r="E982">
        <v>5</v>
      </c>
      <c r="F982">
        <v>3</v>
      </c>
    </row>
    <row r="983" spans="1:6" x14ac:dyDescent="0.2">
      <c r="A983" t="s">
        <v>164</v>
      </c>
      <c r="B983">
        <v>9</v>
      </c>
      <c r="C983">
        <v>37</v>
      </c>
      <c r="D983">
        <v>20.9</v>
      </c>
      <c r="E983">
        <v>8</v>
      </c>
      <c r="F983">
        <v>0</v>
      </c>
    </row>
    <row r="984" spans="1:6" x14ac:dyDescent="0.2">
      <c r="A984" t="s">
        <v>94</v>
      </c>
      <c r="B984">
        <v>9</v>
      </c>
      <c r="C984">
        <v>26.3</v>
      </c>
      <c r="D984">
        <v>27.4</v>
      </c>
      <c r="E984">
        <v>3</v>
      </c>
      <c r="F984">
        <v>6</v>
      </c>
    </row>
    <row r="985" spans="1:6" x14ac:dyDescent="0.2">
      <c r="A985" t="s">
        <v>158</v>
      </c>
      <c r="B985">
        <v>9</v>
      </c>
      <c r="C985">
        <v>32.9</v>
      </c>
      <c r="D985">
        <v>26.9</v>
      </c>
      <c r="E985">
        <v>5</v>
      </c>
      <c r="F985">
        <v>3</v>
      </c>
    </row>
    <row r="986" spans="1:6" x14ac:dyDescent="0.2">
      <c r="A986" t="s">
        <v>181</v>
      </c>
      <c r="B986">
        <v>9</v>
      </c>
      <c r="C986">
        <v>20.399999999999999</v>
      </c>
      <c r="D986">
        <v>32.9</v>
      </c>
      <c r="E986">
        <v>2</v>
      </c>
      <c r="F986">
        <v>6</v>
      </c>
    </row>
    <row r="987" spans="1:6" x14ac:dyDescent="0.2">
      <c r="A987" t="s">
        <v>68</v>
      </c>
      <c r="B987">
        <v>9</v>
      </c>
      <c r="C987">
        <v>32.799999999999997</v>
      </c>
      <c r="D987">
        <v>18</v>
      </c>
      <c r="E987">
        <v>7</v>
      </c>
      <c r="F987">
        <v>1</v>
      </c>
    </row>
    <row r="988" spans="1:6" x14ac:dyDescent="0.2">
      <c r="A988" t="s">
        <v>81</v>
      </c>
      <c r="B988">
        <v>9</v>
      </c>
      <c r="C988">
        <v>47.4</v>
      </c>
      <c r="D988">
        <v>26.5</v>
      </c>
      <c r="E988">
        <v>6</v>
      </c>
      <c r="F988">
        <v>2</v>
      </c>
    </row>
    <row r="989" spans="1:6" x14ac:dyDescent="0.2">
      <c r="A989" t="s">
        <v>132</v>
      </c>
      <c r="B989">
        <v>9</v>
      </c>
      <c r="C989">
        <v>24.6</v>
      </c>
      <c r="D989">
        <v>28.1</v>
      </c>
      <c r="E989">
        <v>4</v>
      </c>
      <c r="F989">
        <v>4</v>
      </c>
    </row>
    <row r="990" spans="1:6" x14ac:dyDescent="0.2">
      <c r="A990" t="s">
        <v>135</v>
      </c>
      <c r="B990">
        <v>9</v>
      </c>
      <c r="C990">
        <v>32.6</v>
      </c>
      <c r="D990">
        <v>20.399999999999999</v>
      </c>
      <c r="E990">
        <v>5</v>
      </c>
      <c r="F990">
        <v>3</v>
      </c>
    </row>
    <row r="991" spans="1:6" x14ac:dyDescent="0.2">
      <c r="A991" t="s">
        <v>169</v>
      </c>
      <c r="B991">
        <v>9</v>
      </c>
      <c r="C991">
        <v>22.7</v>
      </c>
      <c r="D991">
        <v>39.200000000000003</v>
      </c>
      <c r="E991">
        <v>2</v>
      </c>
      <c r="F991">
        <v>7</v>
      </c>
    </row>
    <row r="992" spans="1:6" x14ac:dyDescent="0.2">
      <c r="A992" t="s">
        <v>143</v>
      </c>
      <c r="B992">
        <v>9</v>
      </c>
      <c r="C992">
        <v>36.799999999999997</v>
      </c>
      <c r="D992">
        <v>25.1</v>
      </c>
      <c r="E992">
        <v>6</v>
      </c>
      <c r="F992">
        <v>2</v>
      </c>
    </row>
    <row r="993" spans="1:6" x14ac:dyDescent="0.2">
      <c r="A993" t="s">
        <v>129</v>
      </c>
      <c r="B993">
        <v>9</v>
      </c>
      <c r="C993">
        <v>35.4</v>
      </c>
      <c r="D993">
        <v>20</v>
      </c>
      <c r="E993">
        <v>0</v>
      </c>
      <c r="F993">
        <v>0</v>
      </c>
    </row>
    <row r="994" spans="1:6" x14ac:dyDescent="0.2">
      <c r="A994" t="s">
        <v>191</v>
      </c>
      <c r="B994">
        <v>9</v>
      </c>
      <c r="C994">
        <v>29.8</v>
      </c>
      <c r="D994">
        <v>19</v>
      </c>
      <c r="E994">
        <v>0</v>
      </c>
      <c r="F994">
        <v>0</v>
      </c>
    </row>
    <row r="995" spans="1:6" x14ac:dyDescent="0.2">
      <c r="A995" t="s">
        <v>35</v>
      </c>
      <c r="B995">
        <v>9</v>
      </c>
      <c r="C995">
        <v>40.6</v>
      </c>
      <c r="D995">
        <v>5.9</v>
      </c>
      <c r="E995">
        <v>8</v>
      </c>
      <c r="F995">
        <v>0</v>
      </c>
    </row>
    <row r="996" spans="1:6" x14ac:dyDescent="0.2">
      <c r="A996" t="s">
        <v>27</v>
      </c>
      <c r="B996">
        <v>9</v>
      </c>
      <c r="C996">
        <v>18</v>
      </c>
      <c r="D996">
        <v>27.8</v>
      </c>
      <c r="E996">
        <v>2</v>
      </c>
      <c r="F996">
        <v>6</v>
      </c>
    </row>
    <row r="997" spans="1:6" x14ac:dyDescent="0.2">
      <c r="A997" t="s">
        <v>188</v>
      </c>
      <c r="B997">
        <v>9</v>
      </c>
      <c r="C997">
        <v>23.8</v>
      </c>
      <c r="D997">
        <v>33.1</v>
      </c>
      <c r="E997">
        <v>2</v>
      </c>
      <c r="F997">
        <v>6</v>
      </c>
    </row>
    <row r="998" spans="1:6" x14ac:dyDescent="0.2">
      <c r="A998" t="s">
        <v>95</v>
      </c>
      <c r="B998">
        <v>9</v>
      </c>
      <c r="C998">
        <v>21.1</v>
      </c>
      <c r="D998">
        <v>22.8</v>
      </c>
      <c r="E998">
        <v>5</v>
      </c>
      <c r="F998">
        <v>3</v>
      </c>
    </row>
    <row r="999" spans="1:6" x14ac:dyDescent="0.2">
      <c r="A999" t="s">
        <v>96</v>
      </c>
      <c r="B999">
        <v>9</v>
      </c>
      <c r="C999">
        <v>38.9</v>
      </c>
      <c r="D999">
        <v>21.4</v>
      </c>
      <c r="E999">
        <v>7</v>
      </c>
      <c r="F999">
        <v>1</v>
      </c>
    </row>
    <row r="1000" spans="1:6" x14ac:dyDescent="0.2">
      <c r="A1000" t="s">
        <v>144</v>
      </c>
      <c r="B1000">
        <v>9</v>
      </c>
      <c r="C1000">
        <v>25.1</v>
      </c>
      <c r="D1000">
        <v>25.9</v>
      </c>
      <c r="E1000">
        <v>4</v>
      </c>
      <c r="F1000">
        <v>4</v>
      </c>
    </row>
    <row r="1001" spans="1:6" x14ac:dyDescent="0.2">
      <c r="A1001" t="s">
        <v>161</v>
      </c>
      <c r="B1001">
        <v>9</v>
      </c>
      <c r="C1001">
        <v>33.9</v>
      </c>
      <c r="D1001">
        <v>23.3</v>
      </c>
      <c r="E1001">
        <v>7</v>
      </c>
      <c r="F1001">
        <v>1</v>
      </c>
    </row>
    <row r="1002" spans="1:6" x14ac:dyDescent="0.2">
      <c r="A1002" t="s">
        <v>97</v>
      </c>
      <c r="B1002">
        <v>9</v>
      </c>
      <c r="C1002">
        <v>18.3</v>
      </c>
      <c r="D1002">
        <v>21.9</v>
      </c>
      <c r="E1002">
        <v>3</v>
      </c>
      <c r="F1002">
        <v>4</v>
      </c>
    </row>
    <row r="1003" spans="1:6" x14ac:dyDescent="0.2">
      <c r="A1003" t="s">
        <v>22</v>
      </c>
      <c r="B1003">
        <v>9</v>
      </c>
      <c r="C1003">
        <v>20.3</v>
      </c>
      <c r="D1003">
        <v>18.600000000000001</v>
      </c>
      <c r="E1003">
        <v>5</v>
      </c>
      <c r="F1003">
        <v>3</v>
      </c>
    </row>
    <row r="1004" spans="1:6" x14ac:dyDescent="0.2">
      <c r="A1004" t="s">
        <v>186</v>
      </c>
      <c r="B1004">
        <v>9</v>
      </c>
      <c r="C1004">
        <v>18</v>
      </c>
      <c r="D1004">
        <v>32.6</v>
      </c>
      <c r="E1004">
        <v>2</v>
      </c>
      <c r="F1004">
        <v>6</v>
      </c>
    </row>
    <row r="1005" spans="1:6" x14ac:dyDescent="0.2">
      <c r="A1005" t="s">
        <v>98</v>
      </c>
      <c r="B1005">
        <v>9</v>
      </c>
      <c r="C1005">
        <v>29.1</v>
      </c>
      <c r="D1005">
        <v>32.5</v>
      </c>
      <c r="E1005">
        <v>3</v>
      </c>
      <c r="F1005">
        <v>5</v>
      </c>
    </row>
    <row r="1006" spans="1:6" x14ac:dyDescent="0.2">
      <c r="A1006" t="s">
        <v>64</v>
      </c>
      <c r="B1006">
        <v>9</v>
      </c>
      <c r="C1006">
        <v>29.4</v>
      </c>
      <c r="D1006">
        <v>21.4</v>
      </c>
      <c r="E1006">
        <v>6</v>
      </c>
      <c r="F1006">
        <v>3</v>
      </c>
    </row>
    <row r="1007" spans="1:6" x14ac:dyDescent="0.2">
      <c r="A1007" t="s">
        <v>99</v>
      </c>
      <c r="B1007">
        <v>9</v>
      </c>
      <c r="C1007">
        <v>36.6</v>
      </c>
      <c r="D1007">
        <v>25.4</v>
      </c>
      <c r="E1007">
        <v>6</v>
      </c>
      <c r="F1007">
        <v>2</v>
      </c>
    </row>
    <row r="1008" spans="1:6" x14ac:dyDescent="0.2">
      <c r="A1008" t="s">
        <v>121</v>
      </c>
      <c r="B1008">
        <v>9</v>
      </c>
      <c r="C1008">
        <v>25.3</v>
      </c>
      <c r="D1008">
        <v>22.8</v>
      </c>
      <c r="E1008">
        <v>0</v>
      </c>
      <c r="F1008">
        <v>0</v>
      </c>
    </row>
    <row r="1009" spans="1:6" x14ac:dyDescent="0.2">
      <c r="A1009" t="s">
        <v>100</v>
      </c>
      <c r="B1009">
        <v>9</v>
      </c>
      <c r="C1009">
        <v>35.5</v>
      </c>
      <c r="D1009">
        <v>36.6</v>
      </c>
      <c r="E1009">
        <v>3</v>
      </c>
      <c r="F1009">
        <v>5</v>
      </c>
    </row>
    <row r="1010" spans="1:6" x14ac:dyDescent="0.2">
      <c r="A1010" t="s">
        <v>170</v>
      </c>
      <c r="B1010">
        <v>9</v>
      </c>
      <c r="C1010">
        <v>24.3</v>
      </c>
      <c r="D1010">
        <v>21.3</v>
      </c>
      <c r="E1010">
        <v>4</v>
      </c>
      <c r="F1010">
        <v>4</v>
      </c>
    </row>
    <row r="1011" spans="1:6" x14ac:dyDescent="0.2">
      <c r="A1011" t="s">
        <v>28</v>
      </c>
      <c r="B1011">
        <v>9</v>
      </c>
      <c r="C1011">
        <v>21.8</v>
      </c>
      <c r="D1011">
        <v>26</v>
      </c>
      <c r="E1011">
        <v>4</v>
      </c>
      <c r="F1011">
        <v>4</v>
      </c>
    </row>
    <row r="1012" spans="1:6" x14ac:dyDescent="0.2">
      <c r="A1012" t="s">
        <v>41</v>
      </c>
      <c r="B1012">
        <v>9</v>
      </c>
      <c r="C1012">
        <v>38.299999999999997</v>
      </c>
      <c r="D1012">
        <v>15.3</v>
      </c>
      <c r="E1012">
        <v>7</v>
      </c>
      <c r="F1012">
        <v>2</v>
      </c>
    </row>
    <row r="1013" spans="1:6" x14ac:dyDescent="0.2">
      <c r="A1013" t="s">
        <v>101</v>
      </c>
      <c r="B1013">
        <v>9</v>
      </c>
      <c r="C1013">
        <v>21.8</v>
      </c>
      <c r="D1013">
        <v>15.7</v>
      </c>
      <c r="E1013">
        <v>6</v>
      </c>
      <c r="F1013">
        <v>3</v>
      </c>
    </row>
    <row r="1014" spans="1:6" x14ac:dyDescent="0.2">
      <c r="A1014" t="s">
        <v>25</v>
      </c>
      <c r="B1014">
        <v>9</v>
      </c>
      <c r="C1014">
        <v>32.5</v>
      </c>
      <c r="D1014">
        <v>10</v>
      </c>
      <c r="E1014">
        <v>8</v>
      </c>
      <c r="F1014">
        <v>0</v>
      </c>
    </row>
    <row r="1015" spans="1:6" x14ac:dyDescent="0.2">
      <c r="A1015" t="s">
        <v>34</v>
      </c>
      <c r="B1015">
        <v>9</v>
      </c>
      <c r="C1015">
        <v>42.3</v>
      </c>
      <c r="D1015">
        <v>18.899999999999999</v>
      </c>
      <c r="E1015">
        <v>7</v>
      </c>
      <c r="F1015">
        <v>1</v>
      </c>
    </row>
    <row r="1016" spans="1:6" x14ac:dyDescent="0.2">
      <c r="A1016" t="s">
        <v>139</v>
      </c>
      <c r="B1016">
        <v>9</v>
      </c>
      <c r="C1016">
        <v>31.1</v>
      </c>
      <c r="D1016">
        <v>24.4</v>
      </c>
      <c r="E1016">
        <v>6</v>
      </c>
      <c r="F1016">
        <v>2</v>
      </c>
    </row>
    <row r="1017" spans="1:6" x14ac:dyDescent="0.2">
      <c r="A1017" t="s">
        <v>182</v>
      </c>
      <c r="B1017">
        <v>9</v>
      </c>
      <c r="C1017">
        <v>24.5</v>
      </c>
      <c r="D1017">
        <v>26</v>
      </c>
      <c r="E1017">
        <v>4</v>
      </c>
      <c r="F1017">
        <v>4</v>
      </c>
    </row>
    <row r="1018" spans="1:6" x14ac:dyDescent="0.2">
      <c r="A1018" t="s">
        <v>42</v>
      </c>
      <c r="B1018">
        <v>9</v>
      </c>
      <c r="C1018">
        <v>45.5</v>
      </c>
      <c r="D1018">
        <v>15.6</v>
      </c>
      <c r="E1018">
        <v>7</v>
      </c>
      <c r="F1018">
        <v>1</v>
      </c>
    </row>
    <row r="1019" spans="1:6" x14ac:dyDescent="0.2">
      <c r="A1019" t="s">
        <v>39</v>
      </c>
      <c r="B1019">
        <v>9</v>
      </c>
      <c r="C1019">
        <v>36.4</v>
      </c>
      <c r="D1019">
        <v>21.1</v>
      </c>
      <c r="E1019">
        <v>6</v>
      </c>
      <c r="F1019">
        <v>2</v>
      </c>
    </row>
    <row r="1020" spans="1:6" x14ac:dyDescent="0.2">
      <c r="A1020" t="s">
        <v>32</v>
      </c>
      <c r="B1020">
        <v>9</v>
      </c>
      <c r="C1020">
        <v>38.9</v>
      </c>
      <c r="D1020">
        <v>11.5</v>
      </c>
      <c r="E1020">
        <v>7</v>
      </c>
      <c r="F1020">
        <v>1</v>
      </c>
    </row>
    <row r="1021" spans="1:6" x14ac:dyDescent="0.2">
      <c r="A1021" t="s">
        <v>146</v>
      </c>
      <c r="B1021">
        <v>9</v>
      </c>
      <c r="C1021">
        <v>22.4</v>
      </c>
      <c r="D1021">
        <v>28.8</v>
      </c>
      <c r="E1021">
        <v>2</v>
      </c>
      <c r="F1021">
        <v>6</v>
      </c>
    </row>
    <row r="1022" spans="1:6" x14ac:dyDescent="0.2">
      <c r="A1022" t="s">
        <v>126</v>
      </c>
      <c r="B1022">
        <v>9</v>
      </c>
      <c r="C1022">
        <v>21.9</v>
      </c>
      <c r="D1022">
        <v>30</v>
      </c>
      <c r="E1022">
        <v>2</v>
      </c>
      <c r="F1022">
        <v>6</v>
      </c>
    </row>
    <row r="1023" spans="1:6" x14ac:dyDescent="0.2">
      <c r="A1023" t="s">
        <v>102</v>
      </c>
      <c r="B1023">
        <v>9</v>
      </c>
      <c r="C1023">
        <v>33.299999999999997</v>
      </c>
      <c r="D1023">
        <v>27.8</v>
      </c>
      <c r="E1023">
        <v>4</v>
      </c>
      <c r="F1023">
        <v>4</v>
      </c>
    </row>
    <row r="1024" spans="1:6" x14ac:dyDescent="0.2">
      <c r="A1024" t="s">
        <v>103</v>
      </c>
      <c r="B1024">
        <v>9</v>
      </c>
      <c r="C1024">
        <v>28.1</v>
      </c>
      <c r="D1024">
        <v>15.8</v>
      </c>
      <c r="E1024">
        <v>6</v>
      </c>
      <c r="F1024">
        <v>2</v>
      </c>
    </row>
    <row r="1025" spans="1:6" x14ac:dyDescent="0.2">
      <c r="A1025" t="s">
        <v>190</v>
      </c>
      <c r="B1025">
        <v>9</v>
      </c>
      <c r="C1025">
        <v>16</v>
      </c>
      <c r="D1025">
        <v>27.3</v>
      </c>
      <c r="E1025">
        <v>0</v>
      </c>
      <c r="F1025">
        <v>8</v>
      </c>
    </row>
    <row r="1026" spans="1:6" x14ac:dyDescent="0.2">
      <c r="A1026" t="s">
        <v>104</v>
      </c>
      <c r="B1026">
        <v>9</v>
      </c>
      <c r="C1026">
        <v>19.600000000000001</v>
      </c>
      <c r="D1026">
        <v>28.1</v>
      </c>
      <c r="E1026">
        <v>3</v>
      </c>
      <c r="F1026">
        <v>5</v>
      </c>
    </row>
    <row r="1027" spans="1:6" x14ac:dyDescent="0.2">
      <c r="A1027" t="s">
        <v>105</v>
      </c>
      <c r="B1027">
        <v>9</v>
      </c>
      <c r="C1027">
        <v>33</v>
      </c>
      <c r="D1027">
        <v>27.4</v>
      </c>
      <c r="E1027">
        <v>4</v>
      </c>
      <c r="F1027">
        <v>5</v>
      </c>
    </row>
    <row r="1028" spans="1:6" x14ac:dyDescent="0.2">
      <c r="A1028" t="s">
        <v>106</v>
      </c>
      <c r="B1028">
        <v>9</v>
      </c>
      <c r="C1028">
        <v>40.5</v>
      </c>
      <c r="D1028">
        <v>14</v>
      </c>
      <c r="E1028">
        <v>6</v>
      </c>
      <c r="F1028">
        <v>2</v>
      </c>
    </row>
    <row r="1029" spans="1:6" x14ac:dyDescent="0.2">
      <c r="A1029" t="s">
        <v>107</v>
      </c>
      <c r="B1029">
        <v>9</v>
      </c>
      <c r="C1029">
        <v>33.5</v>
      </c>
      <c r="D1029">
        <v>21.1</v>
      </c>
      <c r="E1029">
        <v>4</v>
      </c>
      <c r="F1029">
        <v>4</v>
      </c>
    </row>
    <row r="1030" spans="1:6" x14ac:dyDescent="0.2">
      <c r="A1030" t="s">
        <v>71</v>
      </c>
      <c r="B1030">
        <v>9</v>
      </c>
      <c r="C1030">
        <v>25.4</v>
      </c>
      <c r="D1030">
        <v>31.5</v>
      </c>
      <c r="E1030">
        <v>2</v>
      </c>
      <c r="F1030">
        <v>6</v>
      </c>
    </row>
    <row r="1031" spans="1:6" x14ac:dyDescent="0.2">
      <c r="A1031" t="s">
        <v>176</v>
      </c>
      <c r="B1031">
        <v>9</v>
      </c>
      <c r="C1031">
        <v>27.8</v>
      </c>
      <c r="D1031">
        <v>34.299999999999997</v>
      </c>
      <c r="E1031">
        <v>4</v>
      </c>
      <c r="F1031">
        <v>4</v>
      </c>
    </row>
    <row r="1032" spans="1:6" x14ac:dyDescent="0.2">
      <c r="A1032" t="s">
        <v>156</v>
      </c>
      <c r="B1032">
        <v>9</v>
      </c>
      <c r="C1032">
        <v>22.9</v>
      </c>
      <c r="D1032">
        <v>39.4</v>
      </c>
      <c r="E1032">
        <v>1</v>
      </c>
      <c r="F1032">
        <v>7</v>
      </c>
    </row>
    <row r="1033" spans="1:6" x14ac:dyDescent="0.2">
      <c r="A1033" t="s">
        <v>137</v>
      </c>
      <c r="B1033">
        <v>9</v>
      </c>
      <c r="C1033">
        <v>22.8</v>
      </c>
      <c r="D1033">
        <v>37.5</v>
      </c>
      <c r="E1033">
        <v>2</v>
      </c>
      <c r="F1033">
        <v>6</v>
      </c>
    </row>
    <row r="1034" spans="1:6" x14ac:dyDescent="0.2">
      <c r="A1034" t="s">
        <v>141</v>
      </c>
      <c r="B1034">
        <v>9</v>
      </c>
      <c r="C1034">
        <v>26.4</v>
      </c>
      <c r="D1034">
        <v>24.1</v>
      </c>
      <c r="E1034">
        <v>4</v>
      </c>
      <c r="F1034">
        <v>4</v>
      </c>
    </row>
    <row r="1035" spans="1:6" x14ac:dyDescent="0.2">
      <c r="A1035" t="s">
        <v>108</v>
      </c>
      <c r="B1035">
        <v>9</v>
      </c>
      <c r="C1035">
        <v>29.4</v>
      </c>
      <c r="D1035">
        <v>23</v>
      </c>
      <c r="E1035">
        <v>4</v>
      </c>
      <c r="F1035">
        <v>4</v>
      </c>
    </row>
    <row r="1036" spans="1:6" x14ac:dyDescent="0.2">
      <c r="A1036" t="s">
        <v>177</v>
      </c>
      <c r="B1036">
        <v>9</v>
      </c>
      <c r="C1036">
        <v>19.100000000000001</v>
      </c>
      <c r="D1036">
        <v>38</v>
      </c>
      <c r="E1036">
        <v>2</v>
      </c>
      <c r="F1036">
        <v>6</v>
      </c>
    </row>
    <row r="1037" spans="1:6" x14ac:dyDescent="0.2">
      <c r="A1037" t="s">
        <v>78</v>
      </c>
      <c r="B1037">
        <v>9</v>
      </c>
      <c r="C1037">
        <v>31.8</v>
      </c>
      <c r="D1037">
        <v>20.399999999999999</v>
      </c>
      <c r="E1037">
        <v>6</v>
      </c>
      <c r="F1037">
        <v>2</v>
      </c>
    </row>
    <row r="1038" spans="1:6" x14ac:dyDescent="0.2">
      <c r="A1038" t="s">
        <v>69</v>
      </c>
      <c r="B1038">
        <v>9</v>
      </c>
      <c r="C1038">
        <v>34.5</v>
      </c>
      <c r="D1038">
        <v>16</v>
      </c>
      <c r="E1038">
        <v>7</v>
      </c>
      <c r="F1038">
        <v>1</v>
      </c>
    </row>
    <row r="1039" spans="1:6" x14ac:dyDescent="0.2">
      <c r="A1039" t="s">
        <v>76</v>
      </c>
      <c r="B1039">
        <v>9</v>
      </c>
      <c r="C1039">
        <v>32</v>
      </c>
      <c r="D1039">
        <v>19.5</v>
      </c>
      <c r="E1039">
        <v>5</v>
      </c>
      <c r="F1039">
        <v>3</v>
      </c>
    </row>
    <row r="1040" spans="1:6" x14ac:dyDescent="0.2">
      <c r="A1040" t="s">
        <v>150</v>
      </c>
      <c r="B1040">
        <v>9</v>
      </c>
      <c r="C1040">
        <v>35.1</v>
      </c>
      <c r="D1040">
        <v>28.8</v>
      </c>
      <c r="E1040">
        <v>5</v>
      </c>
      <c r="F1040">
        <v>3</v>
      </c>
    </row>
    <row r="1041" spans="1:6" x14ac:dyDescent="0.2">
      <c r="A1041" t="s">
        <v>73</v>
      </c>
      <c r="B1041">
        <v>9</v>
      </c>
      <c r="C1041">
        <v>30</v>
      </c>
      <c r="D1041">
        <v>25.4</v>
      </c>
      <c r="E1041">
        <v>3</v>
      </c>
      <c r="F1041">
        <v>5</v>
      </c>
    </row>
    <row r="1042" spans="1:6" x14ac:dyDescent="0.2">
      <c r="A1042" t="s">
        <v>168</v>
      </c>
      <c r="B1042">
        <v>9</v>
      </c>
      <c r="C1042">
        <v>34.9</v>
      </c>
      <c r="D1042">
        <v>20.100000000000001</v>
      </c>
      <c r="E1042">
        <v>7</v>
      </c>
      <c r="F1042">
        <v>1</v>
      </c>
    </row>
    <row r="1043" spans="1:6" x14ac:dyDescent="0.2">
      <c r="A1043" t="s">
        <v>123</v>
      </c>
      <c r="B1043">
        <v>9</v>
      </c>
      <c r="C1043">
        <v>27.1</v>
      </c>
      <c r="D1043">
        <v>16.899999999999999</v>
      </c>
      <c r="E1043">
        <v>6</v>
      </c>
      <c r="F1043">
        <v>2</v>
      </c>
    </row>
    <row r="1044" spans="1:6" x14ac:dyDescent="0.2">
      <c r="A1044" t="s">
        <v>109</v>
      </c>
      <c r="B1044">
        <v>9</v>
      </c>
      <c r="C1044">
        <v>30.6</v>
      </c>
      <c r="D1044">
        <v>20.5</v>
      </c>
      <c r="E1044">
        <v>7</v>
      </c>
      <c r="F1044">
        <v>1</v>
      </c>
    </row>
    <row r="1045" spans="1:6" x14ac:dyDescent="0.2">
      <c r="A1045" t="s">
        <v>151</v>
      </c>
      <c r="B1045">
        <v>9</v>
      </c>
      <c r="C1045">
        <v>22</v>
      </c>
      <c r="D1045">
        <v>35.9</v>
      </c>
      <c r="E1045">
        <v>3</v>
      </c>
      <c r="F1045">
        <v>5</v>
      </c>
    </row>
    <row r="1046" spans="1:6" x14ac:dyDescent="0.2">
      <c r="A1046" t="s">
        <v>160</v>
      </c>
      <c r="B1046">
        <v>9</v>
      </c>
      <c r="C1046">
        <v>29</v>
      </c>
      <c r="D1046">
        <v>37.6</v>
      </c>
      <c r="E1046">
        <v>2</v>
      </c>
      <c r="F1046">
        <v>6</v>
      </c>
    </row>
    <row r="1047" spans="1:6" x14ac:dyDescent="0.2">
      <c r="A1047" t="s">
        <v>67</v>
      </c>
      <c r="B1047">
        <v>9</v>
      </c>
      <c r="C1047">
        <v>33.1</v>
      </c>
      <c r="D1047">
        <v>30.3</v>
      </c>
      <c r="E1047">
        <v>3</v>
      </c>
      <c r="F1047">
        <v>5</v>
      </c>
    </row>
    <row r="1048" spans="1:6" x14ac:dyDescent="0.2">
      <c r="A1048" t="s">
        <v>110</v>
      </c>
      <c r="B1048">
        <v>9</v>
      </c>
      <c r="C1048">
        <v>30.9</v>
      </c>
      <c r="D1048">
        <v>15</v>
      </c>
      <c r="E1048">
        <v>6</v>
      </c>
      <c r="F1048">
        <v>2</v>
      </c>
    </row>
    <row r="1049" spans="1:6" x14ac:dyDescent="0.2">
      <c r="A1049" t="s">
        <v>128</v>
      </c>
      <c r="B1049">
        <v>9</v>
      </c>
      <c r="C1049">
        <v>34.299999999999997</v>
      </c>
      <c r="D1049">
        <v>26.9</v>
      </c>
      <c r="E1049">
        <v>6</v>
      </c>
      <c r="F1049">
        <v>2</v>
      </c>
    </row>
    <row r="1050" spans="1:6" x14ac:dyDescent="0.2">
      <c r="A1050" t="s">
        <v>80</v>
      </c>
      <c r="B1050">
        <v>9</v>
      </c>
      <c r="C1050">
        <v>45.9</v>
      </c>
      <c r="D1050">
        <v>32.6</v>
      </c>
      <c r="E1050">
        <v>7</v>
      </c>
      <c r="F1050">
        <v>2</v>
      </c>
    </row>
    <row r="1051" spans="1:6" x14ac:dyDescent="0.2">
      <c r="A1051" t="s">
        <v>44</v>
      </c>
      <c r="B1051">
        <v>9</v>
      </c>
      <c r="C1051">
        <v>21.3</v>
      </c>
      <c r="D1051">
        <v>17.5</v>
      </c>
      <c r="E1051">
        <v>6</v>
      </c>
      <c r="F1051">
        <v>2</v>
      </c>
    </row>
    <row r="1052" spans="1:6" x14ac:dyDescent="0.2">
      <c r="A1052" t="s">
        <v>46</v>
      </c>
      <c r="B1052">
        <v>9</v>
      </c>
      <c r="C1052">
        <v>35.299999999999997</v>
      </c>
      <c r="D1052">
        <v>34</v>
      </c>
      <c r="E1052">
        <v>3</v>
      </c>
      <c r="F1052">
        <v>5</v>
      </c>
    </row>
    <row r="1053" spans="1:6" x14ac:dyDescent="0.2">
      <c r="A1053" t="s">
        <v>178</v>
      </c>
      <c r="B1053">
        <v>9</v>
      </c>
      <c r="C1053">
        <v>18.7</v>
      </c>
      <c r="D1053">
        <v>27.2</v>
      </c>
      <c r="E1053">
        <v>3</v>
      </c>
      <c r="F1053">
        <v>6</v>
      </c>
    </row>
    <row r="1054" spans="1:6" x14ac:dyDescent="0.2">
      <c r="A1054" t="s">
        <v>40</v>
      </c>
      <c r="B1054">
        <v>9</v>
      </c>
      <c r="C1054">
        <v>30.5</v>
      </c>
      <c r="D1054">
        <v>25.4</v>
      </c>
      <c r="E1054">
        <v>5</v>
      </c>
      <c r="F1054">
        <v>3</v>
      </c>
    </row>
    <row r="1055" spans="1:6" x14ac:dyDescent="0.2">
      <c r="A1055" t="s">
        <v>153</v>
      </c>
      <c r="B1055">
        <v>9</v>
      </c>
      <c r="C1055">
        <v>25.4</v>
      </c>
      <c r="D1055">
        <v>34.200000000000003</v>
      </c>
      <c r="E1055">
        <v>2</v>
      </c>
      <c r="F1055">
        <v>7</v>
      </c>
    </row>
    <row r="1056" spans="1:6" x14ac:dyDescent="0.2">
      <c r="A1056" t="s">
        <v>111</v>
      </c>
      <c r="B1056">
        <v>9</v>
      </c>
      <c r="C1056">
        <v>23.9</v>
      </c>
      <c r="D1056">
        <v>30.9</v>
      </c>
      <c r="E1056">
        <v>2</v>
      </c>
      <c r="F1056">
        <v>6</v>
      </c>
    </row>
    <row r="1057" spans="1:6" x14ac:dyDescent="0.2">
      <c r="A1057" t="s">
        <v>125</v>
      </c>
      <c r="B1057">
        <v>9</v>
      </c>
      <c r="C1057">
        <v>26.1</v>
      </c>
      <c r="D1057">
        <v>22.9</v>
      </c>
      <c r="E1057">
        <v>4</v>
      </c>
      <c r="F1057">
        <v>4</v>
      </c>
    </row>
    <row r="1058" spans="1:6" x14ac:dyDescent="0.2">
      <c r="A1058" t="s">
        <v>159</v>
      </c>
      <c r="B1058">
        <v>9</v>
      </c>
      <c r="C1058">
        <v>22.3</v>
      </c>
      <c r="D1058">
        <v>24.5</v>
      </c>
      <c r="E1058">
        <v>4</v>
      </c>
      <c r="F1058">
        <v>4</v>
      </c>
    </row>
    <row r="1059" spans="1:6" x14ac:dyDescent="0.2">
      <c r="A1059" t="s">
        <v>112</v>
      </c>
      <c r="B1059">
        <v>9</v>
      </c>
      <c r="C1059">
        <v>40.4</v>
      </c>
      <c r="D1059">
        <v>20.6</v>
      </c>
      <c r="E1059">
        <v>8</v>
      </c>
      <c r="F1059">
        <v>0</v>
      </c>
    </row>
    <row r="1060" spans="1:6" x14ac:dyDescent="0.2">
      <c r="A1060" t="s">
        <v>133</v>
      </c>
      <c r="B1060">
        <v>9</v>
      </c>
      <c r="C1060">
        <v>32.1</v>
      </c>
      <c r="D1060">
        <v>30.9</v>
      </c>
      <c r="E1060">
        <v>4</v>
      </c>
      <c r="F1060">
        <v>4</v>
      </c>
    </row>
    <row r="1061" spans="1:6" x14ac:dyDescent="0.2">
      <c r="A1061" t="s">
        <v>36</v>
      </c>
      <c r="B1061">
        <v>9</v>
      </c>
      <c r="C1061">
        <v>30.8</v>
      </c>
      <c r="D1061">
        <v>26.5</v>
      </c>
      <c r="E1061">
        <v>5</v>
      </c>
      <c r="F1061">
        <v>3</v>
      </c>
    </row>
    <row r="1062" spans="1:6" x14ac:dyDescent="0.2">
      <c r="A1062" t="s">
        <v>155</v>
      </c>
      <c r="B1062">
        <v>9</v>
      </c>
      <c r="C1062">
        <v>29.9</v>
      </c>
      <c r="D1062">
        <v>29.5</v>
      </c>
      <c r="E1062">
        <v>4</v>
      </c>
      <c r="F1062">
        <v>4</v>
      </c>
    </row>
    <row r="1063" spans="1:6" x14ac:dyDescent="0.2">
      <c r="A1063" t="s">
        <v>162</v>
      </c>
      <c r="B1063">
        <v>9</v>
      </c>
      <c r="C1063">
        <v>26.2</v>
      </c>
      <c r="D1063">
        <v>32.799999999999997</v>
      </c>
      <c r="E1063">
        <v>3</v>
      </c>
      <c r="F1063">
        <v>6</v>
      </c>
    </row>
    <row r="1064" spans="1:6" x14ac:dyDescent="0.2">
      <c r="A1064" t="s">
        <v>33</v>
      </c>
      <c r="B1064">
        <v>9</v>
      </c>
      <c r="C1064">
        <v>24.8</v>
      </c>
      <c r="D1064">
        <v>19</v>
      </c>
      <c r="E1064">
        <v>5</v>
      </c>
      <c r="F1064">
        <v>3</v>
      </c>
    </row>
    <row r="1065" spans="1:6" x14ac:dyDescent="0.2">
      <c r="A1065" t="s">
        <v>49</v>
      </c>
      <c r="B1065">
        <v>9</v>
      </c>
      <c r="C1065">
        <v>23.6</v>
      </c>
      <c r="D1065">
        <v>26.4</v>
      </c>
      <c r="E1065">
        <v>5</v>
      </c>
      <c r="F1065">
        <v>3</v>
      </c>
    </row>
    <row r="1066" spans="1:6" x14ac:dyDescent="0.2">
      <c r="A1066" t="s">
        <v>152</v>
      </c>
      <c r="B1066">
        <v>10</v>
      </c>
      <c r="C1066">
        <f>_xlfn.XLOOKUP(A1066,offense!$B$1:$B$140,offense!$C$1:$C$140,0)</f>
        <v>28.4</v>
      </c>
      <c r="D1066">
        <f>_xlfn.XLOOKUP(A1066,defense!$B$1:$B$140,defense!$C$1:$C$140,0)</f>
        <v>17.100000000000001</v>
      </c>
      <c r="E1066">
        <f>_xlfn.XLOOKUP(A1066,wins!$B$1:$B$140,wins!$C$1:$C$140,0)</f>
        <v>8</v>
      </c>
      <c r="F1066">
        <f>_xlfn.XLOOKUP(A1066,losses!$B$1:$B$140,losses!$C$1:$C$140,0)</f>
        <v>2</v>
      </c>
    </row>
    <row r="1067" spans="1:6" x14ac:dyDescent="0.2">
      <c r="A1067" t="s">
        <v>179</v>
      </c>
      <c r="B1067">
        <v>10</v>
      </c>
      <c r="C1067">
        <f>_xlfn.XLOOKUP(A1067,offense!$B$1:$B$140,offense!$C$1:$C$140,0)</f>
        <v>16.5</v>
      </c>
      <c r="D1067">
        <f>_xlfn.XLOOKUP(A1067,defense!$B$1:$B$140,defense!$C$1:$C$140,0)</f>
        <v>28.3</v>
      </c>
      <c r="E1067">
        <f>_xlfn.XLOOKUP(A1067,wins!$B$1:$B$140,wins!$C$1:$C$140,0)</f>
        <v>2</v>
      </c>
      <c r="F1067">
        <f>_xlfn.XLOOKUP(A1067,losses!$B$1:$B$140,losses!$C$1:$C$140,0)</f>
        <v>9</v>
      </c>
    </row>
    <row r="1068" spans="1:6" x14ac:dyDescent="0.2">
      <c r="A1068" t="s">
        <v>70</v>
      </c>
      <c r="B1068">
        <v>10</v>
      </c>
      <c r="C1068">
        <f>_xlfn.XLOOKUP(A1068,offense!$B$1:$B$140,offense!$C$1:$C$140,0)</f>
        <v>36.5</v>
      </c>
      <c r="D1068">
        <f>_xlfn.XLOOKUP(A1068,defense!$B$1:$B$140,defense!$C$1:$C$140,0)</f>
        <v>17.399999999999999</v>
      </c>
      <c r="E1068">
        <f>_xlfn.XLOOKUP(A1068,wins!$B$1:$B$140,wins!$C$1:$C$140,0)</f>
        <v>10</v>
      </c>
      <c r="F1068">
        <f>_xlfn.XLOOKUP(A1068,losses!$B$1:$B$140,losses!$C$1:$C$140,0)</f>
        <v>1</v>
      </c>
    </row>
    <row r="1069" spans="1:6" x14ac:dyDescent="0.2">
      <c r="A1069" t="s">
        <v>145</v>
      </c>
      <c r="B1069">
        <v>10</v>
      </c>
      <c r="C1069">
        <f>_xlfn.XLOOKUP(A1069,offense!$B$1:$B$140,offense!$C$1:$C$140,0)</f>
        <v>34</v>
      </c>
      <c r="D1069">
        <f>_xlfn.XLOOKUP(A1069,defense!$B$1:$B$140,defense!$C$1:$C$140,0)</f>
        <v>26.6</v>
      </c>
      <c r="E1069">
        <f>_xlfn.XLOOKUP(A1069,wins!$B$1:$B$140,wins!$C$1:$C$140,0)</f>
        <v>7</v>
      </c>
      <c r="F1069">
        <f>_xlfn.XLOOKUP(A1069,losses!$B$1:$B$140,losses!$C$1:$C$140,0)</f>
        <v>4</v>
      </c>
    </row>
    <row r="1070" spans="1:6" x14ac:dyDescent="0.2">
      <c r="A1070" t="s">
        <v>167</v>
      </c>
      <c r="B1070">
        <v>10</v>
      </c>
      <c r="C1070">
        <f>_xlfn.XLOOKUP(A1070,offense!$B$1:$B$140,offense!$C$1:$C$140,0)</f>
        <v>32.1</v>
      </c>
      <c r="D1070">
        <f>_xlfn.XLOOKUP(A1070,defense!$B$1:$B$140,defense!$C$1:$C$140,0)</f>
        <v>20.6</v>
      </c>
      <c r="E1070">
        <f>_xlfn.XLOOKUP(A1070,wins!$B$1:$B$140,wins!$C$1:$C$140,0)</f>
        <v>8</v>
      </c>
      <c r="F1070">
        <f>_xlfn.XLOOKUP(A1070,losses!$B$1:$B$140,losses!$C$1:$C$140,0)</f>
        <v>3</v>
      </c>
    </row>
    <row r="1071" spans="1:6" x14ac:dyDescent="0.2">
      <c r="A1071" t="s">
        <v>138</v>
      </c>
      <c r="B1071">
        <v>10</v>
      </c>
      <c r="C1071">
        <f>_xlfn.XLOOKUP(A1071,offense!$B$1:$B$140,offense!$C$1:$C$140,0)</f>
        <v>17.3</v>
      </c>
      <c r="D1071">
        <f>_xlfn.XLOOKUP(A1071,defense!$B$1:$B$140,defense!$C$1:$C$140,0)</f>
        <v>29.4</v>
      </c>
      <c r="E1071">
        <f>_xlfn.XLOOKUP(A1071,wins!$B$1:$B$140,wins!$C$1:$C$140,0)</f>
        <v>3</v>
      </c>
      <c r="F1071">
        <f>_xlfn.XLOOKUP(A1071,losses!$B$1:$B$140,losses!$C$1:$C$140,0)</f>
        <v>8</v>
      </c>
    </row>
    <row r="1072" spans="1:6" x14ac:dyDescent="0.2">
      <c r="A1072" t="s">
        <v>142</v>
      </c>
      <c r="B1072">
        <v>10</v>
      </c>
      <c r="C1072">
        <f>_xlfn.XLOOKUP(A1072,offense!$B$1:$B$140,offense!$C$1:$C$140,0)</f>
        <v>27.7</v>
      </c>
      <c r="D1072">
        <f>_xlfn.XLOOKUP(A1072,defense!$B$1:$B$140,defense!$C$1:$C$140,0)</f>
        <v>26.1</v>
      </c>
      <c r="E1072">
        <f>_xlfn.XLOOKUP(A1072,wins!$B$1:$B$140,wins!$C$1:$C$140,0)</f>
        <v>4</v>
      </c>
      <c r="F1072">
        <f>_xlfn.XLOOKUP(A1072,losses!$B$1:$B$140,losses!$C$1:$C$140,0)</f>
        <v>7</v>
      </c>
    </row>
    <row r="1073" spans="1:6" x14ac:dyDescent="0.2">
      <c r="A1073" t="s">
        <v>86</v>
      </c>
      <c r="B1073">
        <v>10</v>
      </c>
      <c r="C1073">
        <f>_xlfn.XLOOKUP(A1073,offense!$B$1:$B$140,offense!$C$1:$C$140,0)</f>
        <v>28.4</v>
      </c>
      <c r="D1073">
        <f>_xlfn.XLOOKUP(A1073,defense!$B$1:$B$140,defense!$C$1:$C$140,0)</f>
        <v>30.8</v>
      </c>
      <c r="E1073">
        <f>_xlfn.XLOOKUP(A1073,wins!$B$1:$B$140,wins!$C$1:$C$140,0)</f>
        <v>6</v>
      </c>
      <c r="F1073">
        <f>_xlfn.XLOOKUP(A1073,losses!$B$1:$B$140,losses!$C$1:$C$140,0)</f>
        <v>5</v>
      </c>
    </row>
    <row r="1074" spans="1:6" x14ac:dyDescent="0.2">
      <c r="A1074" t="s">
        <v>187</v>
      </c>
      <c r="B1074">
        <v>10</v>
      </c>
      <c r="C1074">
        <f>_xlfn.XLOOKUP(A1074,offense!$B$1:$B$140,offense!$C$1:$C$140,0)</f>
        <v>20.8</v>
      </c>
      <c r="D1074">
        <f>_xlfn.XLOOKUP(A1074,defense!$B$1:$B$140,defense!$C$1:$C$140,0)</f>
        <v>22</v>
      </c>
      <c r="E1074">
        <f>_xlfn.XLOOKUP(A1074,wins!$B$1:$B$140,wins!$C$1:$C$140,0)</f>
        <v>5</v>
      </c>
      <c r="F1074">
        <f>_xlfn.XLOOKUP(A1074,losses!$B$1:$B$140,losses!$C$1:$C$140,0)</f>
        <v>6</v>
      </c>
    </row>
    <row r="1075" spans="1:6" x14ac:dyDescent="0.2">
      <c r="A1075" t="s">
        <v>87</v>
      </c>
      <c r="B1075">
        <v>10</v>
      </c>
      <c r="C1075">
        <f>_xlfn.XLOOKUP(A1075,offense!$B$1:$B$140,offense!$C$1:$C$140,0)</f>
        <v>27.5</v>
      </c>
      <c r="D1075">
        <f>_xlfn.XLOOKUP(A1075,defense!$B$1:$B$140,defense!$C$1:$C$140,0)</f>
        <v>21.5</v>
      </c>
      <c r="E1075">
        <f>_xlfn.XLOOKUP(A1075,wins!$B$1:$B$140,wins!$C$1:$C$140,0)</f>
        <v>6</v>
      </c>
      <c r="F1075">
        <f>_xlfn.XLOOKUP(A1075,losses!$B$1:$B$140,losses!$C$1:$C$140,0)</f>
        <v>5</v>
      </c>
    </row>
    <row r="1076" spans="1:6" x14ac:dyDescent="0.2">
      <c r="A1076" t="s">
        <v>184</v>
      </c>
      <c r="B1076">
        <v>10</v>
      </c>
      <c r="C1076">
        <f>_xlfn.XLOOKUP(A1076,offense!$B$1:$B$140,offense!$C$1:$C$140,0)</f>
        <v>18.5</v>
      </c>
      <c r="D1076">
        <f>_xlfn.XLOOKUP(A1076,defense!$B$1:$B$140,defense!$C$1:$C$140,0)</f>
        <v>25.1</v>
      </c>
      <c r="E1076">
        <f>_xlfn.XLOOKUP(A1076,wins!$B$1:$B$140,wins!$C$1:$C$140,0)</f>
        <v>4</v>
      </c>
      <c r="F1076">
        <f>_xlfn.XLOOKUP(A1076,losses!$B$1:$B$140,losses!$C$1:$C$140,0)</f>
        <v>7</v>
      </c>
    </row>
    <row r="1077" spans="1:6" x14ac:dyDescent="0.2">
      <c r="A1077" t="s">
        <v>122</v>
      </c>
      <c r="B1077">
        <v>10</v>
      </c>
      <c r="C1077">
        <f>_xlfn.XLOOKUP(A1077,offense!$B$1:$B$140,offense!$C$1:$C$140,0)</f>
        <v>22.4</v>
      </c>
      <c r="D1077">
        <f>_xlfn.XLOOKUP(A1077,defense!$B$1:$B$140,defense!$C$1:$C$140,0)</f>
        <v>33.299999999999997</v>
      </c>
      <c r="E1077">
        <f>_xlfn.XLOOKUP(A1077,wins!$B$1:$B$140,wins!$C$1:$C$140,0)</f>
        <v>3</v>
      </c>
      <c r="F1077">
        <f>_xlfn.XLOOKUP(A1077,losses!$B$1:$B$140,losses!$C$1:$C$140,0)</f>
        <v>8</v>
      </c>
    </row>
    <row r="1078" spans="1:6" x14ac:dyDescent="0.2">
      <c r="A1078" t="s">
        <v>26</v>
      </c>
      <c r="B1078">
        <v>10</v>
      </c>
      <c r="C1078">
        <f>_xlfn.XLOOKUP(A1078,offense!$B$1:$B$140,offense!$C$1:$C$140,0)</f>
        <v>32.5</v>
      </c>
      <c r="D1078">
        <f>_xlfn.XLOOKUP(A1078,defense!$B$1:$B$140,defense!$C$1:$C$140,0)</f>
        <v>25.8</v>
      </c>
      <c r="E1078">
        <f>_xlfn.XLOOKUP(A1078,wins!$B$1:$B$140,wins!$C$1:$C$140,0)</f>
        <v>6</v>
      </c>
      <c r="F1078">
        <f>_xlfn.XLOOKUP(A1078,losses!$B$1:$B$140,losses!$C$1:$C$140,0)</f>
        <v>5</v>
      </c>
    </row>
    <row r="1079" spans="1:6" x14ac:dyDescent="0.2">
      <c r="A1079" t="s">
        <v>173</v>
      </c>
      <c r="B1079">
        <v>10</v>
      </c>
      <c r="C1079">
        <f>_xlfn.XLOOKUP(A1079,offense!$B$1:$B$140,offense!$C$1:$C$140,0)</f>
        <v>25.5</v>
      </c>
      <c r="D1079">
        <f>_xlfn.XLOOKUP(A1079,defense!$B$1:$B$140,defense!$C$1:$C$140,0)</f>
        <v>28.1</v>
      </c>
      <c r="E1079">
        <f>_xlfn.XLOOKUP(A1079,wins!$B$1:$B$140,wins!$C$1:$C$140,0)</f>
        <v>6</v>
      </c>
      <c r="F1079">
        <f>_xlfn.XLOOKUP(A1079,losses!$B$1:$B$140,losses!$C$1:$C$140,0)</f>
        <v>5</v>
      </c>
    </row>
    <row r="1080" spans="1:6" x14ac:dyDescent="0.2">
      <c r="A1080" t="s">
        <v>180</v>
      </c>
      <c r="B1080">
        <v>10</v>
      </c>
      <c r="C1080">
        <f>_xlfn.XLOOKUP(A1080,offense!$B$1:$B$140,offense!$C$1:$C$140,0)</f>
        <v>25.6</v>
      </c>
      <c r="D1080">
        <f>_xlfn.XLOOKUP(A1080,defense!$B$1:$B$140,defense!$C$1:$C$140,0)</f>
        <v>24.7</v>
      </c>
      <c r="E1080">
        <f>_xlfn.XLOOKUP(A1080,wins!$B$1:$B$140,wins!$C$1:$C$140,0)</f>
        <v>6</v>
      </c>
      <c r="F1080">
        <f>_xlfn.XLOOKUP(A1080,losses!$B$1:$B$140,losses!$C$1:$C$140,0)</f>
        <v>5</v>
      </c>
    </row>
    <row r="1081" spans="1:6" x14ac:dyDescent="0.2">
      <c r="A1081" t="s">
        <v>88</v>
      </c>
      <c r="B1081">
        <v>10</v>
      </c>
      <c r="C1081">
        <f>_xlfn.XLOOKUP(A1081,offense!$B$1:$B$140,offense!$C$1:$C$140,0)</f>
        <v>21.6</v>
      </c>
      <c r="D1081">
        <f>_xlfn.XLOOKUP(A1081,defense!$B$1:$B$140,defense!$C$1:$C$140,0)</f>
        <v>27.7</v>
      </c>
      <c r="E1081">
        <f>_xlfn.XLOOKUP(A1081,wins!$B$1:$B$140,wins!$C$1:$C$140,0)</f>
        <v>3</v>
      </c>
      <c r="F1081">
        <f>_xlfn.XLOOKUP(A1081,losses!$B$1:$B$140,losses!$C$1:$C$140,0)</f>
        <v>8</v>
      </c>
    </row>
    <row r="1082" spans="1:6" x14ac:dyDescent="0.2">
      <c r="A1082" t="s">
        <v>74</v>
      </c>
      <c r="B1082">
        <v>10</v>
      </c>
      <c r="C1082">
        <f>_xlfn.XLOOKUP(A1082,offense!$B$1:$B$140,offense!$C$1:$C$140,0)</f>
        <v>22.1</v>
      </c>
      <c r="D1082">
        <f>_xlfn.XLOOKUP(A1082,defense!$B$1:$B$140,defense!$C$1:$C$140,0)</f>
        <v>28.9</v>
      </c>
      <c r="E1082">
        <f>_xlfn.XLOOKUP(A1082,wins!$B$1:$B$140,wins!$C$1:$C$140,0)</f>
        <v>5</v>
      </c>
      <c r="F1082">
        <f>_xlfn.XLOOKUP(A1082,losses!$B$1:$B$140,losses!$C$1:$C$140,0)</f>
        <v>6</v>
      </c>
    </row>
    <row r="1083" spans="1:6" x14ac:dyDescent="0.2">
      <c r="A1083" t="s">
        <v>89</v>
      </c>
      <c r="B1083">
        <v>10</v>
      </c>
      <c r="C1083">
        <f>_xlfn.XLOOKUP(A1083,offense!$B$1:$B$140,offense!$C$1:$C$140,0)</f>
        <v>31.5</v>
      </c>
      <c r="D1083">
        <f>_xlfn.XLOOKUP(A1083,defense!$B$1:$B$140,defense!$C$1:$C$140,0)</f>
        <v>35</v>
      </c>
      <c r="E1083">
        <f>_xlfn.XLOOKUP(A1083,wins!$B$1:$B$140,wins!$C$1:$C$140,0)</f>
        <v>5</v>
      </c>
      <c r="F1083">
        <f>_xlfn.XLOOKUP(A1083,losses!$B$1:$B$140,losses!$C$1:$C$140,0)</f>
        <v>6</v>
      </c>
    </row>
    <row r="1084" spans="1:6" x14ac:dyDescent="0.2">
      <c r="A1084" t="s">
        <v>48</v>
      </c>
      <c r="B1084">
        <v>10</v>
      </c>
      <c r="C1084">
        <f>_xlfn.XLOOKUP(A1084,offense!$B$1:$B$140,offense!$C$1:$C$140,0)</f>
        <v>23.5</v>
      </c>
      <c r="D1084">
        <f>_xlfn.XLOOKUP(A1084,defense!$B$1:$B$140,defense!$C$1:$C$140,0)</f>
        <v>31</v>
      </c>
      <c r="E1084">
        <f>_xlfn.XLOOKUP(A1084,wins!$B$1:$B$140,wins!$C$1:$C$140,0)</f>
        <v>5</v>
      </c>
      <c r="F1084">
        <f>_xlfn.XLOOKUP(A1084,losses!$B$1:$B$140,losses!$C$1:$C$140,0)</f>
        <v>6</v>
      </c>
    </row>
    <row r="1085" spans="1:6" x14ac:dyDescent="0.2">
      <c r="A1085" t="s">
        <v>136</v>
      </c>
      <c r="B1085">
        <v>10</v>
      </c>
      <c r="C1085">
        <f>_xlfn.XLOOKUP(A1085,offense!$B$1:$B$140,offense!$C$1:$C$140,0)</f>
        <v>17.8</v>
      </c>
      <c r="D1085">
        <f>_xlfn.XLOOKUP(A1085,defense!$B$1:$B$140,defense!$C$1:$C$140,0)</f>
        <v>26.8</v>
      </c>
      <c r="E1085">
        <f>_xlfn.XLOOKUP(A1085,wins!$B$1:$B$140,wins!$C$1:$C$140,0)</f>
        <v>3</v>
      </c>
      <c r="F1085">
        <f>_xlfn.XLOOKUP(A1085,losses!$B$1:$B$140,losses!$C$1:$C$140,0)</f>
        <v>8</v>
      </c>
    </row>
    <row r="1086" spans="1:6" x14ac:dyDescent="0.2">
      <c r="A1086" t="s">
        <v>140</v>
      </c>
      <c r="B1086">
        <v>10</v>
      </c>
      <c r="C1086">
        <f>_xlfn.XLOOKUP(A1086,offense!$B$1:$B$140,offense!$C$1:$C$140,0)</f>
        <v>24.8</v>
      </c>
      <c r="D1086">
        <f>_xlfn.XLOOKUP(A1086,defense!$B$1:$B$140,defense!$C$1:$C$140,0)</f>
        <v>28.3</v>
      </c>
      <c r="E1086">
        <f>_xlfn.XLOOKUP(A1086,wins!$B$1:$B$140,wins!$C$1:$C$140,0)</f>
        <v>3</v>
      </c>
      <c r="F1086">
        <f>_xlfn.XLOOKUP(A1086,losses!$B$1:$B$140,losses!$C$1:$C$140,0)</f>
        <v>8</v>
      </c>
    </row>
    <row r="1087" spans="1:6" x14ac:dyDescent="0.2">
      <c r="A1087" t="s">
        <v>66</v>
      </c>
      <c r="B1087">
        <v>10</v>
      </c>
      <c r="C1087">
        <f>_xlfn.XLOOKUP(A1087,offense!$B$1:$B$140,offense!$C$1:$C$140,0)</f>
        <v>30.4</v>
      </c>
      <c r="D1087">
        <f>_xlfn.XLOOKUP(A1087,defense!$B$1:$B$140,defense!$C$1:$C$140,0)</f>
        <v>21.1</v>
      </c>
      <c r="E1087">
        <f>_xlfn.XLOOKUP(A1087,wins!$B$1:$B$140,wins!$C$1:$C$140,0)</f>
        <v>7</v>
      </c>
      <c r="F1087">
        <f>_xlfn.XLOOKUP(A1087,losses!$B$1:$B$140,losses!$C$1:$C$140,0)</f>
        <v>4</v>
      </c>
    </row>
    <row r="1088" spans="1:6" x14ac:dyDescent="0.2">
      <c r="A1088" t="s">
        <v>90</v>
      </c>
      <c r="B1088">
        <v>10</v>
      </c>
      <c r="C1088">
        <f>_xlfn.XLOOKUP(A1088,offense!$B$1:$B$140,offense!$C$1:$C$140,0)</f>
        <v>29.3</v>
      </c>
      <c r="D1088">
        <f>_xlfn.XLOOKUP(A1088,defense!$B$1:$B$140,defense!$C$1:$C$140,0)</f>
        <v>21.8</v>
      </c>
      <c r="E1088">
        <f>_xlfn.XLOOKUP(A1088,wins!$B$1:$B$140,wins!$C$1:$C$140,0)</f>
        <v>7</v>
      </c>
      <c r="F1088">
        <f>_xlfn.XLOOKUP(A1088,losses!$B$1:$B$140,losses!$C$1:$C$140,0)</f>
        <v>4</v>
      </c>
    </row>
    <row r="1089" spans="1:6" x14ac:dyDescent="0.2">
      <c r="A1089" t="s">
        <v>79</v>
      </c>
      <c r="B1089">
        <v>10</v>
      </c>
      <c r="C1089">
        <f>_xlfn.XLOOKUP(A1089,offense!$B$1:$B$140,offense!$C$1:$C$140,0)</f>
        <v>29</v>
      </c>
      <c r="D1089">
        <f>_xlfn.XLOOKUP(A1089,defense!$B$1:$B$140,defense!$C$1:$C$140,0)</f>
        <v>35.9</v>
      </c>
      <c r="E1089">
        <f>_xlfn.XLOOKUP(A1089,wins!$B$1:$B$140,wins!$C$1:$C$140,0)</f>
        <v>4</v>
      </c>
      <c r="F1089">
        <f>_xlfn.XLOOKUP(A1089,losses!$B$1:$B$140,losses!$C$1:$C$140,0)</f>
        <v>7</v>
      </c>
    </row>
    <row r="1090" spans="1:6" x14ac:dyDescent="0.2">
      <c r="A1090" t="s">
        <v>174</v>
      </c>
      <c r="B1090">
        <v>10</v>
      </c>
      <c r="C1090">
        <f>_xlfn.XLOOKUP(A1090,offense!$B$1:$B$140,offense!$C$1:$C$140,0)</f>
        <v>26.3</v>
      </c>
      <c r="D1090">
        <f>_xlfn.XLOOKUP(A1090,defense!$B$1:$B$140,defense!$C$1:$C$140,0)</f>
        <v>29.8</v>
      </c>
      <c r="E1090">
        <f>_xlfn.XLOOKUP(A1090,wins!$B$1:$B$140,wins!$C$1:$C$140,0)</f>
        <v>5</v>
      </c>
      <c r="F1090">
        <f>_xlfn.XLOOKUP(A1090,losses!$B$1:$B$140,losses!$C$1:$C$140,0)</f>
        <v>6</v>
      </c>
    </row>
    <row r="1091" spans="1:6" x14ac:dyDescent="0.2">
      <c r="A1091" t="s">
        <v>185</v>
      </c>
      <c r="B1091">
        <v>10</v>
      </c>
      <c r="C1091">
        <f>_xlfn.XLOOKUP(A1091,offense!$B$1:$B$140,offense!$C$1:$C$140,0)</f>
        <v>18</v>
      </c>
      <c r="D1091">
        <f>_xlfn.XLOOKUP(A1091,defense!$B$1:$B$140,defense!$C$1:$C$140,0)</f>
        <v>30.9</v>
      </c>
      <c r="E1091">
        <f>_xlfn.XLOOKUP(A1091,wins!$B$1:$B$140,wins!$C$1:$C$140,0)</f>
        <v>2</v>
      </c>
      <c r="F1091">
        <f>_xlfn.XLOOKUP(A1091,losses!$B$1:$B$140,losses!$C$1:$C$140,0)</f>
        <v>9</v>
      </c>
    </row>
    <row r="1092" spans="1:6" x14ac:dyDescent="0.2">
      <c r="A1092" t="s">
        <v>91</v>
      </c>
      <c r="B1092">
        <v>10</v>
      </c>
      <c r="C1092">
        <f>_xlfn.XLOOKUP(A1092,offense!$B$1:$B$140,offense!$C$1:$C$140,0)</f>
        <v>27.5</v>
      </c>
      <c r="D1092">
        <f>_xlfn.XLOOKUP(A1092,defense!$B$1:$B$140,defense!$C$1:$C$140,0)</f>
        <v>19.8</v>
      </c>
      <c r="E1092">
        <f>_xlfn.XLOOKUP(A1092,wins!$B$1:$B$140,wins!$C$1:$C$140,0)</f>
        <v>6</v>
      </c>
      <c r="F1092">
        <f>_xlfn.XLOOKUP(A1092,losses!$B$1:$B$140,losses!$C$1:$C$140,0)</f>
        <v>5</v>
      </c>
    </row>
    <row r="1093" spans="1:6" x14ac:dyDescent="0.2">
      <c r="A1093" t="s">
        <v>131</v>
      </c>
      <c r="B1093">
        <v>10</v>
      </c>
      <c r="C1093">
        <f>_xlfn.XLOOKUP(A1093,offense!$B$1:$B$140,offense!$C$1:$C$140,0)</f>
        <v>16.5</v>
      </c>
      <c r="D1093">
        <f>_xlfn.XLOOKUP(A1093,defense!$B$1:$B$140,defense!$C$1:$C$140,0)</f>
        <v>21.8</v>
      </c>
      <c r="E1093">
        <f>_xlfn.XLOOKUP(A1093,wins!$B$1:$B$140,wins!$C$1:$C$140,0)</f>
        <v>2</v>
      </c>
      <c r="F1093">
        <f>_xlfn.XLOOKUP(A1093,losses!$B$1:$B$140,losses!$C$1:$C$140,0)</f>
        <v>9</v>
      </c>
    </row>
    <row r="1094" spans="1:6" x14ac:dyDescent="0.2">
      <c r="A1094" t="s">
        <v>166</v>
      </c>
      <c r="B1094">
        <v>10</v>
      </c>
      <c r="C1094">
        <f>_xlfn.XLOOKUP(A1094,offense!$B$1:$B$140,offense!$C$1:$C$140,0)</f>
        <v>20</v>
      </c>
      <c r="D1094">
        <f>_xlfn.XLOOKUP(A1094,defense!$B$1:$B$140,defense!$C$1:$C$140,0)</f>
        <v>25</v>
      </c>
      <c r="E1094">
        <f>_xlfn.XLOOKUP(A1094,wins!$B$1:$B$140,wins!$C$1:$C$140,0)</f>
        <v>5</v>
      </c>
      <c r="F1094">
        <f>_xlfn.XLOOKUP(A1094,losses!$B$1:$B$140,losses!$C$1:$C$140,0)</f>
        <v>6</v>
      </c>
    </row>
    <row r="1095" spans="1:6" x14ac:dyDescent="0.2">
      <c r="A1095" t="s">
        <v>43</v>
      </c>
      <c r="B1095">
        <v>10</v>
      </c>
      <c r="C1095">
        <f>_xlfn.XLOOKUP(A1095,offense!$B$1:$B$140,offense!$C$1:$C$140,0)</f>
        <v>29.6</v>
      </c>
      <c r="D1095">
        <f>_xlfn.XLOOKUP(A1095,defense!$B$1:$B$140,defense!$C$1:$C$140,0)</f>
        <v>27.9</v>
      </c>
      <c r="E1095">
        <f>_xlfn.XLOOKUP(A1095,wins!$B$1:$B$140,wins!$C$1:$C$140,0)</f>
        <v>5</v>
      </c>
      <c r="F1095">
        <f>_xlfn.XLOOKUP(A1095,losses!$B$1:$B$140,losses!$C$1:$C$140,0)</f>
        <v>6</v>
      </c>
    </row>
    <row r="1096" spans="1:6" x14ac:dyDescent="0.2">
      <c r="A1096" t="s">
        <v>148</v>
      </c>
      <c r="B1096">
        <v>10</v>
      </c>
      <c r="C1096">
        <f>_xlfn.XLOOKUP(A1096,offense!$B$1:$B$140,offense!$C$1:$C$140,0)</f>
        <v>24</v>
      </c>
      <c r="D1096">
        <f>_xlfn.XLOOKUP(A1096,defense!$B$1:$B$140,defense!$C$1:$C$140,0)</f>
        <v>25.6</v>
      </c>
      <c r="E1096">
        <f>_xlfn.XLOOKUP(A1096,wins!$B$1:$B$140,wins!$C$1:$C$140,0)</f>
        <v>4</v>
      </c>
      <c r="F1096">
        <f>_xlfn.XLOOKUP(A1096,losses!$B$1:$B$140,losses!$C$1:$C$140,0)</f>
        <v>7</v>
      </c>
    </row>
    <row r="1097" spans="1:6" x14ac:dyDescent="0.2">
      <c r="A1097" t="s">
        <v>183</v>
      </c>
      <c r="B1097">
        <v>10</v>
      </c>
      <c r="C1097">
        <f>_xlfn.XLOOKUP(A1097,offense!$B$1:$B$140,offense!$C$1:$C$140,0)</f>
        <v>19.399999999999999</v>
      </c>
      <c r="D1097">
        <f>_xlfn.XLOOKUP(A1097,defense!$B$1:$B$140,defense!$C$1:$C$140,0)</f>
        <v>31</v>
      </c>
      <c r="E1097">
        <f>_xlfn.XLOOKUP(A1097,wins!$B$1:$B$140,wins!$C$1:$C$140,0)</f>
        <v>4</v>
      </c>
      <c r="F1097">
        <f>_xlfn.XLOOKUP(A1097,losses!$B$1:$B$140,losses!$C$1:$C$140,0)</f>
        <v>7</v>
      </c>
    </row>
    <row r="1098" spans="1:6" x14ac:dyDescent="0.2">
      <c r="A1098" t="s">
        <v>82</v>
      </c>
      <c r="B1098">
        <v>10</v>
      </c>
      <c r="C1098">
        <f>_xlfn.XLOOKUP(A1098,offense!$B$1:$B$140,offense!$C$1:$C$140,0)</f>
        <v>40.1</v>
      </c>
      <c r="D1098">
        <f>_xlfn.XLOOKUP(A1098,defense!$B$1:$B$140,defense!$C$1:$C$140,0)</f>
        <v>16.899999999999999</v>
      </c>
      <c r="E1098">
        <f>_xlfn.XLOOKUP(A1098,wins!$B$1:$B$140,wins!$C$1:$C$140,0)</f>
        <v>11</v>
      </c>
      <c r="F1098">
        <f>_xlfn.XLOOKUP(A1098,losses!$B$1:$B$140,losses!$C$1:$C$140,0)</f>
        <v>0</v>
      </c>
    </row>
    <row r="1099" spans="1:6" x14ac:dyDescent="0.2">
      <c r="A1099" t="s">
        <v>157</v>
      </c>
      <c r="B1099">
        <v>10</v>
      </c>
      <c r="C1099">
        <f>_xlfn.XLOOKUP(A1099,offense!$B$1:$B$140,offense!$C$1:$C$140,0)</f>
        <v>31</v>
      </c>
      <c r="D1099">
        <f>_xlfn.XLOOKUP(A1099,defense!$B$1:$B$140,defense!$C$1:$C$140,0)</f>
        <v>23.8</v>
      </c>
      <c r="E1099">
        <f>_xlfn.XLOOKUP(A1099,wins!$B$1:$B$140,wins!$C$1:$C$140,0)</f>
        <v>8</v>
      </c>
      <c r="F1099">
        <f>_xlfn.XLOOKUP(A1099,losses!$B$1:$B$140,losses!$C$1:$C$140,0)</f>
        <v>3</v>
      </c>
    </row>
    <row r="1100" spans="1:6" x14ac:dyDescent="0.2">
      <c r="A1100" t="s">
        <v>30</v>
      </c>
      <c r="B1100">
        <v>10</v>
      </c>
      <c r="C1100">
        <f>_xlfn.XLOOKUP(A1100,offense!$B$1:$B$140,offense!$C$1:$C$140,0)</f>
        <v>40.4</v>
      </c>
      <c r="D1100">
        <f>_xlfn.XLOOKUP(A1100,defense!$B$1:$B$140,defense!$C$1:$C$140,0)</f>
        <v>15.1</v>
      </c>
      <c r="E1100">
        <f>_xlfn.XLOOKUP(A1100,wins!$B$1:$B$140,wins!$C$1:$C$140,0)</f>
        <v>11</v>
      </c>
      <c r="F1100">
        <f>_xlfn.XLOOKUP(A1100,losses!$B$1:$B$140,losses!$C$1:$C$140,0)</f>
        <v>0</v>
      </c>
    </row>
    <row r="1101" spans="1:6" x14ac:dyDescent="0.2">
      <c r="A1101" t="s">
        <v>163</v>
      </c>
      <c r="B1101">
        <v>10</v>
      </c>
      <c r="C1101">
        <f>_xlfn.XLOOKUP(A1101,offense!$B$1:$B$140,offense!$C$1:$C$140,0)</f>
        <v>31.3</v>
      </c>
      <c r="D1101">
        <f>_xlfn.XLOOKUP(A1101,defense!$B$1:$B$140,defense!$C$1:$C$140,0)</f>
        <v>27.3</v>
      </c>
      <c r="E1101">
        <f>_xlfn.XLOOKUP(A1101,wins!$B$1:$B$140,wins!$C$1:$C$140,0)</f>
        <v>6</v>
      </c>
      <c r="F1101">
        <f>_xlfn.XLOOKUP(A1101,losses!$B$1:$B$140,losses!$C$1:$C$140,0)</f>
        <v>5</v>
      </c>
    </row>
    <row r="1102" spans="1:6" x14ac:dyDescent="0.2">
      <c r="A1102" t="s">
        <v>149</v>
      </c>
      <c r="B1102">
        <v>10</v>
      </c>
      <c r="C1102">
        <f>_xlfn.XLOOKUP(A1102,offense!$B$1:$B$140,offense!$C$1:$C$140,0)</f>
        <v>25.9</v>
      </c>
      <c r="D1102">
        <f>_xlfn.XLOOKUP(A1102,defense!$B$1:$B$140,defense!$C$1:$C$140,0)</f>
        <v>31.3</v>
      </c>
      <c r="E1102">
        <f>_xlfn.XLOOKUP(A1102,wins!$B$1:$B$140,wins!$C$1:$C$140,0)</f>
        <v>6</v>
      </c>
      <c r="F1102">
        <f>_xlfn.XLOOKUP(A1102,losses!$B$1:$B$140,losses!$C$1:$C$140,0)</f>
        <v>5</v>
      </c>
    </row>
    <row r="1103" spans="1:6" x14ac:dyDescent="0.2">
      <c r="A1103" t="s">
        <v>65</v>
      </c>
      <c r="B1103">
        <v>10</v>
      </c>
      <c r="C1103">
        <f>_xlfn.XLOOKUP(A1103,offense!$B$1:$B$140,offense!$C$1:$C$140,0)</f>
        <v>31.9</v>
      </c>
      <c r="D1103">
        <f>_xlfn.XLOOKUP(A1103,defense!$B$1:$B$140,defense!$C$1:$C$140,0)</f>
        <v>30.5</v>
      </c>
      <c r="E1103">
        <f>_xlfn.XLOOKUP(A1103,wins!$B$1:$B$140,wins!$C$1:$C$140,0)</f>
        <v>6</v>
      </c>
      <c r="F1103">
        <f>_xlfn.XLOOKUP(A1103,losses!$B$1:$B$140,losses!$C$1:$C$140,0)</f>
        <v>5</v>
      </c>
    </row>
    <row r="1104" spans="1:6" x14ac:dyDescent="0.2">
      <c r="A1104" t="s">
        <v>172</v>
      </c>
      <c r="B1104">
        <v>10</v>
      </c>
      <c r="C1104">
        <f>_xlfn.XLOOKUP(A1104,offense!$B$1:$B$140,offense!$C$1:$C$140,0)</f>
        <v>20.9</v>
      </c>
      <c r="D1104">
        <f>_xlfn.XLOOKUP(A1104,defense!$B$1:$B$140,defense!$C$1:$C$140,0)</f>
        <v>32.9</v>
      </c>
      <c r="E1104">
        <f>_xlfn.XLOOKUP(A1104,wins!$B$1:$B$140,wins!$C$1:$C$140,0)</f>
        <v>4</v>
      </c>
      <c r="F1104">
        <f>_xlfn.XLOOKUP(A1104,losses!$B$1:$B$140,losses!$C$1:$C$140,0)</f>
        <v>8</v>
      </c>
    </row>
    <row r="1105" spans="1:6" x14ac:dyDescent="0.2">
      <c r="A1105" t="s">
        <v>37</v>
      </c>
      <c r="B1105">
        <v>10</v>
      </c>
      <c r="C1105">
        <f>_xlfn.XLOOKUP(A1105,offense!$B$1:$B$140,offense!$C$1:$C$140,0)</f>
        <v>24.6</v>
      </c>
      <c r="D1105">
        <f>_xlfn.XLOOKUP(A1105,defense!$B$1:$B$140,defense!$C$1:$C$140,0)</f>
        <v>31.9</v>
      </c>
      <c r="E1105">
        <f>_xlfn.XLOOKUP(A1105,wins!$B$1:$B$140,wins!$C$1:$C$140,0)</f>
        <v>4</v>
      </c>
      <c r="F1105">
        <f>_xlfn.XLOOKUP(A1105,losses!$B$1:$B$140,losses!$C$1:$C$140,0)</f>
        <v>7</v>
      </c>
    </row>
    <row r="1106" spans="1:6" x14ac:dyDescent="0.2">
      <c r="A1106" t="s">
        <v>171</v>
      </c>
      <c r="B1106">
        <v>10</v>
      </c>
      <c r="C1106">
        <f>_xlfn.XLOOKUP(A1106,offense!$B$1:$B$140,offense!$C$1:$C$140,0)</f>
        <v>22.8</v>
      </c>
      <c r="D1106">
        <f>_xlfn.XLOOKUP(A1106,defense!$B$1:$B$140,defense!$C$1:$C$140,0)</f>
        <v>28</v>
      </c>
      <c r="E1106">
        <f>_xlfn.XLOOKUP(A1106,wins!$B$1:$B$140,wins!$C$1:$C$140,0)</f>
        <v>5</v>
      </c>
      <c r="F1106">
        <f>_xlfn.XLOOKUP(A1106,losses!$B$1:$B$140,losses!$C$1:$C$140,0)</f>
        <v>6</v>
      </c>
    </row>
    <row r="1107" spans="1:6" x14ac:dyDescent="0.2">
      <c r="A1107" t="s">
        <v>38</v>
      </c>
      <c r="B1107">
        <v>10</v>
      </c>
      <c r="C1107">
        <f>_xlfn.XLOOKUP(A1107,offense!$B$1:$B$140,offense!$C$1:$C$140,0)</f>
        <v>21.4</v>
      </c>
      <c r="D1107">
        <f>_xlfn.XLOOKUP(A1107,defense!$B$1:$B$140,defense!$C$1:$C$140,0)</f>
        <v>29.5</v>
      </c>
      <c r="E1107">
        <f>_xlfn.XLOOKUP(A1107,wins!$B$1:$B$140,wins!$C$1:$C$140,0)</f>
        <v>3</v>
      </c>
      <c r="F1107">
        <f>_xlfn.XLOOKUP(A1107,losses!$B$1:$B$140,losses!$C$1:$C$140,0)</f>
        <v>8</v>
      </c>
    </row>
    <row r="1108" spans="1:6" x14ac:dyDescent="0.2">
      <c r="A1108" t="s">
        <v>92</v>
      </c>
      <c r="B1108">
        <v>10</v>
      </c>
      <c r="C1108">
        <f>_xlfn.XLOOKUP(A1108,offense!$B$1:$B$140,offense!$C$1:$C$140,0)</f>
        <v>18.5</v>
      </c>
      <c r="D1108">
        <f>_xlfn.XLOOKUP(A1108,defense!$B$1:$B$140,defense!$C$1:$C$140,0)</f>
        <v>12.4</v>
      </c>
      <c r="E1108">
        <f>_xlfn.XLOOKUP(A1108,wins!$B$1:$B$140,wins!$C$1:$C$140,0)</f>
        <v>9</v>
      </c>
      <c r="F1108">
        <f>_xlfn.XLOOKUP(A1108,losses!$B$1:$B$140,losses!$C$1:$C$140,0)</f>
        <v>2</v>
      </c>
    </row>
    <row r="1109" spans="1:6" x14ac:dyDescent="0.2">
      <c r="A1109" t="s">
        <v>130</v>
      </c>
      <c r="B1109">
        <v>10</v>
      </c>
      <c r="C1109">
        <f>_xlfn.XLOOKUP(A1109,offense!$B$1:$B$140,offense!$C$1:$C$140,0)</f>
        <v>24.8</v>
      </c>
      <c r="D1109">
        <f>_xlfn.XLOOKUP(A1109,defense!$B$1:$B$140,defense!$C$1:$C$140,0)</f>
        <v>20.3</v>
      </c>
      <c r="E1109">
        <f>_xlfn.XLOOKUP(A1109,wins!$B$1:$B$140,wins!$C$1:$C$140,0)</f>
        <v>6</v>
      </c>
      <c r="F1109">
        <f>_xlfn.XLOOKUP(A1109,losses!$B$1:$B$140,losses!$C$1:$C$140,0)</f>
        <v>5</v>
      </c>
    </row>
    <row r="1110" spans="1:6" x14ac:dyDescent="0.2">
      <c r="A1110" t="s">
        <v>165</v>
      </c>
      <c r="B1110">
        <v>10</v>
      </c>
      <c r="C1110">
        <f>_xlfn.XLOOKUP(A1110,offense!$B$1:$B$140,offense!$C$1:$C$140,0)</f>
        <v>31</v>
      </c>
      <c r="D1110">
        <f>_xlfn.XLOOKUP(A1110,defense!$B$1:$B$140,defense!$C$1:$C$140,0)</f>
        <v>20.399999999999999</v>
      </c>
      <c r="E1110">
        <f>_xlfn.XLOOKUP(A1110,wins!$B$1:$B$140,wins!$C$1:$C$140,0)</f>
        <v>8</v>
      </c>
      <c r="F1110">
        <f>_xlfn.XLOOKUP(A1110,losses!$B$1:$B$140,losses!$C$1:$C$140,0)</f>
        <v>3</v>
      </c>
    </row>
    <row r="1111" spans="1:6" x14ac:dyDescent="0.2">
      <c r="A1111" t="s">
        <v>127</v>
      </c>
      <c r="B1111">
        <v>10</v>
      </c>
      <c r="C1111">
        <f>_xlfn.XLOOKUP(A1111,offense!$B$1:$B$140,offense!$C$1:$C$140,0)</f>
        <v>33.299999999999997</v>
      </c>
      <c r="D1111">
        <f>_xlfn.XLOOKUP(A1111,defense!$B$1:$B$140,defense!$C$1:$C$140,0)</f>
        <v>18.899999999999999</v>
      </c>
      <c r="E1111">
        <f>_xlfn.XLOOKUP(A1111,wins!$B$1:$B$140,wins!$C$1:$C$140,0)</f>
        <v>10</v>
      </c>
      <c r="F1111">
        <f>_xlfn.XLOOKUP(A1111,losses!$B$1:$B$140,losses!$C$1:$C$140,0)</f>
        <v>1</v>
      </c>
    </row>
    <row r="1112" spans="1:6" x14ac:dyDescent="0.2">
      <c r="A1112" t="s">
        <v>154</v>
      </c>
      <c r="B1112">
        <v>10</v>
      </c>
      <c r="C1112">
        <f>_xlfn.XLOOKUP(A1112,offense!$B$1:$B$140,offense!$C$1:$C$140,0)</f>
        <v>32.200000000000003</v>
      </c>
      <c r="D1112">
        <f>_xlfn.XLOOKUP(A1112,defense!$B$1:$B$140,defense!$C$1:$C$140,0)</f>
        <v>26.3</v>
      </c>
      <c r="E1112">
        <f>_xlfn.XLOOKUP(A1112,wins!$B$1:$B$140,wins!$C$1:$C$140,0)</f>
        <v>7</v>
      </c>
      <c r="F1112">
        <f>_xlfn.XLOOKUP(A1112,losses!$B$1:$B$140,losses!$C$1:$C$140,0)</f>
        <v>4</v>
      </c>
    </row>
    <row r="1113" spans="1:6" x14ac:dyDescent="0.2">
      <c r="A1113" t="s">
        <v>72</v>
      </c>
      <c r="B1113">
        <v>10</v>
      </c>
      <c r="C1113">
        <f>_xlfn.XLOOKUP(A1113,offense!$B$1:$B$140,offense!$C$1:$C$140,0)</f>
        <v>37.9</v>
      </c>
      <c r="D1113">
        <f>_xlfn.XLOOKUP(A1113,defense!$B$1:$B$140,defense!$C$1:$C$140,0)</f>
        <v>19.3</v>
      </c>
      <c r="E1113">
        <f>_xlfn.XLOOKUP(A1113,wins!$B$1:$B$140,wins!$C$1:$C$140,0)</f>
        <v>8</v>
      </c>
      <c r="F1113">
        <f>_xlfn.XLOOKUP(A1113,losses!$B$1:$B$140,losses!$C$1:$C$140,0)</f>
        <v>3</v>
      </c>
    </row>
    <row r="1114" spans="1:6" x14ac:dyDescent="0.2">
      <c r="A1114" t="s">
        <v>93</v>
      </c>
      <c r="B1114">
        <v>10</v>
      </c>
      <c r="C1114">
        <f>_xlfn.XLOOKUP(A1114,offense!$B$1:$B$140,offense!$C$1:$C$140,0)</f>
        <v>13.5</v>
      </c>
      <c r="D1114">
        <f>_xlfn.XLOOKUP(A1114,defense!$B$1:$B$140,defense!$C$1:$C$140,0)</f>
        <v>34.4</v>
      </c>
      <c r="E1114">
        <f>_xlfn.XLOOKUP(A1114,wins!$B$1:$B$140,wins!$C$1:$C$140,0)</f>
        <v>1</v>
      </c>
      <c r="F1114">
        <f>_xlfn.XLOOKUP(A1114,losses!$B$1:$B$140,losses!$C$1:$C$140,0)</f>
        <v>10</v>
      </c>
    </row>
    <row r="1115" spans="1:6" x14ac:dyDescent="0.2">
      <c r="A1115" t="s">
        <v>147</v>
      </c>
      <c r="B1115">
        <v>10</v>
      </c>
      <c r="C1115">
        <f>_xlfn.XLOOKUP(A1115,offense!$B$1:$B$140,offense!$C$1:$C$140,0)</f>
        <v>27.7</v>
      </c>
      <c r="D1115">
        <f>_xlfn.XLOOKUP(A1115,defense!$B$1:$B$140,defense!$C$1:$C$140,0)</f>
        <v>24.3</v>
      </c>
      <c r="E1115">
        <f>_xlfn.XLOOKUP(A1115,wins!$B$1:$B$140,wins!$C$1:$C$140,0)</f>
        <v>6</v>
      </c>
      <c r="F1115">
        <f>_xlfn.XLOOKUP(A1115,losses!$B$1:$B$140,losses!$C$1:$C$140,0)</f>
        <v>5</v>
      </c>
    </row>
    <row r="1116" spans="1:6" x14ac:dyDescent="0.2">
      <c r="A1116" t="s">
        <v>164</v>
      </c>
      <c r="B1116">
        <v>10</v>
      </c>
      <c r="C1116">
        <f>_xlfn.XLOOKUP(A1116,offense!$B$1:$B$140,offense!$C$1:$C$140,0)</f>
        <v>39.9</v>
      </c>
      <c r="D1116">
        <f>_xlfn.XLOOKUP(A1116,defense!$B$1:$B$140,defense!$C$1:$C$140,0)</f>
        <v>21.1</v>
      </c>
      <c r="E1116">
        <f>_xlfn.XLOOKUP(A1116,wins!$B$1:$B$140,wins!$C$1:$C$140,0)</f>
        <v>11</v>
      </c>
      <c r="F1116">
        <f>_xlfn.XLOOKUP(A1116,losses!$B$1:$B$140,losses!$C$1:$C$140,0)</f>
        <v>0</v>
      </c>
    </row>
    <row r="1117" spans="1:6" x14ac:dyDescent="0.2">
      <c r="A1117" t="s">
        <v>94</v>
      </c>
      <c r="B1117">
        <v>10</v>
      </c>
      <c r="C1117">
        <f>_xlfn.XLOOKUP(A1117,offense!$B$1:$B$140,offense!$C$1:$C$140,0)</f>
        <v>25.9</v>
      </c>
      <c r="D1117">
        <f>_xlfn.XLOOKUP(A1117,defense!$B$1:$B$140,defense!$C$1:$C$140,0)</f>
        <v>33.4</v>
      </c>
      <c r="E1117">
        <f>_xlfn.XLOOKUP(A1117,wins!$B$1:$B$140,wins!$C$1:$C$140,0)</f>
        <v>3</v>
      </c>
      <c r="F1117">
        <f>_xlfn.XLOOKUP(A1117,losses!$B$1:$B$140,losses!$C$1:$C$140,0)</f>
        <v>9</v>
      </c>
    </row>
    <row r="1118" spans="1:6" x14ac:dyDescent="0.2">
      <c r="A1118" t="s">
        <v>158</v>
      </c>
      <c r="B1118">
        <v>10</v>
      </c>
      <c r="C1118">
        <f>_xlfn.XLOOKUP(A1118,offense!$B$1:$B$140,offense!$C$1:$C$140,0)</f>
        <v>30.5</v>
      </c>
      <c r="D1118">
        <f>_xlfn.XLOOKUP(A1118,defense!$B$1:$B$140,defense!$C$1:$C$140,0)</f>
        <v>28.8</v>
      </c>
      <c r="E1118">
        <f>_xlfn.XLOOKUP(A1118,wins!$B$1:$B$140,wins!$C$1:$C$140,0)</f>
        <v>5</v>
      </c>
      <c r="F1118">
        <f>_xlfn.XLOOKUP(A1118,losses!$B$1:$B$140,losses!$C$1:$C$140,0)</f>
        <v>6</v>
      </c>
    </row>
    <row r="1119" spans="1:6" x14ac:dyDescent="0.2">
      <c r="A1119" t="s">
        <v>181</v>
      </c>
      <c r="B1119">
        <v>10</v>
      </c>
      <c r="C1119">
        <f>_xlfn.XLOOKUP(A1119,offense!$B$1:$B$140,offense!$C$1:$C$140,0)</f>
        <v>17</v>
      </c>
      <c r="D1119">
        <f>_xlfn.XLOOKUP(A1119,defense!$B$1:$B$140,defense!$C$1:$C$140,0)</f>
        <v>33.4</v>
      </c>
      <c r="E1119">
        <f>_xlfn.XLOOKUP(A1119,wins!$B$1:$B$140,wins!$C$1:$C$140,0)</f>
        <v>2</v>
      </c>
      <c r="F1119">
        <f>_xlfn.XLOOKUP(A1119,losses!$B$1:$B$140,losses!$C$1:$C$140,0)</f>
        <v>9</v>
      </c>
    </row>
    <row r="1120" spans="1:6" x14ac:dyDescent="0.2">
      <c r="A1120" t="s">
        <v>68</v>
      </c>
      <c r="B1120">
        <v>10</v>
      </c>
      <c r="C1120">
        <f>_xlfn.XLOOKUP(A1120,offense!$B$1:$B$140,offense!$C$1:$C$140,0)</f>
        <v>33.200000000000003</v>
      </c>
      <c r="D1120">
        <f>_xlfn.XLOOKUP(A1120,defense!$B$1:$B$140,defense!$C$1:$C$140,0)</f>
        <v>18.399999999999999</v>
      </c>
      <c r="E1120">
        <f>_xlfn.XLOOKUP(A1120,wins!$B$1:$B$140,wins!$C$1:$C$140,0)</f>
        <v>10</v>
      </c>
      <c r="F1120">
        <f>_xlfn.XLOOKUP(A1120,losses!$B$1:$B$140,losses!$C$1:$C$140,0)</f>
        <v>1</v>
      </c>
    </row>
    <row r="1121" spans="1:6" x14ac:dyDescent="0.2">
      <c r="A1121" t="s">
        <v>81</v>
      </c>
      <c r="B1121">
        <v>10</v>
      </c>
      <c r="C1121">
        <f>_xlfn.XLOOKUP(A1121,offense!$B$1:$B$140,offense!$C$1:$C$140,0)</f>
        <v>46.8</v>
      </c>
      <c r="D1121">
        <f>_xlfn.XLOOKUP(A1121,defense!$B$1:$B$140,defense!$C$1:$C$140,0)</f>
        <v>27.5</v>
      </c>
      <c r="E1121">
        <f>_xlfn.XLOOKUP(A1121,wins!$B$1:$B$140,wins!$C$1:$C$140,0)</f>
        <v>8</v>
      </c>
      <c r="F1121">
        <f>_xlfn.XLOOKUP(A1121,losses!$B$1:$B$140,losses!$C$1:$C$140,0)</f>
        <v>3</v>
      </c>
    </row>
    <row r="1122" spans="1:6" x14ac:dyDescent="0.2">
      <c r="A1122" t="s">
        <v>132</v>
      </c>
      <c r="B1122">
        <v>10</v>
      </c>
      <c r="C1122">
        <f>_xlfn.XLOOKUP(A1122,offense!$B$1:$B$140,offense!$C$1:$C$140,0)</f>
        <v>22.2</v>
      </c>
      <c r="D1122">
        <f>_xlfn.XLOOKUP(A1122,defense!$B$1:$B$140,defense!$C$1:$C$140,0)</f>
        <v>28.8</v>
      </c>
      <c r="E1122">
        <f>_xlfn.XLOOKUP(A1122,wins!$B$1:$B$140,wins!$C$1:$C$140,0)</f>
        <v>5</v>
      </c>
      <c r="F1122">
        <f>_xlfn.XLOOKUP(A1122,losses!$B$1:$B$140,losses!$C$1:$C$140,0)</f>
        <v>6</v>
      </c>
    </row>
    <row r="1123" spans="1:6" x14ac:dyDescent="0.2">
      <c r="A1123" t="s">
        <v>135</v>
      </c>
      <c r="B1123">
        <v>10</v>
      </c>
      <c r="C1123">
        <f>_xlfn.XLOOKUP(A1123,offense!$B$1:$B$140,offense!$C$1:$C$140,0)</f>
        <v>28.5</v>
      </c>
      <c r="D1123">
        <f>_xlfn.XLOOKUP(A1123,defense!$B$1:$B$140,defense!$C$1:$C$140,0)</f>
        <v>23.2</v>
      </c>
      <c r="E1123">
        <f>_xlfn.XLOOKUP(A1123,wins!$B$1:$B$140,wins!$C$1:$C$140,0)</f>
        <v>6</v>
      </c>
      <c r="F1123">
        <f>_xlfn.XLOOKUP(A1123,losses!$B$1:$B$140,losses!$C$1:$C$140,0)</f>
        <v>5</v>
      </c>
    </row>
    <row r="1124" spans="1:6" x14ac:dyDescent="0.2">
      <c r="A1124" t="s">
        <v>169</v>
      </c>
      <c r="B1124">
        <v>10</v>
      </c>
      <c r="C1124">
        <f>_xlfn.XLOOKUP(A1124,offense!$B$1:$B$140,offense!$C$1:$C$140,0)</f>
        <v>23.6</v>
      </c>
      <c r="D1124">
        <f>_xlfn.XLOOKUP(A1124,defense!$B$1:$B$140,defense!$C$1:$C$140,0)</f>
        <v>38.5</v>
      </c>
      <c r="E1124">
        <f>_xlfn.XLOOKUP(A1124,wins!$B$1:$B$140,wins!$C$1:$C$140,0)</f>
        <v>3</v>
      </c>
      <c r="F1124">
        <f>_xlfn.XLOOKUP(A1124,losses!$B$1:$B$140,losses!$C$1:$C$140,0)</f>
        <v>8</v>
      </c>
    </row>
    <row r="1125" spans="1:6" x14ac:dyDescent="0.2">
      <c r="A1125" t="s">
        <v>143</v>
      </c>
      <c r="B1125">
        <v>10</v>
      </c>
      <c r="C1125">
        <f>_xlfn.XLOOKUP(A1125,offense!$B$1:$B$140,offense!$C$1:$C$140,0)</f>
        <v>39.200000000000003</v>
      </c>
      <c r="D1125">
        <f>_xlfn.XLOOKUP(A1125,defense!$B$1:$B$140,defense!$C$1:$C$140,0)</f>
        <v>29.7</v>
      </c>
      <c r="E1125">
        <f>_xlfn.XLOOKUP(A1125,wins!$B$1:$B$140,wins!$C$1:$C$140,0)</f>
        <v>8</v>
      </c>
      <c r="F1125">
        <f>_xlfn.XLOOKUP(A1125,losses!$B$1:$B$140,losses!$C$1:$C$140,0)</f>
        <v>3</v>
      </c>
    </row>
    <row r="1126" spans="1:6" x14ac:dyDescent="0.2">
      <c r="A1126" t="s">
        <v>129</v>
      </c>
      <c r="B1126">
        <v>10</v>
      </c>
      <c r="C1126">
        <f>_xlfn.XLOOKUP(A1126,offense!$B$1:$B$140,offense!$C$1:$C$140,0)</f>
        <v>30.9</v>
      </c>
      <c r="D1126">
        <f>_xlfn.XLOOKUP(A1126,defense!$B$1:$B$140,defense!$C$1:$C$140,0)</f>
        <v>22.3</v>
      </c>
      <c r="E1126">
        <f>_xlfn.XLOOKUP(A1126,wins!$B$1:$B$140,wins!$C$1:$C$140,0)</f>
        <v>6</v>
      </c>
      <c r="F1126">
        <f>_xlfn.XLOOKUP(A1126,losses!$B$1:$B$140,losses!$C$1:$C$140,0)</f>
        <v>5</v>
      </c>
    </row>
    <row r="1127" spans="1:6" x14ac:dyDescent="0.2">
      <c r="A1127" t="s">
        <v>191</v>
      </c>
      <c r="B1127">
        <v>10</v>
      </c>
      <c r="C1127">
        <f>_xlfn.XLOOKUP(A1127,offense!$B$1:$B$140,offense!$C$1:$C$140,0)</f>
        <v>28.2</v>
      </c>
      <c r="D1127">
        <f>_xlfn.XLOOKUP(A1127,defense!$B$1:$B$140,defense!$C$1:$C$140,0)</f>
        <v>16.5</v>
      </c>
      <c r="E1127">
        <f>_xlfn.XLOOKUP(A1127,wins!$B$1:$B$140,wins!$C$1:$C$140,0)</f>
        <v>9</v>
      </c>
      <c r="F1127">
        <f>_xlfn.XLOOKUP(A1127,losses!$B$1:$B$140,losses!$C$1:$C$140,0)</f>
        <v>2</v>
      </c>
    </row>
    <row r="1128" spans="1:6" x14ac:dyDescent="0.2">
      <c r="A1128" t="s">
        <v>35</v>
      </c>
      <c r="B1128">
        <v>10</v>
      </c>
      <c r="C1128">
        <f>_xlfn.XLOOKUP(A1128,offense!$B$1:$B$140,offense!$C$1:$C$140,0)</f>
        <v>38.299999999999997</v>
      </c>
      <c r="D1128">
        <f>_xlfn.XLOOKUP(A1128,defense!$B$1:$B$140,defense!$C$1:$C$140,0)</f>
        <v>9</v>
      </c>
      <c r="E1128">
        <f>_xlfn.XLOOKUP(A1128,wins!$B$1:$B$140,wins!$C$1:$C$140,0)</f>
        <v>11</v>
      </c>
      <c r="F1128">
        <f>_xlfn.XLOOKUP(A1128,losses!$B$1:$B$140,losses!$C$1:$C$140,0)</f>
        <v>0</v>
      </c>
    </row>
    <row r="1129" spans="1:6" x14ac:dyDescent="0.2">
      <c r="A1129" t="s">
        <v>27</v>
      </c>
      <c r="B1129">
        <v>10</v>
      </c>
      <c r="C1129">
        <f>_xlfn.XLOOKUP(A1129,offense!$B$1:$B$140,offense!$C$1:$C$140,0)</f>
        <v>17.399999999999999</v>
      </c>
      <c r="D1129">
        <f>_xlfn.XLOOKUP(A1129,defense!$B$1:$B$140,defense!$C$1:$C$140,0)</f>
        <v>27.1</v>
      </c>
      <c r="E1129">
        <f>_xlfn.XLOOKUP(A1129,wins!$B$1:$B$140,wins!$C$1:$C$140,0)</f>
        <v>4</v>
      </c>
      <c r="F1129">
        <f>_xlfn.XLOOKUP(A1129,losses!$B$1:$B$140,losses!$C$1:$C$140,0)</f>
        <v>7</v>
      </c>
    </row>
    <row r="1130" spans="1:6" x14ac:dyDescent="0.2">
      <c r="A1130" t="s">
        <v>188</v>
      </c>
      <c r="B1130">
        <v>10</v>
      </c>
      <c r="C1130">
        <f>_xlfn.XLOOKUP(A1130,offense!$B$1:$B$140,offense!$C$1:$C$140,0)</f>
        <v>24.6</v>
      </c>
      <c r="D1130">
        <f>_xlfn.XLOOKUP(A1130,defense!$B$1:$B$140,defense!$C$1:$C$140,0)</f>
        <v>28.5</v>
      </c>
      <c r="E1130">
        <f>_xlfn.XLOOKUP(A1130,wins!$B$1:$B$140,wins!$C$1:$C$140,0)</f>
        <v>4</v>
      </c>
      <c r="F1130">
        <f>_xlfn.XLOOKUP(A1130,losses!$B$1:$B$140,losses!$C$1:$C$140,0)</f>
        <v>7</v>
      </c>
    </row>
    <row r="1131" spans="1:6" x14ac:dyDescent="0.2">
      <c r="A1131" t="s">
        <v>95</v>
      </c>
      <c r="B1131">
        <v>10</v>
      </c>
      <c r="C1131">
        <f>_xlfn.XLOOKUP(A1131,offense!$B$1:$B$140,offense!$C$1:$C$140,0)</f>
        <v>20.7</v>
      </c>
      <c r="D1131">
        <f>_xlfn.XLOOKUP(A1131,defense!$B$1:$B$140,defense!$C$1:$C$140,0)</f>
        <v>26.8</v>
      </c>
      <c r="E1131">
        <f>_xlfn.XLOOKUP(A1131,wins!$B$1:$B$140,wins!$C$1:$C$140,0)</f>
        <v>5</v>
      </c>
      <c r="F1131">
        <f>_xlfn.XLOOKUP(A1131,losses!$B$1:$B$140,losses!$C$1:$C$140,0)</f>
        <v>6</v>
      </c>
    </row>
    <row r="1132" spans="1:6" x14ac:dyDescent="0.2">
      <c r="A1132" t="s">
        <v>96</v>
      </c>
      <c r="B1132">
        <v>10</v>
      </c>
      <c r="C1132">
        <f>_xlfn.XLOOKUP(A1132,offense!$B$1:$B$140,offense!$C$1:$C$140,0)</f>
        <v>36.5</v>
      </c>
      <c r="D1132">
        <f>_xlfn.XLOOKUP(A1132,defense!$B$1:$B$140,defense!$C$1:$C$140,0)</f>
        <v>23.7</v>
      </c>
      <c r="E1132">
        <f>_xlfn.XLOOKUP(A1132,wins!$B$1:$B$140,wins!$C$1:$C$140,0)</f>
        <v>9</v>
      </c>
      <c r="F1132">
        <f>_xlfn.XLOOKUP(A1132,losses!$B$1:$B$140,losses!$C$1:$C$140,0)</f>
        <v>2</v>
      </c>
    </row>
    <row r="1133" spans="1:6" x14ac:dyDescent="0.2">
      <c r="A1133" t="s">
        <v>144</v>
      </c>
      <c r="B1133">
        <v>10</v>
      </c>
      <c r="C1133">
        <f>_xlfn.XLOOKUP(A1133,offense!$B$1:$B$140,offense!$C$1:$C$140,0)</f>
        <v>23.2</v>
      </c>
      <c r="D1133">
        <f>_xlfn.XLOOKUP(A1133,defense!$B$1:$B$140,defense!$C$1:$C$140,0)</f>
        <v>27.5</v>
      </c>
      <c r="E1133">
        <f>_xlfn.XLOOKUP(A1133,wins!$B$1:$B$140,wins!$C$1:$C$140,0)</f>
        <v>5</v>
      </c>
      <c r="F1133">
        <f>_xlfn.XLOOKUP(A1133,losses!$B$1:$B$140,losses!$C$1:$C$140,0)</f>
        <v>6</v>
      </c>
    </row>
    <row r="1134" spans="1:6" x14ac:dyDescent="0.2">
      <c r="A1134" t="s">
        <v>161</v>
      </c>
      <c r="B1134">
        <v>10</v>
      </c>
      <c r="C1134">
        <f>_xlfn.XLOOKUP(A1134,offense!$B$1:$B$140,offense!$C$1:$C$140,0)</f>
        <v>32.799999999999997</v>
      </c>
      <c r="D1134">
        <f>_xlfn.XLOOKUP(A1134,defense!$B$1:$B$140,defense!$C$1:$C$140,0)</f>
        <v>23.1</v>
      </c>
      <c r="E1134">
        <f>_xlfn.XLOOKUP(A1134,wins!$B$1:$B$140,wins!$C$1:$C$140,0)</f>
        <v>9</v>
      </c>
      <c r="F1134">
        <f>_xlfn.XLOOKUP(A1134,losses!$B$1:$B$140,losses!$C$1:$C$140,0)</f>
        <v>2</v>
      </c>
    </row>
    <row r="1135" spans="1:6" x14ac:dyDescent="0.2">
      <c r="A1135" t="s">
        <v>97</v>
      </c>
      <c r="B1135">
        <v>10</v>
      </c>
      <c r="C1135">
        <f>_xlfn.XLOOKUP(A1135,offense!$B$1:$B$140,offense!$C$1:$C$140,0)</f>
        <v>18.7</v>
      </c>
      <c r="D1135">
        <f>_xlfn.XLOOKUP(A1135,defense!$B$1:$B$140,defense!$C$1:$C$140,0)</f>
        <v>19.100000000000001</v>
      </c>
      <c r="E1135">
        <f>_xlfn.XLOOKUP(A1135,wins!$B$1:$B$140,wins!$C$1:$C$140,0)</f>
        <v>5</v>
      </c>
      <c r="F1135">
        <f>_xlfn.XLOOKUP(A1135,losses!$B$1:$B$140,losses!$C$1:$C$140,0)</f>
        <v>5</v>
      </c>
    </row>
    <row r="1136" spans="1:6" x14ac:dyDescent="0.2">
      <c r="A1136" t="s">
        <v>22</v>
      </c>
      <c r="B1136">
        <v>10</v>
      </c>
      <c r="C1136">
        <f>_xlfn.XLOOKUP(A1136,offense!$B$1:$B$140,offense!$C$1:$C$140,0)</f>
        <v>18.7</v>
      </c>
      <c r="D1136">
        <f>_xlfn.XLOOKUP(A1136,defense!$B$1:$B$140,defense!$C$1:$C$140,0)</f>
        <v>18.7</v>
      </c>
      <c r="E1136">
        <f>_xlfn.XLOOKUP(A1136,wins!$B$1:$B$140,wins!$C$1:$C$140,0)</f>
        <v>5</v>
      </c>
      <c r="F1136">
        <f>_xlfn.XLOOKUP(A1136,losses!$B$1:$B$140,losses!$C$1:$C$140,0)</f>
        <v>6</v>
      </c>
    </row>
    <row r="1137" spans="1:6" x14ac:dyDescent="0.2">
      <c r="A1137" t="s">
        <v>186</v>
      </c>
      <c r="B1137">
        <v>10</v>
      </c>
      <c r="C1137">
        <f>_xlfn.XLOOKUP(A1137,offense!$B$1:$B$140,offense!$C$1:$C$140,0)</f>
        <v>18.399999999999999</v>
      </c>
      <c r="D1137">
        <f>_xlfn.XLOOKUP(A1137,defense!$B$1:$B$140,defense!$C$1:$C$140,0)</f>
        <v>32.6</v>
      </c>
      <c r="E1137">
        <f>_xlfn.XLOOKUP(A1137,wins!$B$1:$B$140,wins!$C$1:$C$140,0)</f>
        <v>2</v>
      </c>
      <c r="F1137">
        <f>_xlfn.XLOOKUP(A1137,losses!$B$1:$B$140,losses!$C$1:$C$140,0)</f>
        <v>9</v>
      </c>
    </row>
    <row r="1138" spans="1:6" x14ac:dyDescent="0.2">
      <c r="A1138" t="s">
        <v>98</v>
      </c>
      <c r="B1138">
        <v>10</v>
      </c>
      <c r="C1138">
        <f>_xlfn.XLOOKUP(A1138,offense!$B$1:$B$140,offense!$C$1:$C$140,0)</f>
        <v>26</v>
      </c>
      <c r="D1138">
        <f>_xlfn.XLOOKUP(A1138,defense!$B$1:$B$140,defense!$C$1:$C$140,0)</f>
        <v>34.1</v>
      </c>
      <c r="E1138">
        <f>_xlfn.XLOOKUP(A1138,wins!$B$1:$B$140,wins!$C$1:$C$140,0)</f>
        <v>4</v>
      </c>
      <c r="F1138">
        <f>_xlfn.XLOOKUP(A1138,losses!$B$1:$B$140,losses!$C$1:$C$140,0)</f>
        <v>7</v>
      </c>
    </row>
    <row r="1139" spans="1:6" x14ac:dyDescent="0.2">
      <c r="A1139" t="s">
        <v>64</v>
      </c>
      <c r="B1139">
        <v>10</v>
      </c>
      <c r="C1139">
        <f>_xlfn.XLOOKUP(A1139,offense!$B$1:$B$140,offense!$C$1:$C$140,0)</f>
        <v>28.9</v>
      </c>
      <c r="D1139">
        <f>_xlfn.XLOOKUP(A1139,defense!$B$1:$B$140,defense!$C$1:$C$140,0)</f>
        <v>19.899999999999999</v>
      </c>
      <c r="E1139">
        <f>_xlfn.XLOOKUP(A1139,wins!$B$1:$B$140,wins!$C$1:$C$140,0)</f>
        <v>9</v>
      </c>
      <c r="F1139">
        <f>_xlfn.XLOOKUP(A1139,losses!$B$1:$B$140,losses!$C$1:$C$140,0)</f>
        <v>3</v>
      </c>
    </row>
    <row r="1140" spans="1:6" x14ac:dyDescent="0.2">
      <c r="A1140" t="s">
        <v>99</v>
      </c>
      <c r="B1140">
        <v>10</v>
      </c>
      <c r="C1140">
        <f>_xlfn.XLOOKUP(A1140,offense!$B$1:$B$140,offense!$C$1:$C$140,0)</f>
        <v>38.1</v>
      </c>
      <c r="D1140">
        <f>_xlfn.XLOOKUP(A1140,defense!$B$1:$B$140,defense!$C$1:$C$140,0)</f>
        <v>26</v>
      </c>
      <c r="E1140">
        <f>_xlfn.XLOOKUP(A1140,wins!$B$1:$B$140,wins!$C$1:$C$140,0)</f>
        <v>8</v>
      </c>
      <c r="F1140">
        <f>_xlfn.XLOOKUP(A1140,losses!$B$1:$B$140,losses!$C$1:$C$140,0)</f>
        <v>3</v>
      </c>
    </row>
    <row r="1141" spans="1:6" x14ac:dyDescent="0.2">
      <c r="A1141" t="s">
        <v>121</v>
      </c>
      <c r="B1141">
        <v>10</v>
      </c>
      <c r="C1141">
        <f>_xlfn.XLOOKUP(A1141,offense!$B$1:$B$140,offense!$C$1:$C$140,0)</f>
        <v>25.5</v>
      </c>
      <c r="D1141">
        <f>_xlfn.XLOOKUP(A1141,defense!$B$1:$B$140,defense!$C$1:$C$140,0)</f>
        <v>20.2</v>
      </c>
      <c r="E1141">
        <f>_xlfn.XLOOKUP(A1141,wins!$B$1:$B$140,wins!$C$1:$C$140,0)</f>
        <v>8</v>
      </c>
      <c r="F1141">
        <f>_xlfn.XLOOKUP(A1141,losses!$B$1:$B$140,losses!$C$1:$C$140,0)</f>
        <v>3</v>
      </c>
    </row>
    <row r="1142" spans="1:6" x14ac:dyDescent="0.2">
      <c r="A1142" t="s">
        <v>100</v>
      </c>
      <c r="B1142">
        <v>10</v>
      </c>
      <c r="C1142">
        <f>_xlfn.XLOOKUP(A1142,offense!$B$1:$B$140,offense!$C$1:$C$140,0)</f>
        <v>33.5</v>
      </c>
      <c r="D1142">
        <f>_xlfn.XLOOKUP(A1142,defense!$B$1:$B$140,defense!$C$1:$C$140,0)</f>
        <v>36.6</v>
      </c>
      <c r="E1142">
        <f>_xlfn.XLOOKUP(A1142,wins!$B$1:$B$140,wins!$C$1:$C$140,0)</f>
        <v>4</v>
      </c>
      <c r="F1142">
        <f>_xlfn.XLOOKUP(A1142,losses!$B$1:$B$140,losses!$C$1:$C$140,0)</f>
        <v>7</v>
      </c>
    </row>
    <row r="1143" spans="1:6" x14ac:dyDescent="0.2">
      <c r="A1143" t="s">
        <v>170</v>
      </c>
      <c r="B1143">
        <v>10</v>
      </c>
      <c r="C1143">
        <f>_xlfn.XLOOKUP(A1143,offense!$B$1:$B$140,offense!$C$1:$C$140,0)</f>
        <v>24.2</v>
      </c>
      <c r="D1143">
        <f>_xlfn.XLOOKUP(A1143,defense!$B$1:$B$140,defense!$C$1:$C$140,0)</f>
        <v>20.6</v>
      </c>
      <c r="E1143">
        <f>_xlfn.XLOOKUP(A1143,wins!$B$1:$B$140,wins!$C$1:$C$140,0)</f>
        <v>5</v>
      </c>
      <c r="F1143">
        <f>_xlfn.XLOOKUP(A1143,losses!$B$1:$B$140,losses!$C$1:$C$140,0)</f>
        <v>6</v>
      </c>
    </row>
    <row r="1144" spans="1:6" x14ac:dyDescent="0.2">
      <c r="A1144" t="s">
        <v>28</v>
      </c>
      <c r="B1144">
        <v>10</v>
      </c>
      <c r="C1144">
        <f>_xlfn.XLOOKUP(A1144,offense!$B$1:$B$140,offense!$C$1:$C$140,0)</f>
        <v>20.7</v>
      </c>
      <c r="D1144">
        <f>_xlfn.XLOOKUP(A1144,defense!$B$1:$B$140,defense!$C$1:$C$140,0)</f>
        <v>22.1</v>
      </c>
      <c r="E1144">
        <f>_xlfn.XLOOKUP(A1144,wins!$B$1:$B$140,wins!$C$1:$C$140,0)</f>
        <v>6</v>
      </c>
      <c r="F1144">
        <f>_xlfn.XLOOKUP(A1144,losses!$B$1:$B$140,losses!$C$1:$C$140,0)</f>
        <v>5</v>
      </c>
    </row>
    <row r="1145" spans="1:6" x14ac:dyDescent="0.2">
      <c r="A1145" t="s">
        <v>41</v>
      </c>
      <c r="B1145">
        <v>10</v>
      </c>
      <c r="C1145">
        <f>_xlfn.XLOOKUP(A1145,offense!$B$1:$B$140,offense!$C$1:$C$140,0)</f>
        <v>37.5</v>
      </c>
      <c r="D1145">
        <f>_xlfn.XLOOKUP(A1145,defense!$B$1:$B$140,defense!$C$1:$C$140,0)</f>
        <v>16</v>
      </c>
      <c r="E1145">
        <f>_xlfn.XLOOKUP(A1145,wins!$B$1:$B$140,wins!$C$1:$C$140,0)</f>
        <v>8</v>
      </c>
      <c r="F1145">
        <f>_xlfn.XLOOKUP(A1145,losses!$B$1:$B$140,losses!$C$1:$C$140,0)</f>
        <v>3</v>
      </c>
    </row>
    <row r="1146" spans="1:6" x14ac:dyDescent="0.2">
      <c r="A1146" t="s">
        <v>101</v>
      </c>
      <c r="B1146">
        <v>10</v>
      </c>
      <c r="C1146">
        <f>_xlfn.XLOOKUP(A1146,offense!$B$1:$B$140,offense!$C$1:$C$140,0)</f>
        <v>22.7</v>
      </c>
      <c r="D1146">
        <f>_xlfn.XLOOKUP(A1146,defense!$B$1:$B$140,defense!$C$1:$C$140,0)</f>
        <v>15.5</v>
      </c>
      <c r="E1146">
        <f>_xlfn.XLOOKUP(A1146,wins!$B$1:$B$140,wins!$C$1:$C$140,0)</f>
        <v>8</v>
      </c>
      <c r="F1146">
        <f>_xlfn.XLOOKUP(A1146,losses!$B$1:$B$140,losses!$C$1:$C$140,0)</f>
        <v>3</v>
      </c>
    </row>
    <row r="1147" spans="1:6" x14ac:dyDescent="0.2">
      <c r="A1147" t="s">
        <v>25</v>
      </c>
      <c r="B1147">
        <v>10</v>
      </c>
      <c r="C1147">
        <f>_xlfn.XLOOKUP(A1147,offense!$B$1:$B$140,offense!$C$1:$C$140,0)</f>
        <v>33.6</v>
      </c>
      <c r="D1147">
        <f>_xlfn.XLOOKUP(A1147,defense!$B$1:$B$140,defense!$C$1:$C$140,0)</f>
        <v>9.3000000000000007</v>
      </c>
      <c r="E1147">
        <f>_xlfn.XLOOKUP(A1147,wins!$B$1:$B$140,wins!$C$1:$C$140,0)</f>
        <v>11</v>
      </c>
      <c r="F1147">
        <f>_xlfn.XLOOKUP(A1147,losses!$B$1:$B$140,losses!$C$1:$C$140,0)</f>
        <v>0</v>
      </c>
    </row>
    <row r="1148" spans="1:6" x14ac:dyDescent="0.2">
      <c r="A1148" t="s">
        <v>34</v>
      </c>
      <c r="B1148">
        <v>10</v>
      </c>
      <c r="C1148">
        <f>_xlfn.XLOOKUP(A1148,offense!$B$1:$B$140,offense!$C$1:$C$140,0)</f>
        <v>40.799999999999997</v>
      </c>
      <c r="D1148">
        <f>_xlfn.XLOOKUP(A1148,defense!$B$1:$B$140,defense!$C$1:$C$140,0)</f>
        <v>20.2</v>
      </c>
      <c r="E1148">
        <f>_xlfn.XLOOKUP(A1148,wins!$B$1:$B$140,wins!$C$1:$C$140,0)</f>
        <v>9</v>
      </c>
      <c r="F1148">
        <f>_xlfn.XLOOKUP(A1148,losses!$B$1:$B$140,losses!$C$1:$C$140,0)</f>
        <v>2</v>
      </c>
    </row>
    <row r="1149" spans="1:6" x14ac:dyDescent="0.2">
      <c r="A1149" t="s">
        <v>139</v>
      </c>
      <c r="B1149">
        <v>10</v>
      </c>
      <c r="C1149">
        <f>_xlfn.XLOOKUP(A1149,offense!$B$1:$B$140,offense!$C$1:$C$140,0)</f>
        <v>29.3</v>
      </c>
      <c r="D1149">
        <f>_xlfn.XLOOKUP(A1149,defense!$B$1:$B$140,defense!$C$1:$C$140,0)</f>
        <v>26.7</v>
      </c>
      <c r="E1149">
        <f>_xlfn.XLOOKUP(A1149,wins!$B$1:$B$140,wins!$C$1:$C$140,0)</f>
        <v>8</v>
      </c>
      <c r="F1149">
        <f>_xlfn.XLOOKUP(A1149,losses!$B$1:$B$140,losses!$C$1:$C$140,0)</f>
        <v>3</v>
      </c>
    </row>
    <row r="1150" spans="1:6" x14ac:dyDescent="0.2">
      <c r="A1150" t="s">
        <v>182</v>
      </c>
      <c r="B1150">
        <v>10</v>
      </c>
      <c r="C1150">
        <f>_xlfn.XLOOKUP(A1150,offense!$B$1:$B$140,offense!$C$1:$C$140,0)</f>
        <v>22.7</v>
      </c>
      <c r="D1150">
        <f>_xlfn.XLOOKUP(A1150,defense!$B$1:$B$140,defense!$C$1:$C$140,0)</f>
        <v>26.5</v>
      </c>
      <c r="E1150">
        <f>_xlfn.XLOOKUP(A1150,wins!$B$1:$B$140,wins!$C$1:$C$140,0)</f>
        <v>5</v>
      </c>
      <c r="F1150">
        <f>_xlfn.XLOOKUP(A1150,losses!$B$1:$B$140,losses!$C$1:$C$140,0)</f>
        <v>6</v>
      </c>
    </row>
    <row r="1151" spans="1:6" x14ac:dyDescent="0.2">
      <c r="A1151" t="s">
        <v>42</v>
      </c>
      <c r="B1151">
        <v>10</v>
      </c>
      <c r="C1151">
        <f>_xlfn.XLOOKUP(A1151,offense!$B$1:$B$140,offense!$C$1:$C$140,0)</f>
        <v>46.5</v>
      </c>
      <c r="D1151">
        <f>_xlfn.XLOOKUP(A1151,defense!$B$1:$B$140,defense!$C$1:$C$140,0)</f>
        <v>16.7</v>
      </c>
      <c r="E1151">
        <f>_xlfn.XLOOKUP(A1151,wins!$B$1:$B$140,wins!$C$1:$C$140,0)</f>
        <v>10</v>
      </c>
      <c r="F1151">
        <f>_xlfn.XLOOKUP(A1151,losses!$B$1:$B$140,losses!$C$1:$C$140,0)</f>
        <v>1</v>
      </c>
    </row>
    <row r="1152" spans="1:6" x14ac:dyDescent="0.2">
      <c r="A1152" t="s">
        <v>39</v>
      </c>
      <c r="B1152">
        <v>10</v>
      </c>
      <c r="C1152">
        <f>_xlfn.XLOOKUP(A1152,offense!$B$1:$B$140,offense!$C$1:$C$140,0)</f>
        <v>36.299999999999997</v>
      </c>
      <c r="D1152">
        <f>_xlfn.XLOOKUP(A1152,defense!$B$1:$B$140,defense!$C$1:$C$140,0)</f>
        <v>20.5</v>
      </c>
      <c r="E1152">
        <f>_xlfn.XLOOKUP(A1152,wins!$B$1:$B$140,wins!$C$1:$C$140,0)</f>
        <v>8</v>
      </c>
      <c r="F1152">
        <f>_xlfn.XLOOKUP(A1152,losses!$B$1:$B$140,losses!$C$1:$C$140,0)</f>
        <v>3</v>
      </c>
    </row>
    <row r="1153" spans="1:6" x14ac:dyDescent="0.2">
      <c r="A1153" t="s">
        <v>32</v>
      </c>
      <c r="B1153">
        <v>10</v>
      </c>
      <c r="C1153">
        <f>_xlfn.XLOOKUP(A1153,offense!$B$1:$B$140,offense!$C$1:$C$140,0)</f>
        <v>36.700000000000003</v>
      </c>
      <c r="D1153">
        <f>_xlfn.XLOOKUP(A1153,defense!$B$1:$B$140,defense!$C$1:$C$140,0)</f>
        <v>12.5</v>
      </c>
      <c r="E1153">
        <f>_xlfn.XLOOKUP(A1153,wins!$B$1:$B$140,wins!$C$1:$C$140,0)</f>
        <v>9</v>
      </c>
      <c r="F1153">
        <f>_xlfn.XLOOKUP(A1153,losses!$B$1:$B$140,losses!$C$1:$C$140,0)</f>
        <v>2</v>
      </c>
    </row>
    <row r="1154" spans="1:6" x14ac:dyDescent="0.2">
      <c r="A1154" t="s">
        <v>146</v>
      </c>
      <c r="B1154">
        <v>10</v>
      </c>
      <c r="C1154">
        <f>_xlfn.XLOOKUP(A1154,offense!$B$1:$B$140,offense!$C$1:$C$140,0)</f>
        <v>20.3</v>
      </c>
      <c r="D1154">
        <f>_xlfn.XLOOKUP(A1154,defense!$B$1:$B$140,defense!$C$1:$C$140,0)</f>
        <v>27.1</v>
      </c>
      <c r="E1154">
        <f>_xlfn.XLOOKUP(A1154,wins!$B$1:$B$140,wins!$C$1:$C$140,0)</f>
        <v>3</v>
      </c>
      <c r="F1154">
        <f>_xlfn.XLOOKUP(A1154,losses!$B$1:$B$140,losses!$C$1:$C$140,0)</f>
        <v>8</v>
      </c>
    </row>
    <row r="1155" spans="1:6" x14ac:dyDescent="0.2">
      <c r="A1155" t="s">
        <v>126</v>
      </c>
      <c r="B1155">
        <v>10</v>
      </c>
      <c r="C1155">
        <f>_xlfn.XLOOKUP(A1155,offense!$B$1:$B$140,offense!$C$1:$C$140,0)</f>
        <v>22.9</v>
      </c>
      <c r="D1155">
        <f>_xlfn.XLOOKUP(A1155,defense!$B$1:$B$140,defense!$C$1:$C$140,0)</f>
        <v>30.4</v>
      </c>
      <c r="E1155">
        <f>_xlfn.XLOOKUP(A1155,wins!$B$1:$B$140,wins!$C$1:$C$140,0)</f>
        <v>3</v>
      </c>
      <c r="F1155">
        <f>_xlfn.XLOOKUP(A1155,losses!$B$1:$B$140,losses!$C$1:$C$140,0)</f>
        <v>8</v>
      </c>
    </row>
    <row r="1156" spans="1:6" x14ac:dyDescent="0.2">
      <c r="A1156" t="s">
        <v>102</v>
      </c>
      <c r="B1156">
        <v>10</v>
      </c>
      <c r="C1156">
        <f>_xlfn.XLOOKUP(A1156,offense!$B$1:$B$140,offense!$C$1:$C$140,0)</f>
        <v>30.8</v>
      </c>
      <c r="D1156">
        <f>_xlfn.XLOOKUP(A1156,defense!$B$1:$B$140,defense!$C$1:$C$140,0)</f>
        <v>27.2</v>
      </c>
      <c r="E1156">
        <f>_xlfn.XLOOKUP(A1156,wins!$B$1:$B$140,wins!$C$1:$C$140,0)</f>
        <v>5</v>
      </c>
      <c r="F1156">
        <f>_xlfn.XLOOKUP(A1156,losses!$B$1:$B$140,losses!$C$1:$C$140,0)</f>
        <v>6</v>
      </c>
    </row>
    <row r="1157" spans="1:6" x14ac:dyDescent="0.2">
      <c r="A1157" t="s">
        <v>103</v>
      </c>
      <c r="B1157">
        <v>10</v>
      </c>
      <c r="C1157">
        <f>_xlfn.XLOOKUP(A1157,offense!$B$1:$B$140,offense!$C$1:$C$140,0)</f>
        <v>22.5</v>
      </c>
      <c r="D1157">
        <f>_xlfn.XLOOKUP(A1157,defense!$B$1:$B$140,defense!$C$1:$C$140,0)</f>
        <v>19.100000000000001</v>
      </c>
      <c r="E1157">
        <f>_xlfn.XLOOKUP(A1157,wins!$B$1:$B$140,wins!$C$1:$C$140,0)</f>
        <v>6</v>
      </c>
      <c r="F1157">
        <f>_xlfn.XLOOKUP(A1157,losses!$B$1:$B$140,losses!$C$1:$C$140,0)</f>
        <v>5</v>
      </c>
    </row>
    <row r="1158" spans="1:6" x14ac:dyDescent="0.2">
      <c r="A1158" t="s">
        <v>190</v>
      </c>
      <c r="B1158">
        <v>10</v>
      </c>
      <c r="C1158">
        <f>_xlfn.XLOOKUP(A1158,offense!$B$1:$B$140,offense!$C$1:$C$140,0)</f>
        <v>19.7</v>
      </c>
      <c r="D1158">
        <f>_xlfn.XLOOKUP(A1158,defense!$B$1:$B$140,defense!$C$1:$C$140,0)</f>
        <v>26.7</v>
      </c>
      <c r="E1158">
        <f>_xlfn.XLOOKUP(A1158,wins!$B$1:$B$140,wins!$C$1:$C$140,0)</f>
        <v>2</v>
      </c>
      <c r="F1158">
        <f>_xlfn.XLOOKUP(A1158,losses!$B$1:$B$140,losses!$C$1:$C$140,0)</f>
        <v>9</v>
      </c>
    </row>
    <row r="1159" spans="1:6" x14ac:dyDescent="0.2">
      <c r="A1159" t="s">
        <v>104</v>
      </c>
      <c r="B1159">
        <v>10</v>
      </c>
      <c r="C1159">
        <f>_xlfn.XLOOKUP(A1159,offense!$B$1:$B$140,offense!$C$1:$C$140,0)</f>
        <v>19.399999999999999</v>
      </c>
      <c r="D1159">
        <f>_xlfn.XLOOKUP(A1159,defense!$B$1:$B$140,defense!$C$1:$C$140,0)</f>
        <v>27.5</v>
      </c>
      <c r="E1159">
        <f>_xlfn.XLOOKUP(A1159,wins!$B$1:$B$140,wins!$C$1:$C$140,0)</f>
        <v>3</v>
      </c>
      <c r="F1159">
        <f>_xlfn.XLOOKUP(A1159,losses!$B$1:$B$140,losses!$C$1:$C$140,0)</f>
        <v>8</v>
      </c>
    </row>
    <row r="1160" spans="1:6" x14ac:dyDescent="0.2">
      <c r="A1160" t="s">
        <v>105</v>
      </c>
      <c r="B1160">
        <v>10</v>
      </c>
      <c r="C1160">
        <f>_xlfn.XLOOKUP(A1160,offense!$B$1:$B$140,offense!$C$1:$C$140,0)</f>
        <v>33</v>
      </c>
      <c r="D1160">
        <f>_xlfn.XLOOKUP(A1160,defense!$B$1:$B$140,defense!$C$1:$C$140,0)</f>
        <v>25.3</v>
      </c>
      <c r="E1160">
        <f>_xlfn.XLOOKUP(A1160,wins!$B$1:$B$140,wins!$C$1:$C$140,0)</f>
        <v>6</v>
      </c>
      <c r="F1160">
        <f>_xlfn.XLOOKUP(A1160,losses!$B$1:$B$140,losses!$C$1:$C$140,0)</f>
        <v>5</v>
      </c>
    </row>
    <row r="1161" spans="1:6" x14ac:dyDescent="0.2">
      <c r="A1161" t="s">
        <v>106</v>
      </c>
      <c r="B1161">
        <v>10</v>
      </c>
      <c r="C1161">
        <f>_xlfn.XLOOKUP(A1161,offense!$B$1:$B$140,offense!$C$1:$C$140,0)</f>
        <v>40.299999999999997</v>
      </c>
      <c r="D1161">
        <f>_xlfn.XLOOKUP(A1161,defense!$B$1:$B$140,defense!$C$1:$C$140,0)</f>
        <v>18</v>
      </c>
      <c r="E1161">
        <f>_xlfn.XLOOKUP(A1161,wins!$B$1:$B$140,wins!$C$1:$C$140,0)</f>
        <v>9</v>
      </c>
      <c r="F1161">
        <f>_xlfn.XLOOKUP(A1161,losses!$B$1:$B$140,losses!$C$1:$C$140,0)</f>
        <v>2</v>
      </c>
    </row>
    <row r="1162" spans="1:6" x14ac:dyDescent="0.2">
      <c r="A1162" t="s">
        <v>107</v>
      </c>
      <c r="B1162">
        <v>10</v>
      </c>
      <c r="C1162">
        <f>_xlfn.XLOOKUP(A1162,offense!$B$1:$B$140,offense!$C$1:$C$140,0)</f>
        <v>29.7</v>
      </c>
      <c r="D1162">
        <f>_xlfn.XLOOKUP(A1162,defense!$B$1:$B$140,defense!$C$1:$C$140,0)</f>
        <v>19.2</v>
      </c>
      <c r="E1162">
        <f>_xlfn.XLOOKUP(A1162,wins!$B$1:$B$140,wins!$C$1:$C$140,0)</f>
        <v>6</v>
      </c>
      <c r="F1162">
        <f>_xlfn.XLOOKUP(A1162,losses!$B$1:$B$140,losses!$C$1:$C$140,0)</f>
        <v>5</v>
      </c>
    </row>
    <row r="1163" spans="1:6" x14ac:dyDescent="0.2">
      <c r="A1163" t="s">
        <v>71</v>
      </c>
      <c r="B1163">
        <v>10</v>
      </c>
      <c r="C1163">
        <f>_xlfn.XLOOKUP(A1163,offense!$B$1:$B$140,offense!$C$1:$C$140,0)</f>
        <v>27.7</v>
      </c>
      <c r="D1163">
        <f>_xlfn.XLOOKUP(A1163,defense!$B$1:$B$140,defense!$C$1:$C$140,0)</f>
        <v>27.3</v>
      </c>
      <c r="E1163">
        <f>_xlfn.XLOOKUP(A1163,wins!$B$1:$B$140,wins!$C$1:$C$140,0)</f>
        <v>5</v>
      </c>
      <c r="F1163">
        <f>_xlfn.XLOOKUP(A1163,losses!$B$1:$B$140,losses!$C$1:$C$140,0)</f>
        <v>6</v>
      </c>
    </row>
    <row r="1164" spans="1:6" x14ac:dyDescent="0.2">
      <c r="A1164" t="s">
        <v>176</v>
      </c>
      <c r="B1164">
        <v>10</v>
      </c>
      <c r="C1164">
        <f>_xlfn.XLOOKUP(A1164,offense!$B$1:$B$140,offense!$C$1:$C$140,0)</f>
        <v>29.1</v>
      </c>
      <c r="D1164">
        <f>_xlfn.XLOOKUP(A1164,defense!$B$1:$B$140,defense!$C$1:$C$140,0)</f>
        <v>36.799999999999997</v>
      </c>
      <c r="E1164">
        <f>_xlfn.XLOOKUP(A1164,wins!$B$1:$B$140,wins!$C$1:$C$140,0)</f>
        <v>5</v>
      </c>
      <c r="F1164">
        <f>_xlfn.XLOOKUP(A1164,losses!$B$1:$B$140,losses!$C$1:$C$140,0)</f>
        <v>6</v>
      </c>
    </row>
    <row r="1165" spans="1:6" x14ac:dyDescent="0.2">
      <c r="A1165" t="s">
        <v>156</v>
      </c>
      <c r="B1165">
        <v>10</v>
      </c>
      <c r="C1165">
        <f>_xlfn.XLOOKUP(A1165,offense!$B$1:$B$140,offense!$C$1:$C$140,0)</f>
        <v>23.7</v>
      </c>
      <c r="D1165">
        <f>_xlfn.XLOOKUP(A1165,defense!$B$1:$B$140,defense!$C$1:$C$140,0)</f>
        <v>35.799999999999997</v>
      </c>
      <c r="E1165">
        <f>_xlfn.XLOOKUP(A1165,wins!$B$1:$B$140,wins!$C$1:$C$140,0)</f>
        <v>3</v>
      </c>
      <c r="F1165">
        <f>_xlfn.XLOOKUP(A1165,losses!$B$1:$B$140,losses!$C$1:$C$140,0)</f>
        <v>8</v>
      </c>
    </row>
    <row r="1166" spans="1:6" x14ac:dyDescent="0.2">
      <c r="A1166" t="s">
        <v>137</v>
      </c>
      <c r="B1166">
        <v>10</v>
      </c>
      <c r="C1166">
        <f>_xlfn.XLOOKUP(A1166,offense!$B$1:$B$140,offense!$C$1:$C$140,0)</f>
        <v>20.399999999999999</v>
      </c>
      <c r="D1166">
        <f>_xlfn.XLOOKUP(A1166,defense!$B$1:$B$140,defense!$C$1:$C$140,0)</f>
        <v>36</v>
      </c>
      <c r="E1166">
        <f>_xlfn.XLOOKUP(A1166,wins!$B$1:$B$140,wins!$C$1:$C$140,0)</f>
        <v>3</v>
      </c>
      <c r="F1166">
        <f>_xlfn.XLOOKUP(A1166,losses!$B$1:$B$140,losses!$C$1:$C$140,0)</f>
        <v>8</v>
      </c>
    </row>
    <row r="1167" spans="1:6" x14ac:dyDescent="0.2">
      <c r="A1167" t="s">
        <v>141</v>
      </c>
      <c r="B1167">
        <v>10</v>
      </c>
      <c r="C1167">
        <f>_xlfn.XLOOKUP(A1167,offense!$B$1:$B$140,offense!$C$1:$C$140,0)</f>
        <v>24.6</v>
      </c>
      <c r="D1167">
        <f>_xlfn.XLOOKUP(A1167,defense!$B$1:$B$140,defense!$C$1:$C$140,0)</f>
        <v>23.1</v>
      </c>
      <c r="E1167">
        <f>_xlfn.XLOOKUP(A1167,wins!$B$1:$B$140,wins!$C$1:$C$140,0)</f>
        <v>5</v>
      </c>
      <c r="F1167">
        <f>_xlfn.XLOOKUP(A1167,losses!$B$1:$B$140,losses!$C$1:$C$140,0)</f>
        <v>6</v>
      </c>
    </row>
    <row r="1168" spans="1:6" x14ac:dyDescent="0.2">
      <c r="A1168" t="s">
        <v>108</v>
      </c>
      <c r="B1168">
        <v>10</v>
      </c>
      <c r="C1168">
        <f>_xlfn.XLOOKUP(A1168,offense!$B$1:$B$140,offense!$C$1:$C$140,0)</f>
        <v>30.1</v>
      </c>
      <c r="D1168">
        <f>_xlfn.XLOOKUP(A1168,defense!$B$1:$B$140,defense!$C$1:$C$140,0)</f>
        <v>24.1</v>
      </c>
      <c r="E1168">
        <f>_xlfn.XLOOKUP(A1168,wins!$B$1:$B$140,wins!$C$1:$C$140,0)</f>
        <v>5</v>
      </c>
      <c r="F1168">
        <f>_xlfn.XLOOKUP(A1168,losses!$B$1:$B$140,losses!$C$1:$C$140,0)</f>
        <v>6</v>
      </c>
    </row>
    <row r="1169" spans="1:6" x14ac:dyDescent="0.2">
      <c r="A1169" t="s">
        <v>177</v>
      </c>
      <c r="B1169">
        <v>10</v>
      </c>
      <c r="C1169">
        <f>_xlfn.XLOOKUP(A1169,offense!$B$1:$B$140,offense!$C$1:$C$140,0)</f>
        <v>21.1</v>
      </c>
      <c r="D1169">
        <f>_xlfn.XLOOKUP(A1169,defense!$B$1:$B$140,defense!$C$1:$C$140,0)</f>
        <v>34.799999999999997</v>
      </c>
      <c r="E1169">
        <f>_xlfn.XLOOKUP(A1169,wins!$B$1:$B$140,wins!$C$1:$C$140,0)</f>
        <v>3</v>
      </c>
      <c r="F1169">
        <f>_xlfn.XLOOKUP(A1169,losses!$B$1:$B$140,losses!$C$1:$C$140,0)</f>
        <v>8</v>
      </c>
    </row>
    <row r="1170" spans="1:6" x14ac:dyDescent="0.2">
      <c r="A1170" t="s">
        <v>78</v>
      </c>
      <c r="B1170">
        <v>10</v>
      </c>
      <c r="C1170">
        <f>_xlfn.XLOOKUP(A1170,offense!$B$1:$B$140,offense!$C$1:$C$140,0)</f>
        <v>30</v>
      </c>
      <c r="D1170">
        <f>_xlfn.XLOOKUP(A1170,defense!$B$1:$B$140,defense!$C$1:$C$140,0)</f>
        <v>21.8</v>
      </c>
      <c r="E1170">
        <f>_xlfn.XLOOKUP(A1170,wins!$B$1:$B$140,wins!$C$1:$C$140,0)</f>
        <v>7</v>
      </c>
      <c r="F1170">
        <f>_xlfn.XLOOKUP(A1170,losses!$B$1:$B$140,losses!$C$1:$C$140,0)</f>
        <v>4</v>
      </c>
    </row>
    <row r="1171" spans="1:6" x14ac:dyDescent="0.2">
      <c r="A1171" t="s">
        <v>69</v>
      </c>
      <c r="B1171">
        <v>10</v>
      </c>
      <c r="C1171">
        <f>_xlfn.XLOOKUP(A1171,offense!$B$1:$B$140,offense!$C$1:$C$140,0)</f>
        <v>32.9</v>
      </c>
      <c r="D1171">
        <f>_xlfn.XLOOKUP(A1171,defense!$B$1:$B$140,defense!$C$1:$C$140,0)</f>
        <v>18.2</v>
      </c>
      <c r="E1171">
        <f>_xlfn.XLOOKUP(A1171,wins!$B$1:$B$140,wins!$C$1:$C$140,0)</f>
        <v>10</v>
      </c>
      <c r="F1171">
        <f>_xlfn.XLOOKUP(A1171,losses!$B$1:$B$140,losses!$C$1:$C$140,0)</f>
        <v>1</v>
      </c>
    </row>
    <row r="1172" spans="1:6" x14ac:dyDescent="0.2">
      <c r="A1172" t="s">
        <v>76</v>
      </c>
      <c r="B1172">
        <v>10</v>
      </c>
      <c r="C1172">
        <f>_xlfn.XLOOKUP(A1172,offense!$B$1:$B$140,offense!$C$1:$C$140,0)</f>
        <v>34.5</v>
      </c>
      <c r="D1172">
        <f>_xlfn.XLOOKUP(A1172,defense!$B$1:$B$140,defense!$C$1:$C$140,0)</f>
        <v>19.5</v>
      </c>
      <c r="E1172">
        <f>_xlfn.XLOOKUP(A1172,wins!$B$1:$B$140,wins!$C$1:$C$140,0)</f>
        <v>7</v>
      </c>
      <c r="F1172">
        <f>_xlfn.XLOOKUP(A1172,losses!$B$1:$B$140,losses!$C$1:$C$140,0)</f>
        <v>4</v>
      </c>
    </row>
    <row r="1173" spans="1:6" x14ac:dyDescent="0.2">
      <c r="A1173" t="s">
        <v>150</v>
      </c>
      <c r="B1173">
        <v>10</v>
      </c>
      <c r="C1173">
        <f>_xlfn.XLOOKUP(A1173,offense!$B$1:$B$140,offense!$C$1:$C$140,0)</f>
        <v>34.5</v>
      </c>
      <c r="D1173">
        <f>_xlfn.XLOOKUP(A1173,defense!$B$1:$B$140,defense!$C$1:$C$140,0)</f>
        <v>32.9</v>
      </c>
      <c r="E1173">
        <f>_xlfn.XLOOKUP(A1173,wins!$B$1:$B$140,wins!$C$1:$C$140,0)</f>
        <v>6</v>
      </c>
      <c r="F1173">
        <f>_xlfn.XLOOKUP(A1173,losses!$B$1:$B$140,losses!$C$1:$C$140,0)</f>
        <v>5</v>
      </c>
    </row>
    <row r="1174" spans="1:6" x14ac:dyDescent="0.2">
      <c r="A1174" t="s">
        <v>73</v>
      </c>
      <c r="B1174">
        <v>10</v>
      </c>
      <c r="C1174">
        <f>_xlfn.XLOOKUP(A1174,offense!$B$1:$B$140,offense!$C$1:$C$140,0)</f>
        <v>28.6</v>
      </c>
      <c r="D1174">
        <f>_xlfn.XLOOKUP(A1174,defense!$B$1:$B$140,defense!$C$1:$C$140,0)</f>
        <v>24.3</v>
      </c>
      <c r="E1174">
        <f>_xlfn.XLOOKUP(A1174,wins!$B$1:$B$140,wins!$C$1:$C$140,0)</f>
        <v>6</v>
      </c>
      <c r="F1174">
        <f>_xlfn.XLOOKUP(A1174,losses!$B$1:$B$140,losses!$C$1:$C$140,0)</f>
        <v>5</v>
      </c>
    </row>
    <row r="1175" spans="1:6" x14ac:dyDescent="0.2">
      <c r="A1175" t="s">
        <v>168</v>
      </c>
      <c r="B1175">
        <v>10</v>
      </c>
      <c r="C1175">
        <f>_xlfn.XLOOKUP(A1175,offense!$B$1:$B$140,offense!$C$1:$C$140,0)</f>
        <v>35.5</v>
      </c>
      <c r="D1175">
        <f>_xlfn.XLOOKUP(A1175,defense!$B$1:$B$140,defense!$C$1:$C$140,0)</f>
        <v>20.7</v>
      </c>
      <c r="E1175">
        <f>_xlfn.XLOOKUP(A1175,wins!$B$1:$B$140,wins!$C$1:$C$140,0)</f>
        <v>10</v>
      </c>
      <c r="F1175">
        <f>_xlfn.XLOOKUP(A1175,losses!$B$1:$B$140,losses!$C$1:$C$140,0)</f>
        <v>1</v>
      </c>
    </row>
    <row r="1176" spans="1:6" x14ac:dyDescent="0.2">
      <c r="A1176" t="s">
        <v>123</v>
      </c>
      <c r="B1176">
        <v>10</v>
      </c>
      <c r="C1176">
        <f>_xlfn.XLOOKUP(A1176,offense!$B$1:$B$140,offense!$C$1:$C$140,0)</f>
        <v>29.2</v>
      </c>
      <c r="D1176">
        <f>_xlfn.XLOOKUP(A1176,defense!$B$1:$B$140,defense!$C$1:$C$140,0)</f>
        <v>16.600000000000001</v>
      </c>
      <c r="E1176">
        <f>_xlfn.XLOOKUP(A1176,wins!$B$1:$B$140,wins!$C$1:$C$140,0)</f>
        <v>9</v>
      </c>
      <c r="F1176">
        <f>_xlfn.XLOOKUP(A1176,losses!$B$1:$B$140,losses!$C$1:$C$140,0)</f>
        <v>2</v>
      </c>
    </row>
    <row r="1177" spans="1:6" x14ac:dyDescent="0.2">
      <c r="A1177" t="s">
        <v>109</v>
      </c>
      <c r="B1177">
        <v>10</v>
      </c>
      <c r="C1177">
        <f>_xlfn.XLOOKUP(A1177,offense!$B$1:$B$140,offense!$C$1:$C$140,0)</f>
        <v>27.8</v>
      </c>
      <c r="D1177">
        <f>_xlfn.XLOOKUP(A1177,defense!$B$1:$B$140,defense!$C$1:$C$140,0)</f>
        <v>18.5</v>
      </c>
      <c r="E1177">
        <f>_xlfn.XLOOKUP(A1177,wins!$B$1:$B$140,wins!$C$1:$C$140,0)</f>
        <v>10</v>
      </c>
      <c r="F1177">
        <f>_xlfn.XLOOKUP(A1177,losses!$B$1:$B$140,losses!$C$1:$C$140,0)</f>
        <v>1</v>
      </c>
    </row>
    <row r="1178" spans="1:6" x14ac:dyDescent="0.2">
      <c r="A1178" t="s">
        <v>151</v>
      </c>
      <c r="B1178">
        <v>10</v>
      </c>
      <c r="C1178">
        <f>_xlfn.XLOOKUP(A1178,offense!$B$1:$B$140,offense!$C$1:$C$140,0)</f>
        <v>22.9</v>
      </c>
      <c r="D1178">
        <f>_xlfn.XLOOKUP(A1178,defense!$B$1:$B$140,defense!$C$1:$C$140,0)</f>
        <v>34.5</v>
      </c>
      <c r="E1178">
        <f>_xlfn.XLOOKUP(A1178,wins!$B$1:$B$140,wins!$C$1:$C$140,0)</f>
        <v>3</v>
      </c>
      <c r="F1178">
        <f>_xlfn.XLOOKUP(A1178,losses!$B$1:$B$140,losses!$C$1:$C$140,0)</f>
        <v>8</v>
      </c>
    </row>
    <row r="1179" spans="1:6" x14ac:dyDescent="0.2">
      <c r="A1179" t="s">
        <v>160</v>
      </c>
      <c r="B1179">
        <v>10</v>
      </c>
      <c r="C1179">
        <f>_xlfn.XLOOKUP(A1179,offense!$B$1:$B$140,offense!$C$1:$C$140,0)</f>
        <v>28.8</v>
      </c>
      <c r="D1179">
        <f>_xlfn.XLOOKUP(A1179,defense!$B$1:$B$140,defense!$C$1:$C$140,0)</f>
        <v>36.200000000000003</v>
      </c>
      <c r="E1179">
        <f>_xlfn.XLOOKUP(A1179,wins!$B$1:$B$140,wins!$C$1:$C$140,0)</f>
        <v>4</v>
      </c>
      <c r="F1179">
        <f>_xlfn.XLOOKUP(A1179,losses!$B$1:$B$140,losses!$C$1:$C$140,0)</f>
        <v>7</v>
      </c>
    </row>
    <row r="1180" spans="1:6" x14ac:dyDescent="0.2">
      <c r="A1180" t="s">
        <v>67</v>
      </c>
      <c r="B1180">
        <v>10</v>
      </c>
      <c r="C1180">
        <f>_xlfn.XLOOKUP(A1180,offense!$B$1:$B$140,offense!$C$1:$C$140,0)</f>
        <v>32.799999999999997</v>
      </c>
      <c r="D1180">
        <f>_xlfn.XLOOKUP(A1180,defense!$B$1:$B$140,defense!$C$1:$C$140,0)</f>
        <v>26.5</v>
      </c>
      <c r="E1180">
        <f>_xlfn.XLOOKUP(A1180,wins!$B$1:$B$140,wins!$C$1:$C$140,0)</f>
        <v>5</v>
      </c>
      <c r="F1180">
        <f>_xlfn.XLOOKUP(A1180,losses!$B$1:$B$140,losses!$C$1:$C$140,0)</f>
        <v>6</v>
      </c>
    </row>
    <row r="1181" spans="1:6" x14ac:dyDescent="0.2">
      <c r="A1181" t="s">
        <v>110</v>
      </c>
      <c r="B1181">
        <v>10</v>
      </c>
      <c r="C1181">
        <f>_xlfn.XLOOKUP(A1181,offense!$B$1:$B$140,offense!$C$1:$C$140,0)</f>
        <v>27.5</v>
      </c>
      <c r="D1181">
        <f>_xlfn.XLOOKUP(A1181,defense!$B$1:$B$140,defense!$C$1:$C$140,0)</f>
        <v>16.7</v>
      </c>
      <c r="E1181">
        <f>_xlfn.XLOOKUP(A1181,wins!$B$1:$B$140,wins!$C$1:$C$140,0)</f>
        <v>7</v>
      </c>
      <c r="F1181">
        <f>_xlfn.XLOOKUP(A1181,losses!$B$1:$B$140,losses!$C$1:$C$140,0)</f>
        <v>4</v>
      </c>
    </row>
    <row r="1182" spans="1:6" x14ac:dyDescent="0.2">
      <c r="A1182" t="s">
        <v>128</v>
      </c>
      <c r="B1182">
        <v>10</v>
      </c>
      <c r="C1182">
        <f>_xlfn.XLOOKUP(A1182,offense!$B$1:$B$140,offense!$C$1:$C$140,0)</f>
        <v>35.9</v>
      </c>
      <c r="D1182">
        <f>_xlfn.XLOOKUP(A1182,defense!$B$1:$B$140,defense!$C$1:$C$140,0)</f>
        <v>24.5</v>
      </c>
      <c r="E1182">
        <f>_xlfn.XLOOKUP(A1182,wins!$B$1:$B$140,wins!$C$1:$C$140,0)</f>
        <v>9</v>
      </c>
      <c r="F1182">
        <f>_xlfn.XLOOKUP(A1182,losses!$B$1:$B$140,losses!$C$1:$C$140,0)</f>
        <v>2</v>
      </c>
    </row>
    <row r="1183" spans="1:6" x14ac:dyDescent="0.2">
      <c r="A1183" t="s">
        <v>80</v>
      </c>
      <c r="B1183">
        <v>10</v>
      </c>
      <c r="C1183">
        <f>_xlfn.XLOOKUP(A1183,offense!$B$1:$B$140,offense!$C$1:$C$140,0)</f>
        <v>41.8</v>
      </c>
      <c r="D1183">
        <f>_xlfn.XLOOKUP(A1183,defense!$B$1:$B$140,defense!$C$1:$C$140,0)</f>
        <v>34.9</v>
      </c>
      <c r="E1183">
        <f>_xlfn.XLOOKUP(A1183,wins!$B$1:$B$140,wins!$C$1:$C$140,0)</f>
        <v>7</v>
      </c>
      <c r="F1183">
        <f>_xlfn.XLOOKUP(A1183,losses!$B$1:$B$140,losses!$C$1:$C$140,0)</f>
        <v>5</v>
      </c>
    </row>
    <row r="1184" spans="1:6" x14ac:dyDescent="0.2">
      <c r="A1184" t="s">
        <v>44</v>
      </c>
      <c r="B1184">
        <v>10</v>
      </c>
      <c r="C1184">
        <f>_xlfn.XLOOKUP(A1184,offense!$B$1:$B$140,offense!$C$1:$C$140,0)</f>
        <v>24.6</v>
      </c>
      <c r="D1184">
        <f>_xlfn.XLOOKUP(A1184,defense!$B$1:$B$140,defense!$C$1:$C$140,0)</f>
        <v>20</v>
      </c>
      <c r="E1184">
        <f>_xlfn.XLOOKUP(A1184,wins!$B$1:$B$140,wins!$C$1:$C$140,0)</f>
        <v>7</v>
      </c>
      <c r="F1184">
        <f>_xlfn.XLOOKUP(A1184,losses!$B$1:$B$140,losses!$C$1:$C$140,0)</f>
        <v>4</v>
      </c>
    </row>
    <row r="1185" spans="1:6" x14ac:dyDescent="0.2">
      <c r="A1185" t="s">
        <v>46</v>
      </c>
      <c r="B1185">
        <v>10</v>
      </c>
      <c r="C1185">
        <f>_xlfn.XLOOKUP(A1185,offense!$B$1:$B$140,offense!$C$1:$C$140,0)</f>
        <v>33.200000000000003</v>
      </c>
      <c r="D1185">
        <f>_xlfn.XLOOKUP(A1185,defense!$B$1:$B$140,defense!$C$1:$C$140,0)</f>
        <v>33.200000000000003</v>
      </c>
      <c r="E1185">
        <f>_xlfn.XLOOKUP(A1185,wins!$B$1:$B$140,wins!$C$1:$C$140,0)</f>
        <v>5</v>
      </c>
      <c r="F1185">
        <f>_xlfn.XLOOKUP(A1185,losses!$B$1:$B$140,losses!$C$1:$C$140,0)</f>
        <v>6</v>
      </c>
    </row>
    <row r="1186" spans="1:6" x14ac:dyDescent="0.2">
      <c r="A1186" t="s">
        <v>178</v>
      </c>
      <c r="B1186">
        <v>10</v>
      </c>
      <c r="C1186">
        <f>_xlfn.XLOOKUP(A1186,offense!$B$1:$B$140,offense!$C$1:$C$140,0)</f>
        <v>19.2</v>
      </c>
      <c r="D1186">
        <f>_xlfn.XLOOKUP(A1186,defense!$B$1:$B$140,defense!$C$1:$C$140,0)</f>
        <v>27.3</v>
      </c>
      <c r="E1186">
        <f>_xlfn.XLOOKUP(A1186,wins!$B$1:$B$140,wins!$C$1:$C$140,0)</f>
        <v>3</v>
      </c>
      <c r="F1186">
        <f>_xlfn.XLOOKUP(A1186,losses!$B$1:$B$140,losses!$C$1:$C$140,0)</f>
        <v>8</v>
      </c>
    </row>
    <row r="1187" spans="1:6" x14ac:dyDescent="0.2">
      <c r="A1187" t="s">
        <v>40</v>
      </c>
      <c r="B1187">
        <v>10</v>
      </c>
      <c r="C1187">
        <f>_xlfn.XLOOKUP(A1187,offense!$B$1:$B$140,offense!$C$1:$C$140,0)</f>
        <v>33.1</v>
      </c>
      <c r="D1187">
        <f>_xlfn.XLOOKUP(A1187,defense!$B$1:$B$140,defense!$C$1:$C$140,0)</f>
        <v>24.3</v>
      </c>
      <c r="E1187">
        <f>_xlfn.XLOOKUP(A1187,wins!$B$1:$B$140,wins!$C$1:$C$140,0)</f>
        <v>8</v>
      </c>
      <c r="F1187">
        <f>_xlfn.XLOOKUP(A1187,losses!$B$1:$B$140,losses!$C$1:$C$140,0)</f>
        <v>3</v>
      </c>
    </row>
    <row r="1188" spans="1:6" x14ac:dyDescent="0.2">
      <c r="A1188" t="s">
        <v>153</v>
      </c>
      <c r="B1188">
        <v>10</v>
      </c>
      <c r="C1188">
        <f>_xlfn.XLOOKUP(A1188,offense!$B$1:$B$140,offense!$C$1:$C$140,0)</f>
        <v>22.7</v>
      </c>
      <c r="D1188">
        <f>_xlfn.XLOOKUP(A1188,defense!$B$1:$B$140,defense!$C$1:$C$140,0)</f>
        <v>35.1</v>
      </c>
      <c r="E1188">
        <f>_xlfn.XLOOKUP(A1188,wins!$B$1:$B$140,wins!$C$1:$C$140,0)</f>
        <v>2</v>
      </c>
      <c r="F1188">
        <f>_xlfn.XLOOKUP(A1188,losses!$B$1:$B$140,losses!$C$1:$C$140,0)</f>
        <v>9</v>
      </c>
    </row>
    <row r="1189" spans="1:6" x14ac:dyDescent="0.2">
      <c r="A1189" t="s">
        <v>111</v>
      </c>
      <c r="B1189">
        <v>10</v>
      </c>
      <c r="C1189">
        <f>_xlfn.XLOOKUP(A1189,offense!$B$1:$B$140,offense!$C$1:$C$140,0)</f>
        <v>23.8</v>
      </c>
      <c r="D1189">
        <f>_xlfn.XLOOKUP(A1189,defense!$B$1:$B$140,defense!$C$1:$C$140,0)</f>
        <v>31.8</v>
      </c>
      <c r="E1189">
        <f>_xlfn.XLOOKUP(A1189,wins!$B$1:$B$140,wins!$C$1:$C$140,0)</f>
        <v>3</v>
      </c>
      <c r="F1189">
        <f>_xlfn.XLOOKUP(A1189,losses!$B$1:$B$140,losses!$C$1:$C$140,0)</f>
        <v>8</v>
      </c>
    </row>
    <row r="1190" spans="1:6" x14ac:dyDescent="0.2">
      <c r="A1190" t="s">
        <v>125</v>
      </c>
      <c r="B1190">
        <v>10</v>
      </c>
      <c r="C1190">
        <f>_xlfn.XLOOKUP(A1190,offense!$B$1:$B$140,offense!$C$1:$C$140,0)</f>
        <v>26.2</v>
      </c>
      <c r="D1190">
        <f>_xlfn.XLOOKUP(A1190,defense!$B$1:$B$140,defense!$C$1:$C$140,0)</f>
        <v>24.9</v>
      </c>
      <c r="E1190">
        <f>_xlfn.XLOOKUP(A1190,wins!$B$1:$B$140,wins!$C$1:$C$140,0)</f>
        <v>5</v>
      </c>
      <c r="F1190">
        <f>_xlfn.XLOOKUP(A1190,losses!$B$1:$B$140,losses!$C$1:$C$140,0)</f>
        <v>6</v>
      </c>
    </row>
    <row r="1191" spans="1:6" x14ac:dyDescent="0.2">
      <c r="A1191" t="s">
        <v>159</v>
      </c>
      <c r="B1191">
        <v>10</v>
      </c>
      <c r="C1191">
        <f>_xlfn.XLOOKUP(A1191,offense!$B$1:$B$140,offense!$C$1:$C$140,0)</f>
        <v>19.3</v>
      </c>
      <c r="D1191">
        <f>_xlfn.XLOOKUP(A1191,defense!$B$1:$B$140,defense!$C$1:$C$140,0)</f>
        <v>26.3</v>
      </c>
      <c r="E1191">
        <f>_xlfn.XLOOKUP(A1191,wins!$B$1:$B$140,wins!$C$1:$C$140,0)</f>
        <v>4</v>
      </c>
      <c r="F1191">
        <f>_xlfn.XLOOKUP(A1191,losses!$B$1:$B$140,losses!$C$1:$C$140,0)</f>
        <v>7</v>
      </c>
    </row>
    <row r="1192" spans="1:6" x14ac:dyDescent="0.2">
      <c r="A1192" t="s">
        <v>112</v>
      </c>
      <c r="B1192">
        <v>10</v>
      </c>
      <c r="C1192">
        <f>_xlfn.XLOOKUP(A1192,offense!$B$1:$B$140,offense!$C$1:$C$140,0)</f>
        <v>39.299999999999997</v>
      </c>
      <c r="D1192">
        <f>_xlfn.XLOOKUP(A1192,defense!$B$1:$B$140,defense!$C$1:$C$140,0)</f>
        <v>23.2</v>
      </c>
      <c r="E1192">
        <f>_xlfn.XLOOKUP(A1192,wins!$B$1:$B$140,wins!$C$1:$C$140,0)</f>
        <v>11</v>
      </c>
      <c r="F1192">
        <f>_xlfn.XLOOKUP(A1192,losses!$B$1:$B$140,losses!$C$1:$C$140,0)</f>
        <v>0</v>
      </c>
    </row>
    <row r="1193" spans="1:6" x14ac:dyDescent="0.2">
      <c r="A1193" t="s">
        <v>133</v>
      </c>
      <c r="B1193">
        <v>10</v>
      </c>
      <c r="C1193">
        <f>_xlfn.XLOOKUP(A1193,offense!$B$1:$B$140,offense!$C$1:$C$140,0)</f>
        <v>32.6</v>
      </c>
      <c r="D1193">
        <f>_xlfn.XLOOKUP(A1193,defense!$B$1:$B$140,defense!$C$1:$C$140,0)</f>
        <v>28.5</v>
      </c>
      <c r="E1193">
        <f>_xlfn.XLOOKUP(A1193,wins!$B$1:$B$140,wins!$C$1:$C$140,0)</f>
        <v>5</v>
      </c>
      <c r="F1193">
        <f>_xlfn.XLOOKUP(A1193,losses!$B$1:$B$140,losses!$C$1:$C$140,0)</f>
        <v>6</v>
      </c>
    </row>
    <row r="1194" spans="1:6" x14ac:dyDescent="0.2">
      <c r="A1194" t="s">
        <v>36</v>
      </c>
      <c r="B1194">
        <v>10</v>
      </c>
      <c r="C1194">
        <f>_xlfn.XLOOKUP(A1194,offense!$B$1:$B$140,offense!$C$1:$C$140,0)</f>
        <v>31.4</v>
      </c>
      <c r="D1194">
        <f>_xlfn.XLOOKUP(A1194,defense!$B$1:$B$140,defense!$C$1:$C$140,0)</f>
        <v>27.2</v>
      </c>
      <c r="E1194">
        <f>_xlfn.XLOOKUP(A1194,wins!$B$1:$B$140,wins!$C$1:$C$140,0)</f>
        <v>7</v>
      </c>
      <c r="F1194">
        <f>_xlfn.XLOOKUP(A1194,losses!$B$1:$B$140,losses!$C$1:$C$140,0)</f>
        <v>4</v>
      </c>
    </row>
    <row r="1195" spans="1:6" x14ac:dyDescent="0.2">
      <c r="A1195" t="s">
        <v>155</v>
      </c>
      <c r="B1195">
        <v>10</v>
      </c>
      <c r="C1195">
        <f>_xlfn.XLOOKUP(A1195,offense!$B$1:$B$140,offense!$C$1:$C$140,0)</f>
        <v>28.8</v>
      </c>
      <c r="D1195">
        <f>_xlfn.XLOOKUP(A1195,defense!$B$1:$B$140,defense!$C$1:$C$140,0)</f>
        <v>28.2</v>
      </c>
      <c r="E1195">
        <f>_xlfn.XLOOKUP(A1195,wins!$B$1:$B$140,wins!$C$1:$C$140,0)</f>
        <v>6</v>
      </c>
      <c r="F1195">
        <f>_xlfn.XLOOKUP(A1195,losses!$B$1:$B$140,losses!$C$1:$C$140,0)</f>
        <v>5</v>
      </c>
    </row>
    <row r="1196" spans="1:6" x14ac:dyDescent="0.2">
      <c r="A1196" t="s">
        <v>162</v>
      </c>
      <c r="B1196">
        <v>10</v>
      </c>
      <c r="C1196">
        <f>_xlfn.XLOOKUP(A1196,offense!$B$1:$B$140,offense!$C$1:$C$140,0)</f>
        <v>24.9</v>
      </c>
      <c r="D1196">
        <f>_xlfn.XLOOKUP(A1196,defense!$B$1:$B$140,defense!$C$1:$C$140,0)</f>
        <v>31.5</v>
      </c>
      <c r="E1196">
        <f>_xlfn.XLOOKUP(A1196,wins!$B$1:$B$140,wins!$C$1:$C$140,0)</f>
        <v>4</v>
      </c>
      <c r="F1196">
        <f>_xlfn.XLOOKUP(A1196,losses!$B$1:$B$140,losses!$C$1:$C$140,0)</f>
        <v>7</v>
      </c>
    </row>
    <row r="1197" spans="1:6" x14ac:dyDescent="0.2">
      <c r="A1197" t="s">
        <v>33</v>
      </c>
      <c r="B1197">
        <v>10</v>
      </c>
      <c r="C1197">
        <f>_xlfn.XLOOKUP(A1197,offense!$B$1:$B$140,offense!$C$1:$C$140,0)</f>
        <v>22.4</v>
      </c>
      <c r="D1197">
        <f>_xlfn.XLOOKUP(A1197,defense!$B$1:$B$140,defense!$C$1:$C$140,0)</f>
        <v>19.399999999999999</v>
      </c>
      <c r="E1197">
        <f>_xlfn.XLOOKUP(A1197,wins!$B$1:$B$140,wins!$C$1:$C$140,0)</f>
        <v>6</v>
      </c>
      <c r="F1197">
        <f>_xlfn.XLOOKUP(A1197,losses!$B$1:$B$140,losses!$C$1:$C$140,0)</f>
        <v>5</v>
      </c>
    </row>
    <row r="1198" spans="1:6" x14ac:dyDescent="0.2">
      <c r="A1198" t="s">
        <v>49</v>
      </c>
      <c r="B1198">
        <v>10</v>
      </c>
      <c r="C1198">
        <f>_xlfn.XLOOKUP(A1198,offense!$B$1:$B$140,offense!$C$1:$C$140,0)</f>
        <v>24.5</v>
      </c>
      <c r="D1198">
        <f>_xlfn.XLOOKUP(A1198,defense!$B$1:$B$140,defense!$C$1:$C$140,0)</f>
        <v>24.5</v>
      </c>
      <c r="E1198">
        <f>_xlfn.XLOOKUP(A1198,wins!$B$1:$B$140,wins!$C$1:$C$140,0)</f>
        <v>7</v>
      </c>
      <c r="F1198">
        <f>_xlfn.XLOOKUP(A1198,losses!$B$1:$B$140,losses!$C$1:$C$140,0)</f>
        <v>4</v>
      </c>
    </row>
    <row r="1199" spans="1:6" x14ac:dyDescent="0.2">
      <c r="A1199" t="s">
        <v>152</v>
      </c>
      <c r="B1199">
        <v>11</v>
      </c>
      <c r="C1199">
        <v>30.2</v>
      </c>
      <c r="D1199">
        <v>14.4</v>
      </c>
      <c r="E1199">
        <v>8</v>
      </c>
      <c r="F1199">
        <v>1</v>
      </c>
    </row>
    <row r="1200" spans="1:6" x14ac:dyDescent="0.2">
      <c r="A1200" t="s">
        <v>179</v>
      </c>
      <c r="B1200">
        <v>11</v>
      </c>
      <c r="C1200">
        <v>17.100000000000001</v>
      </c>
      <c r="D1200">
        <v>29.1</v>
      </c>
      <c r="E1200">
        <v>2</v>
      </c>
      <c r="F1200">
        <v>7</v>
      </c>
    </row>
    <row r="1201" spans="1:6" x14ac:dyDescent="0.2">
      <c r="A1201" t="s">
        <v>70</v>
      </c>
      <c r="B1201">
        <v>11</v>
      </c>
      <c r="C1201">
        <v>31.9</v>
      </c>
      <c r="D1201">
        <v>17.8</v>
      </c>
      <c r="E1201">
        <v>8</v>
      </c>
      <c r="F1201">
        <v>1</v>
      </c>
    </row>
    <row r="1202" spans="1:6" x14ac:dyDescent="0.2">
      <c r="A1202" t="s">
        <v>145</v>
      </c>
      <c r="B1202">
        <v>11</v>
      </c>
      <c r="C1202">
        <v>34</v>
      </c>
      <c r="D1202">
        <v>28.4</v>
      </c>
      <c r="E1202">
        <v>5</v>
      </c>
      <c r="F1202">
        <v>4</v>
      </c>
    </row>
    <row r="1203" spans="1:6" x14ac:dyDescent="0.2">
      <c r="A1203" t="s">
        <v>167</v>
      </c>
      <c r="B1203">
        <v>11</v>
      </c>
      <c r="C1203">
        <v>30.8</v>
      </c>
      <c r="D1203">
        <v>19.8</v>
      </c>
      <c r="E1203">
        <v>6</v>
      </c>
      <c r="F1203">
        <v>3</v>
      </c>
    </row>
    <row r="1204" spans="1:6" x14ac:dyDescent="0.2">
      <c r="A1204" t="s">
        <v>138</v>
      </c>
      <c r="B1204">
        <v>11</v>
      </c>
      <c r="C1204">
        <v>17.8</v>
      </c>
      <c r="D1204">
        <v>29.7</v>
      </c>
      <c r="E1204">
        <v>2</v>
      </c>
      <c r="F1204">
        <v>7</v>
      </c>
    </row>
    <row r="1205" spans="1:6" x14ac:dyDescent="0.2">
      <c r="A1205" t="s">
        <v>142</v>
      </c>
      <c r="B1205">
        <v>11</v>
      </c>
      <c r="C1205">
        <v>27.9</v>
      </c>
      <c r="D1205">
        <v>24.3</v>
      </c>
      <c r="E1205">
        <v>3</v>
      </c>
      <c r="F1205">
        <v>6</v>
      </c>
    </row>
    <row r="1206" spans="1:6" x14ac:dyDescent="0.2">
      <c r="A1206" t="s">
        <v>86</v>
      </c>
      <c r="B1206">
        <v>11</v>
      </c>
      <c r="C1206">
        <v>24.6</v>
      </c>
      <c r="D1206">
        <v>31.9</v>
      </c>
      <c r="E1206">
        <v>5</v>
      </c>
      <c r="F1206">
        <v>4</v>
      </c>
    </row>
    <row r="1207" spans="1:6" x14ac:dyDescent="0.2">
      <c r="A1207" t="s">
        <v>187</v>
      </c>
      <c r="B1207">
        <v>11</v>
      </c>
      <c r="C1207">
        <v>20.399999999999999</v>
      </c>
      <c r="D1207">
        <v>23</v>
      </c>
      <c r="E1207">
        <v>3</v>
      </c>
      <c r="F1207">
        <v>6</v>
      </c>
    </row>
    <row r="1208" spans="1:6" x14ac:dyDescent="0.2">
      <c r="A1208" t="s">
        <v>87</v>
      </c>
      <c r="B1208">
        <v>11</v>
      </c>
      <c r="C1208">
        <v>27.2</v>
      </c>
      <c r="D1208">
        <v>21.7</v>
      </c>
      <c r="E1208">
        <v>5</v>
      </c>
      <c r="F1208">
        <v>4</v>
      </c>
    </row>
    <row r="1209" spans="1:6" x14ac:dyDescent="0.2">
      <c r="A1209" t="s">
        <v>184</v>
      </c>
      <c r="B1209">
        <v>11</v>
      </c>
      <c r="C1209">
        <v>16.7</v>
      </c>
      <c r="D1209">
        <v>28.4</v>
      </c>
      <c r="E1209">
        <v>2</v>
      </c>
      <c r="F1209">
        <v>7</v>
      </c>
    </row>
    <row r="1210" spans="1:6" x14ac:dyDescent="0.2">
      <c r="A1210" t="s">
        <v>122</v>
      </c>
      <c r="B1210">
        <v>11</v>
      </c>
      <c r="C1210">
        <v>22.7</v>
      </c>
      <c r="D1210">
        <v>29.4</v>
      </c>
      <c r="E1210">
        <v>3</v>
      </c>
      <c r="F1210">
        <v>6</v>
      </c>
    </row>
    <row r="1211" spans="1:6" x14ac:dyDescent="0.2">
      <c r="A1211" t="s">
        <v>26</v>
      </c>
      <c r="B1211">
        <v>11</v>
      </c>
      <c r="C1211">
        <v>30</v>
      </c>
      <c r="D1211">
        <v>28.9</v>
      </c>
      <c r="E1211">
        <v>4</v>
      </c>
      <c r="F1211">
        <v>5</v>
      </c>
    </row>
    <row r="1212" spans="1:6" x14ac:dyDescent="0.2">
      <c r="A1212" t="s">
        <v>173</v>
      </c>
      <c r="B1212">
        <v>11</v>
      </c>
      <c r="C1212">
        <v>26.9</v>
      </c>
      <c r="D1212">
        <v>26.3</v>
      </c>
      <c r="E1212">
        <v>6</v>
      </c>
      <c r="F1212">
        <v>3</v>
      </c>
    </row>
    <row r="1213" spans="1:6" x14ac:dyDescent="0.2">
      <c r="A1213" t="s">
        <v>180</v>
      </c>
      <c r="B1213">
        <v>11</v>
      </c>
      <c r="C1213">
        <v>22.4</v>
      </c>
      <c r="D1213">
        <v>24.6</v>
      </c>
      <c r="E1213">
        <v>5</v>
      </c>
      <c r="F1213">
        <v>4</v>
      </c>
    </row>
    <row r="1214" spans="1:6" x14ac:dyDescent="0.2">
      <c r="A1214" t="s">
        <v>88</v>
      </c>
      <c r="B1214">
        <v>11</v>
      </c>
      <c r="C1214">
        <v>24.2</v>
      </c>
      <c r="D1214">
        <v>29.1</v>
      </c>
      <c r="E1214">
        <v>3</v>
      </c>
      <c r="F1214">
        <v>6</v>
      </c>
    </row>
    <row r="1215" spans="1:6" x14ac:dyDescent="0.2">
      <c r="A1215" t="s">
        <v>74</v>
      </c>
      <c r="B1215">
        <v>11</v>
      </c>
      <c r="C1215">
        <v>22.9</v>
      </c>
      <c r="D1215">
        <v>26.9</v>
      </c>
      <c r="E1215">
        <v>5</v>
      </c>
      <c r="F1215">
        <v>4</v>
      </c>
    </row>
    <row r="1216" spans="1:6" x14ac:dyDescent="0.2">
      <c r="A1216" t="s">
        <v>89</v>
      </c>
      <c r="B1216">
        <v>11</v>
      </c>
      <c r="C1216">
        <v>30.8</v>
      </c>
      <c r="D1216">
        <v>36.799999999999997</v>
      </c>
      <c r="E1216">
        <v>3</v>
      </c>
      <c r="F1216">
        <v>6</v>
      </c>
    </row>
    <row r="1217" spans="1:6" x14ac:dyDescent="0.2">
      <c r="A1217" t="s">
        <v>48</v>
      </c>
      <c r="B1217">
        <v>11</v>
      </c>
      <c r="C1217">
        <v>23.4</v>
      </c>
      <c r="D1217">
        <v>29.9</v>
      </c>
      <c r="E1217">
        <v>5</v>
      </c>
      <c r="F1217">
        <v>4</v>
      </c>
    </row>
    <row r="1218" spans="1:6" x14ac:dyDescent="0.2">
      <c r="A1218" t="s">
        <v>136</v>
      </c>
      <c r="B1218">
        <v>11</v>
      </c>
      <c r="C1218">
        <v>16.8</v>
      </c>
      <c r="D1218">
        <v>24.8</v>
      </c>
      <c r="E1218">
        <v>3</v>
      </c>
      <c r="F1218">
        <v>6</v>
      </c>
    </row>
    <row r="1219" spans="1:6" x14ac:dyDescent="0.2">
      <c r="A1219" t="s">
        <v>140</v>
      </c>
      <c r="B1219">
        <v>11</v>
      </c>
      <c r="C1219">
        <v>25.3</v>
      </c>
      <c r="D1219">
        <v>28.3</v>
      </c>
      <c r="E1219">
        <v>2</v>
      </c>
      <c r="F1219">
        <v>7</v>
      </c>
    </row>
    <row r="1220" spans="1:6" x14ac:dyDescent="0.2">
      <c r="A1220" t="s">
        <v>66</v>
      </c>
      <c r="B1220">
        <v>11</v>
      </c>
      <c r="C1220">
        <v>29</v>
      </c>
      <c r="D1220">
        <v>21.2</v>
      </c>
      <c r="E1220">
        <v>5</v>
      </c>
      <c r="F1220">
        <v>4</v>
      </c>
    </row>
    <row r="1221" spans="1:6" x14ac:dyDescent="0.2">
      <c r="A1221" t="s">
        <v>90</v>
      </c>
      <c r="B1221">
        <v>11</v>
      </c>
      <c r="C1221">
        <v>30</v>
      </c>
      <c r="D1221">
        <v>21</v>
      </c>
      <c r="E1221">
        <v>6</v>
      </c>
      <c r="F1221">
        <v>3</v>
      </c>
    </row>
    <row r="1222" spans="1:6" x14ac:dyDescent="0.2">
      <c r="A1222" t="s">
        <v>79</v>
      </c>
      <c r="B1222">
        <v>11</v>
      </c>
      <c r="C1222">
        <v>30.4</v>
      </c>
      <c r="D1222">
        <v>33.9</v>
      </c>
      <c r="E1222">
        <v>4</v>
      </c>
      <c r="F1222">
        <v>5</v>
      </c>
    </row>
    <row r="1223" spans="1:6" x14ac:dyDescent="0.2">
      <c r="A1223" t="s">
        <v>174</v>
      </c>
      <c r="B1223">
        <v>11</v>
      </c>
      <c r="C1223">
        <v>26.3</v>
      </c>
      <c r="D1223">
        <v>32.1</v>
      </c>
      <c r="E1223">
        <v>3</v>
      </c>
      <c r="F1223">
        <v>6</v>
      </c>
    </row>
    <row r="1224" spans="1:6" x14ac:dyDescent="0.2">
      <c r="A1224" t="s">
        <v>185</v>
      </c>
      <c r="B1224">
        <v>11</v>
      </c>
      <c r="C1224">
        <v>17.899999999999999</v>
      </c>
      <c r="D1224">
        <v>32.6</v>
      </c>
      <c r="E1224">
        <v>1</v>
      </c>
      <c r="F1224">
        <v>8</v>
      </c>
    </row>
    <row r="1225" spans="1:6" x14ac:dyDescent="0.2">
      <c r="A1225" t="s">
        <v>91</v>
      </c>
      <c r="B1225">
        <v>11</v>
      </c>
      <c r="C1225">
        <v>25.7</v>
      </c>
      <c r="D1225">
        <v>15.7</v>
      </c>
      <c r="E1225">
        <v>6</v>
      </c>
      <c r="F1225">
        <v>3</v>
      </c>
    </row>
    <row r="1226" spans="1:6" x14ac:dyDescent="0.2">
      <c r="A1226" t="s">
        <v>131</v>
      </c>
      <c r="B1226">
        <v>11</v>
      </c>
      <c r="C1226">
        <v>17.7</v>
      </c>
      <c r="D1226">
        <v>24.8</v>
      </c>
      <c r="E1226">
        <v>1</v>
      </c>
      <c r="F1226">
        <v>8</v>
      </c>
    </row>
    <row r="1227" spans="1:6" x14ac:dyDescent="0.2">
      <c r="A1227" t="s">
        <v>166</v>
      </c>
      <c r="B1227">
        <v>11</v>
      </c>
      <c r="C1227">
        <v>18.600000000000001</v>
      </c>
      <c r="D1227">
        <v>22.1</v>
      </c>
      <c r="E1227">
        <v>4</v>
      </c>
      <c r="F1227">
        <v>5</v>
      </c>
    </row>
    <row r="1228" spans="1:6" x14ac:dyDescent="0.2">
      <c r="A1228" t="s">
        <v>43</v>
      </c>
      <c r="B1228">
        <v>11</v>
      </c>
      <c r="C1228">
        <v>28.9</v>
      </c>
      <c r="D1228">
        <v>24.7</v>
      </c>
      <c r="E1228">
        <v>5</v>
      </c>
      <c r="F1228">
        <v>4</v>
      </c>
    </row>
    <row r="1229" spans="1:6" x14ac:dyDescent="0.2">
      <c r="A1229" t="s">
        <v>148</v>
      </c>
      <c r="B1229">
        <v>11</v>
      </c>
      <c r="C1229">
        <v>27.7</v>
      </c>
      <c r="D1229">
        <v>26.2</v>
      </c>
      <c r="E1229">
        <v>4</v>
      </c>
      <c r="F1229">
        <v>5</v>
      </c>
    </row>
    <row r="1230" spans="1:6" x14ac:dyDescent="0.2">
      <c r="A1230" t="s">
        <v>183</v>
      </c>
      <c r="B1230">
        <v>11</v>
      </c>
      <c r="C1230">
        <v>20.8</v>
      </c>
      <c r="D1230">
        <v>28.6</v>
      </c>
      <c r="E1230">
        <v>4</v>
      </c>
      <c r="F1230">
        <v>5</v>
      </c>
    </row>
    <row r="1231" spans="1:6" x14ac:dyDescent="0.2">
      <c r="A1231" t="s">
        <v>82</v>
      </c>
      <c r="B1231">
        <v>11</v>
      </c>
      <c r="C1231">
        <v>39.6</v>
      </c>
      <c r="D1231">
        <v>17</v>
      </c>
      <c r="E1231">
        <v>9</v>
      </c>
      <c r="F1231">
        <v>0</v>
      </c>
    </row>
    <row r="1232" spans="1:6" x14ac:dyDescent="0.2">
      <c r="A1232" t="s">
        <v>157</v>
      </c>
      <c r="B1232">
        <v>11</v>
      </c>
      <c r="C1232">
        <v>34</v>
      </c>
      <c r="D1232">
        <v>21.7</v>
      </c>
      <c r="E1232">
        <v>8</v>
      </c>
      <c r="F1232">
        <v>1</v>
      </c>
    </row>
    <row r="1233" spans="1:6" x14ac:dyDescent="0.2">
      <c r="A1233" t="s">
        <v>30</v>
      </c>
      <c r="B1233">
        <v>11</v>
      </c>
      <c r="C1233">
        <v>39.299999999999997</v>
      </c>
      <c r="D1233">
        <v>15.4</v>
      </c>
      <c r="E1233">
        <v>9</v>
      </c>
      <c r="F1233">
        <v>0</v>
      </c>
    </row>
    <row r="1234" spans="1:6" x14ac:dyDescent="0.2">
      <c r="A1234" t="s">
        <v>163</v>
      </c>
      <c r="B1234">
        <v>11</v>
      </c>
      <c r="C1234">
        <v>32.700000000000003</v>
      </c>
      <c r="D1234">
        <v>26.9</v>
      </c>
      <c r="E1234">
        <v>6</v>
      </c>
      <c r="F1234">
        <v>3</v>
      </c>
    </row>
    <row r="1235" spans="1:6" x14ac:dyDescent="0.2">
      <c r="A1235" t="s">
        <v>149</v>
      </c>
      <c r="B1235">
        <v>11</v>
      </c>
      <c r="C1235">
        <v>28.6</v>
      </c>
      <c r="D1235">
        <v>27.3</v>
      </c>
      <c r="E1235">
        <v>6</v>
      </c>
      <c r="F1235">
        <v>3</v>
      </c>
    </row>
    <row r="1236" spans="1:6" x14ac:dyDescent="0.2">
      <c r="A1236" t="s">
        <v>65</v>
      </c>
      <c r="B1236">
        <v>11</v>
      </c>
      <c r="C1236">
        <v>33.200000000000003</v>
      </c>
      <c r="D1236">
        <v>30.1</v>
      </c>
      <c r="E1236">
        <v>5</v>
      </c>
      <c r="F1236">
        <v>4</v>
      </c>
    </row>
    <row r="1237" spans="1:6" x14ac:dyDescent="0.2">
      <c r="A1237" t="s">
        <v>172</v>
      </c>
      <c r="B1237">
        <v>11</v>
      </c>
      <c r="C1237">
        <v>21.5</v>
      </c>
      <c r="D1237">
        <v>34</v>
      </c>
      <c r="E1237">
        <v>3</v>
      </c>
      <c r="F1237">
        <v>7</v>
      </c>
    </row>
    <row r="1238" spans="1:6" x14ac:dyDescent="0.2">
      <c r="A1238" t="s">
        <v>37</v>
      </c>
      <c r="B1238">
        <v>11</v>
      </c>
      <c r="C1238">
        <v>25.2</v>
      </c>
      <c r="D1238">
        <v>31.6</v>
      </c>
      <c r="E1238">
        <v>4</v>
      </c>
      <c r="F1238">
        <v>5</v>
      </c>
    </row>
    <row r="1239" spans="1:6" x14ac:dyDescent="0.2">
      <c r="A1239" t="s">
        <v>171</v>
      </c>
      <c r="B1239">
        <v>11</v>
      </c>
      <c r="C1239">
        <v>21.1</v>
      </c>
      <c r="D1239">
        <v>27.6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18.8</v>
      </c>
      <c r="D1240">
        <v>28</v>
      </c>
      <c r="E1240">
        <v>3</v>
      </c>
      <c r="F1240">
        <v>6</v>
      </c>
    </row>
    <row r="1241" spans="1:6" x14ac:dyDescent="0.2">
      <c r="A1241" t="s">
        <v>92</v>
      </c>
      <c r="B1241">
        <v>11</v>
      </c>
      <c r="C1241">
        <v>18.399999999999999</v>
      </c>
      <c r="D1241">
        <v>13.7</v>
      </c>
      <c r="E1241">
        <v>7</v>
      </c>
      <c r="F1241">
        <v>2</v>
      </c>
    </row>
    <row r="1242" spans="1:6" x14ac:dyDescent="0.2">
      <c r="A1242" t="s">
        <v>130</v>
      </c>
      <c r="B1242">
        <v>11</v>
      </c>
      <c r="C1242">
        <v>23.6</v>
      </c>
      <c r="D1242">
        <v>20.7</v>
      </c>
      <c r="E1242">
        <v>5</v>
      </c>
      <c r="F1242">
        <v>4</v>
      </c>
    </row>
    <row r="1243" spans="1:6" x14ac:dyDescent="0.2">
      <c r="A1243" t="s">
        <v>165</v>
      </c>
      <c r="B1243">
        <v>11</v>
      </c>
      <c r="C1243">
        <v>28.5</v>
      </c>
      <c r="D1243">
        <v>20.7</v>
      </c>
      <c r="E1243">
        <v>7</v>
      </c>
      <c r="F1243">
        <v>3</v>
      </c>
    </row>
    <row r="1244" spans="1:6" x14ac:dyDescent="0.2">
      <c r="A1244" t="s">
        <v>127</v>
      </c>
      <c r="B1244">
        <v>11</v>
      </c>
      <c r="C1244">
        <v>33.200000000000003</v>
      </c>
      <c r="D1244">
        <v>19.600000000000001</v>
      </c>
      <c r="E1244">
        <v>9</v>
      </c>
      <c r="F1244">
        <v>0</v>
      </c>
    </row>
    <row r="1245" spans="1:6" x14ac:dyDescent="0.2">
      <c r="A1245" t="s">
        <v>154</v>
      </c>
      <c r="B1245">
        <v>11</v>
      </c>
      <c r="C1245">
        <v>34.9</v>
      </c>
      <c r="D1245">
        <v>27.1</v>
      </c>
      <c r="E1245">
        <v>7</v>
      </c>
      <c r="F1245">
        <v>2</v>
      </c>
    </row>
    <row r="1246" spans="1:6" x14ac:dyDescent="0.2">
      <c r="A1246" t="s">
        <v>72</v>
      </c>
      <c r="B1246">
        <v>11</v>
      </c>
      <c r="C1246">
        <v>36.6</v>
      </c>
      <c r="D1246">
        <v>17.8</v>
      </c>
      <c r="E1246">
        <v>6</v>
      </c>
      <c r="F1246">
        <v>3</v>
      </c>
    </row>
    <row r="1247" spans="1:6" x14ac:dyDescent="0.2">
      <c r="A1247" t="s">
        <v>93</v>
      </c>
      <c r="B1247">
        <v>11</v>
      </c>
      <c r="C1247">
        <v>14.1</v>
      </c>
      <c r="D1247">
        <v>32.799999999999997</v>
      </c>
      <c r="E1247">
        <v>1</v>
      </c>
      <c r="F1247">
        <v>8</v>
      </c>
    </row>
    <row r="1248" spans="1:6" x14ac:dyDescent="0.2">
      <c r="A1248" t="s">
        <v>147</v>
      </c>
      <c r="B1248">
        <v>11</v>
      </c>
      <c r="C1248">
        <v>30</v>
      </c>
      <c r="D1248">
        <v>22.3</v>
      </c>
      <c r="E1248">
        <v>6</v>
      </c>
      <c r="F1248">
        <v>3</v>
      </c>
    </row>
    <row r="1249" spans="1:6" x14ac:dyDescent="0.2">
      <c r="A1249" t="s">
        <v>164</v>
      </c>
      <c r="B1249">
        <v>11</v>
      </c>
      <c r="C1249">
        <v>39.1</v>
      </c>
      <c r="D1249">
        <v>21.9</v>
      </c>
      <c r="E1249">
        <v>9</v>
      </c>
      <c r="F1249">
        <v>0</v>
      </c>
    </row>
    <row r="1250" spans="1:6" x14ac:dyDescent="0.2">
      <c r="A1250" t="s">
        <v>94</v>
      </c>
      <c r="B1250">
        <v>11</v>
      </c>
      <c r="C1250">
        <v>26.7</v>
      </c>
      <c r="D1250">
        <v>30.3</v>
      </c>
      <c r="E1250">
        <v>3</v>
      </c>
      <c r="F1250">
        <v>7</v>
      </c>
    </row>
    <row r="1251" spans="1:6" x14ac:dyDescent="0.2">
      <c r="A1251" t="s">
        <v>158</v>
      </c>
      <c r="B1251">
        <v>11</v>
      </c>
      <c r="C1251">
        <v>31.1</v>
      </c>
      <c r="D1251">
        <v>28</v>
      </c>
      <c r="E1251">
        <v>5</v>
      </c>
      <c r="F1251">
        <v>4</v>
      </c>
    </row>
    <row r="1252" spans="1:6" x14ac:dyDescent="0.2">
      <c r="A1252" t="s">
        <v>181</v>
      </c>
      <c r="B1252">
        <v>11</v>
      </c>
      <c r="C1252">
        <v>18.899999999999999</v>
      </c>
      <c r="D1252">
        <v>31.9</v>
      </c>
      <c r="E1252">
        <v>2</v>
      </c>
      <c r="F1252">
        <v>7</v>
      </c>
    </row>
    <row r="1253" spans="1:6" x14ac:dyDescent="0.2">
      <c r="A1253" t="s">
        <v>68</v>
      </c>
      <c r="B1253">
        <v>11</v>
      </c>
      <c r="C1253">
        <v>32.9</v>
      </c>
      <c r="D1253">
        <v>16.3</v>
      </c>
      <c r="E1253">
        <v>8</v>
      </c>
      <c r="F1253">
        <v>1</v>
      </c>
    </row>
    <row r="1254" spans="1:6" x14ac:dyDescent="0.2">
      <c r="A1254" t="s">
        <v>81</v>
      </c>
      <c r="B1254">
        <v>11</v>
      </c>
      <c r="C1254">
        <v>45.2</v>
      </c>
      <c r="D1254">
        <v>28.2</v>
      </c>
      <c r="E1254">
        <v>6</v>
      </c>
      <c r="F1254">
        <v>3</v>
      </c>
    </row>
    <row r="1255" spans="1:6" x14ac:dyDescent="0.2">
      <c r="A1255" t="s">
        <v>132</v>
      </c>
      <c r="B1255">
        <v>11</v>
      </c>
      <c r="C1255">
        <v>22.9</v>
      </c>
      <c r="D1255">
        <v>28.4</v>
      </c>
      <c r="E1255">
        <v>4</v>
      </c>
      <c r="F1255">
        <v>5</v>
      </c>
    </row>
    <row r="1256" spans="1:6" x14ac:dyDescent="0.2">
      <c r="A1256" t="s">
        <v>135</v>
      </c>
      <c r="B1256">
        <v>11</v>
      </c>
      <c r="C1256">
        <v>30.7</v>
      </c>
      <c r="D1256">
        <v>23.8</v>
      </c>
      <c r="E1256">
        <v>5</v>
      </c>
      <c r="F1256">
        <v>4</v>
      </c>
    </row>
    <row r="1257" spans="1:6" x14ac:dyDescent="0.2">
      <c r="A1257" t="s">
        <v>169</v>
      </c>
      <c r="B1257">
        <v>11</v>
      </c>
      <c r="C1257">
        <v>23.5</v>
      </c>
      <c r="D1257">
        <v>37.4</v>
      </c>
      <c r="E1257">
        <v>3</v>
      </c>
      <c r="F1257">
        <v>7</v>
      </c>
    </row>
    <row r="1258" spans="1:6" x14ac:dyDescent="0.2">
      <c r="A1258" t="s">
        <v>143</v>
      </c>
      <c r="B1258">
        <v>11</v>
      </c>
      <c r="C1258">
        <v>39.200000000000003</v>
      </c>
      <c r="D1258">
        <v>27.9</v>
      </c>
      <c r="E1258">
        <v>7</v>
      </c>
      <c r="F1258">
        <v>2</v>
      </c>
    </row>
    <row r="1259" spans="1:6" x14ac:dyDescent="0.2">
      <c r="A1259" t="s">
        <v>129</v>
      </c>
      <c r="B1259">
        <v>11</v>
      </c>
      <c r="C1259">
        <v>32.1</v>
      </c>
      <c r="D1259">
        <v>20</v>
      </c>
      <c r="E1259">
        <v>6</v>
      </c>
      <c r="F1259">
        <v>3</v>
      </c>
    </row>
    <row r="1260" spans="1:6" x14ac:dyDescent="0.2">
      <c r="A1260" t="s">
        <v>191</v>
      </c>
      <c r="B1260">
        <v>11</v>
      </c>
      <c r="C1260">
        <v>29.8</v>
      </c>
      <c r="D1260">
        <v>19</v>
      </c>
      <c r="E1260">
        <v>7</v>
      </c>
      <c r="F1260">
        <v>2</v>
      </c>
    </row>
    <row r="1261" spans="1:6" x14ac:dyDescent="0.2">
      <c r="A1261" t="s">
        <v>35</v>
      </c>
      <c r="B1261">
        <v>11</v>
      </c>
      <c r="C1261">
        <v>40.700000000000003</v>
      </c>
      <c r="D1261">
        <v>6.7</v>
      </c>
      <c r="E1261">
        <v>9</v>
      </c>
      <c r="F1261">
        <v>0</v>
      </c>
    </row>
    <row r="1262" spans="1:6" x14ac:dyDescent="0.2">
      <c r="A1262" t="s">
        <v>27</v>
      </c>
      <c r="B1262">
        <v>11</v>
      </c>
      <c r="C1262">
        <v>18.2</v>
      </c>
      <c r="D1262">
        <v>26.6</v>
      </c>
      <c r="E1262">
        <v>3</v>
      </c>
      <c r="F1262">
        <v>6</v>
      </c>
    </row>
    <row r="1263" spans="1:6" x14ac:dyDescent="0.2">
      <c r="A1263" t="s">
        <v>188</v>
      </c>
      <c r="B1263">
        <v>11</v>
      </c>
      <c r="C1263">
        <v>21.9</v>
      </c>
      <c r="D1263">
        <v>30.9</v>
      </c>
      <c r="E1263">
        <v>2</v>
      </c>
      <c r="F1263">
        <v>7</v>
      </c>
    </row>
    <row r="1264" spans="1:6" x14ac:dyDescent="0.2">
      <c r="A1264" t="s">
        <v>95</v>
      </c>
      <c r="B1264">
        <v>11</v>
      </c>
      <c r="C1264">
        <v>21.7</v>
      </c>
      <c r="D1264">
        <v>23.2</v>
      </c>
      <c r="E1264">
        <v>5</v>
      </c>
      <c r="F1264">
        <v>4</v>
      </c>
    </row>
    <row r="1265" spans="1:6" x14ac:dyDescent="0.2">
      <c r="A1265" t="s">
        <v>96</v>
      </c>
      <c r="B1265">
        <v>11</v>
      </c>
      <c r="C1265">
        <v>38.799999999999997</v>
      </c>
      <c r="D1265">
        <v>22.9</v>
      </c>
      <c r="E1265">
        <v>8</v>
      </c>
      <c r="F1265">
        <v>1</v>
      </c>
    </row>
    <row r="1266" spans="1:6" x14ac:dyDescent="0.2">
      <c r="A1266" t="s">
        <v>144</v>
      </c>
      <c r="B1266">
        <v>11</v>
      </c>
      <c r="C1266">
        <v>22.7</v>
      </c>
      <c r="D1266">
        <v>25.7</v>
      </c>
      <c r="E1266">
        <v>4</v>
      </c>
      <c r="F1266">
        <v>5</v>
      </c>
    </row>
    <row r="1267" spans="1:6" x14ac:dyDescent="0.2">
      <c r="A1267" t="s">
        <v>161</v>
      </c>
      <c r="B1267">
        <v>11</v>
      </c>
      <c r="C1267">
        <v>32.4</v>
      </c>
      <c r="D1267">
        <v>24</v>
      </c>
      <c r="E1267">
        <v>7</v>
      </c>
      <c r="F1267">
        <v>2</v>
      </c>
    </row>
    <row r="1268" spans="1:6" x14ac:dyDescent="0.2">
      <c r="A1268" t="s">
        <v>97</v>
      </c>
      <c r="B1268">
        <v>11</v>
      </c>
      <c r="C1268">
        <v>18.3</v>
      </c>
      <c r="D1268">
        <v>23.1</v>
      </c>
      <c r="E1268">
        <v>3</v>
      </c>
      <c r="F1268">
        <v>5</v>
      </c>
    </row>
    <row r="1269" spans="1:6" x14ac:dyDescent="0.2">
      <c r="A1269" t="s">
        <v>22</v>
      </c>
      <c r="B1269">
        <v>11</v>
      </c>
      <c r="C1269">
        <v>19.899999999999999</v>
      </c>
      <c r="D1269">
        <v>18.8</v>
      </c>
      <c r="E1269">
        <v>5</v>
      </c>
      <c r="F1269">
        <v>4</v>
      </c>
    </row>
    <row r="1270" spans="1:6" x14ac:dyDescent="0.2">
      <c r="A1270" t="s">
        <v>186</v>
      </c>
      <c r="B1270">
        <v>11</v>
      </c>
      <c r="C1270">
        <v>17.600000000000001</v>
      </c>
      <c r="D1270">
        <v>32</v>
      </c>
      <c r="E1270">
        <v>2</v>
      </c>
      <c r="F1270">
        <v>7</v>
      </c>
    </row>
    <row r="1271" spans="1:6" x14ac:dyDescent="0.2">
      <c r="A1271" t="s">
        <v>98</v>
      </c>
      <c r="B1271">
        <v>11</v>
      </c>
      <c r="C1271">
        <v>27.4</v>
      </c>
      <c r="D1271">
        <v>35.1</v>
      </c>
      <c r="E1271">
        <v>3</v>
      </c>
      <c r="F1271">
        <v>6</v>
      </c>
    </row>
    <row r="1272" spans="1:6" x14ac:dyDescent="0.2">
      <c r="A1272" t="s">
        <v>64</v>
      </c>
      <c r="B1272">
        <v>11</v>
      </c>
      <c r="C1272">
        <v>27.8</v>
      </c>
      <c r="D1272">
        <v>20</v>
      </c>
      <c r="E1272">
        <v>7</v>
      </c>
      <c r="F1272">
        <v>3</v>
      </c>
    </row>
    <row r="1273" spans="1:6" x14ac:dyDescent="0.2">
      <c r="A1273" t="s">
        <v>99</v>
      </c>
      <c r="B1273">
        <v>11</v>
      </c>
      <c r="C1273">
        <v>39.1</v>
      </c>
      <c r="D1273">
        <v>23.3</v>
      </c>
      <c r="E1273">
        <v>7</v>
      </c>
      <c r="F1273">
        <v>2</v>
      </c>
    </row>
    <row r="1274" spans="1:6" x14ac:dyDescent="0.2">
      <c r="A1274" t="s">
        <v>121</v>
      </c>
      <c r="B1274">
        <v>11</v>
      </c>
      <c r="C1274">
        <v>24.7</v>
      </c>
      <c r="D1274">
        <v>20.9</v>
      </c>
      <c r="E1274">
        <v>6</v>
      </c>
      <c r="F1274">
        <v>3</v>
      </c>
    </row>
    <row r="1275" spans="1:6" x14ac:dyDescent="0.2">
      <c r="A1275" t="s">
        <v>100</v>
      </c>
      <c r="B1275">
        <v>11</v>
      </c>
      <c r="C1275">
        <v>34.799999999999997</v>
      </c>
      <c r="D1275">
        <v>36.700000000000003</v>
      </c>
      <c r="E1275">
        <v>3</v>
      </c>
      <c r="F1275">
        <v>6</v>
      </c>
    </row>
    <row r="1276" spans="1:6" x14ac:dyDescent="0.2">
      <c r="A1276" t="s">
        <v>170</v>
      </c>
      <c r="B1276">
        <v>11</v>
      </c>
      <c r="C1276">
        <v>25</v>
      </c>
      <c r="D1276">
        <v>23</v>
      </c>
      <c r="E1276">
        <v>4</v>
      </c>
      <c r="F1276">
        <v>5</v>
      </c>
    </row>
    <row r="1277" spans="1:6" x14ac:dyDescent="0.2">
      <c r="A1277" t="s">
        <v>28</v>
      </c>
      <c r="B1277">
        <v>11</v>
      </c>
      <c r="C1277">
        <v>20.100000000000001</v>
      </c>
      <c r="D1277">
        <v>24.2</v>
      </c>
      <c r="E1277">
        <v>4</v>
      </c>
      <c r="F1277">
        <v>5</v>
      </c>
    </row>
    <row r="1278" spans="1:6" x14ac:dyDescent="0.2">
      <c r="A1278" t="s">
        <v>41</v>
      </c>
      <c r="B1278">
        <v>11</v>
      </c>
      <c r="C1278">
        <v>36.799999999999997</v>
      </c>
      <c r="D1278">
        <v>16.899999999999999</v>
      </c>
      <c r="E1278">
        <v>7</v>
      </c>
      <c r="F1278">
        <v>3</v>
      </c>
    </row>
    <row r="1279" spans="1:6" x14ac:dyDescent="0.2">
      <c r="A1279" t="s">
        <v>101</v>
      </c>
      <c r="B1279">
        <v>11</v>
      </c>
      <c r="C1279">
        <v>21.8</v>
      </c>
      <c r="D1279">
        <v>15.7</v>
      </c>
      <c r="E1279">
        <v>6</v>
      </c>
      <c r="F1279">
        <v>3</v>
      </c>
    </row>
    <row r="1280" spans="1:6" x14ac:dyDescent="0.2">
      <c r="A1280" t="s">
        <v>25</v>
      </c>
      <c r="B1280">
        <v>11</v>
      </c>
      <c r="C1280">
        <v>32.799999999999997</v>
      </c>
      <c r="D1280">
        <v>10.7</v>
      </c>
      <c r="E1280">
        <v>9</v>
      </c>
      <c r="F1280">
        <v>0</v>
      </c>
    </row>
    <row r="1281" spans="1:6" x14ac:dyDescent="0.2">
      <c r="A1281" t="s">
        <v>34</v>
      </c>
      <c r="B1281">
        <v>11</v>
      </c>
      <c r="C1281">
        <v>39.9</v>
      </c>
      <c r="D1281">
        <v>19.8</v>
      </c>
      <c r="E1281">
        <v>7</v>
      </c>
      <c r="F1281">
        <v>2</v>
      </c>
    </row>
    <row r="1282" spans="1:6" x14ac:dyDescent="0.2">
      <c r="A1282" t="s">
        <v>139</v>
      </c>
      <c r="B1282">
        <v>11</v>
      </c>
      <c r="C1282">
        <v>30.7</v>
      </c>
      <c r="D1282">
        <v>24.3</v>
      </c>
      <c r="E1282">
        <v>7</v>
      </c>
      <c r="F1282">
        <v>2</v>
      </c>
    </row>
    <row r="1283" spans="1:6" x14ac:dyDescent="0.2">
      <c r="A1283" t="s">
        <v>182</v>
      </c>
      <c r="B1283">
        <v>11</v>
      </c>
      <c r="C1283">
        <v>24.4</v>
      </c>
      <c r="D1283">
        <v>26.2</v>
      </c>
      <c r="E1283">
        <v>4</v>
      </c>
      <c r="F1283">
        <v>5</v>
      </c>
    </row>
    <row r="1284" spans="1:6" x14ac:dyDescent="0.2">
      <c r="A1284" t="s">
        <v>42</v>
      </c>
      <c r="B1284">
        <v>11</v>
      </c>
      <c r="C1284">
        <v>47.4</v>
      </c>
      <c r="D1284">
        <v>16</v>
      </c>
      <c r="E1284">
        <v>8</v>
      </c>
      <c r="F1284">
        <v>1</v>
      </c>
    </row>
    <row r="1285" spans="1:6" x14ac:dyDescent="0.2">
      <c r="A1285" t="s">
        <v>39</v>
      </c>
      <c r="B1285">
        <v>11</v>
      </c>
      <c r="C1285">
        <v>35.200000000000003</v>
      </c>
      <c r="D1285">
        <v>20.7</v>
      </c>
      <c r="E1285">
        <v>7</v>
      </c>
      <c r="F1285">
        <v>2</v>
      </c>
    </row>
    <row r="1286" spans="1:6" x14ac:dyDescent="0.2">
      <c r="A1286" t="s">
        <v>32</v>
      </c>
      <c r="B1286">
        <v>11</v>
      </c>
      <c r="C1286">
        <v>40.200000000000003</v>
      </c>
      <c r="D1286">
        <v>11.9</v>
      </c>
      <c r="E1286">
        <v>8</v>
      </c>
      <c r="F1286">
        <v>1</v>
      </c>
    </row>
    <row r="1287" spans="1:6" x14ac:dyDescent="0.2">
      <c r="A1287" t="s">
        <v>146</v>
      </c>
      <c r="B1287">
        <v>11</v>
      </c>
      <c r="C1287">
        <v>20.7</v>
      </c>
      <c r="D1287">
        <v>28.2</v>
      </c>
      <c r="E1287">
        <v>2</v>
      </c>
      <c r="F1287">
        <v>7</v>
      </c>
    </row>
    <row r="1288" spans="1:6" x14ac:dyDescent="0.2">
      <c r="A1288" t="s">
        <v>126</v>
      </c>
      <c r="B1288">
        <v>11</v>
      </c>
      <c r="C1288">
        <v>20.9</v>
      </c>
      <c r="D1288">
        <v>31.2</v>
      </c>
      <c r="E1288">
        <v>2</v>
      </c>
      <c r="F1288">
        <v>7</v>
      </c>
    </row>
    <row r="1289" spans="1:6" x14ac:dyDescent="0.2">
      <c r="A1289" t="s">
        <v>102</v>
      </c>
      <c r="B1289">
        <v>11</v>
      </c>
      <c r="C1289">
        <v>33</v>
      </c>
      <c r="D1289">
        <v>28.7</v>
      </c>
      <c r="E1289">
        <v>4</v>
      </c>
      <c r="F1289">
        <v>5</v>
      </c>
    </row>
    <row r="1290" spans="1:6" x14ac:dyDescent="0.2">
      <c r="A1290" t="s">
        <v>103</v>
      </c>
      <c r="B1290">
        <v>11</v>
      </c>
      <c r="C1290">
        <v>26.8</v>
      </c>
      <c r="D1290">
        <v>17.899999999999999</v>
      </c>
      <c r="E1290">
        <v>6</v>
      </c>
      <c r="F1290">
        <v>3</v>
      </c>
    </row>
    <row r="1291" spans="1:6" x14ac:dyDescent="0.2">
      <c r="A1291" t="s">
        <v>190</v>
      </c>
      <c r="B1291">
        <v>11</v>
      </c>
      <c r="C1291">
        <v>16.899999999999999</v>
      </c>
      <c r="D1291">
        <v>26.6</v>
      </c>
      <c r="E1291">
        <v>1</v>
      </c>
      <c r="F1291">
        <v>8</v>
      </c>
    </row>
    <row r="1292" spans="1:6" x14ac:dyDescent="0.2">
      <c r="A1292" t="s">
        <v>104</v>
      </c>
      <c r="B1292">
        <v>11</v>
      </c>
      <c r="C1292">
        <v>20.100000000000001</v>
      </c>
      <c r="D1292">
        <v>28.6</v>
      </c>
      <c r="E1292">
        <v>3</v>
      </c>
      <c r="F1292">
        <v>6</v>
      </c>
    </row>
    <row r="1293" spans="1:6" x14ac:dyDescent="0.2">
      <c r="A1293" t="s">
        <v>105</v>
      </c>
      <c r="B1293">
        <v>11</v>
      </c>
      <c r="C1293">
        <v>33</v>
      </c>
      <c r="D1293">
        <v>27.4</v>
      </c>
      <c r="E1293">
        <v>4</v>
      </c>
      <c r="F1293">
        <v>5</v>
      </c>
    </row>
    <row r="1294" spans="1:6" x14ac:dyDescent="0.2">
      <c r="A1294" t="s">
        <v>106</v>
      </c>
      <c r="B1294">
        <v>11</v>
      </c>
      <c r="C1294">
        <v>40</v>
      </c>
      <c r="D1294">
        <v>15.9</v>
      </c>
      <c r="E1294">
        <v>7</v>
      </c>
      <c r="F1294">
        <v>2</v>
      </c>
    </row>
    <row r="1295" spans="1:6" x14ac:dyDescent="0.2">
      <c r="A1295" t="s">
        <v>107</v>
      </c>
      <c r="B1295">
        <v>11</v>
      </c>
      <c r="C1295">
        <v>30.9</v>
      </c>
      <c r="D1295">
        <v>21.9</v>
      </c>
      <c r="E1295">
        <v>4</v>
      </c>
      <c r="F1295">
        <v>5</v>
      </c>
    </row>
    <row r="1296" spans="1:6" x14ac:dyDescent="0.2">
      <c r="A1296" t="s">
        <v>71</v>
      </c>
      <c r="B1296">
        <v>11</v>
      </c>
      <c r="C1296">
        <v>26.8</v>
      </c>
      <c r="D1296">
        <v>31.1</v>
      </c>
      <c r="E1296">
        <v>3</v>
      </c>
      <c r="F1296">
        <v>6</v>
      </c>
    </row>
    <row r="1297" spans="1:6" x14ac:dyDescent="0.2">
      <c r="A1297" t="s">
        <v>176</v>
      </c>
      <c r="B1297">
        <v>11</v>
      </c>
      <c r="C1297">
        <v>30.2</v>
      </c>
      <c r="D1297">
        <v>37</v>
      </c>
      <c r="E1297">
        <v>4</v>
      </c>
      <c r="F1297">
        <v>5</v>
      </c>
    </row>
    <row r="1298" spans="1:6" x14ac:dyDescent="0.2">
      <c r="A1298" t="s">
        <v>156</v>
      </c>
      <c r="B1298">
        <v>11</v>
      </c>
      <c r="C1298">
        <v>23</v>
      </c>
      <c r="D1298">
        <v>35.799999999999997</v>
      </c>
      <c r="E1298">
        <v>2</v>
      </c>
      <c r="F1298">
        <v>7</v>
      </c>
    </row>
    <row r="1299" spans="1:6" x14ac:dyDescent="0.2">
      <c r="A1299" t="s">
        <v>137</v>
      </c>
      <c r="B1299">
        <v>11</v>
      </c>
      <c r="C1299">
        <v>21.3</v>
      </c>
      <c r="D1299">
        <v>34.1</v>
      </c>
      <c r="E1299">
        <v>3</v>
      </c>
      <c r="F1299">
        <v>6</v>
      </c>
    </row>
    <row r="1300" spans="1:6" x14ac:dyDescent="0.2">
      <c r="A1300" t="s">
        <v>141</v>
      </c>
      <c r="B1300">
        <v>11</v>
      </c>
      <c r="C1300">
        <v>24.6</v>
      </c>
      <c r="D1300">
        <v>23.3</v>
      </c>
      <c r="E1300">
        <v>4</v>
      </c>
      <c r="F1300">
        <v>5</v>
      </c>
    </row>
    <row r="1301" spans="1:6" x14ac:dyDescent="0.2">
      <c r="A1301" t="s">
        <v>108</v>
      </c>
      <c r="B1301">
        <v>11</v>
      </c>
      <c r="C1301">
        <v>29.2</v>
      </c>
      <c r="D1301">
        <v>24.3</v>
      </c>
      <c r="E1301">
        <v>4</v>
      </c>
      <c r="F1301">
        <v>5</v>
      </c>
    </row>
    <row r="1302" spans="1:6" x14ac:dyDescent="0.2">
      <c r="A1302" t="s">
        <v>177</v>
      </c>
      <c r="B1302">
        <v>11</v>
      </c>
      <c r="C1302">
        <v>20.6</v>
      </c>
      <c r="D1302">
        <v>35.799999999999997</v>
      </c>
      <c r="E1302">
        <v>3</v>
      </c>
      <c r="F1302">
        <v>6</v>
      </c>
    </row>
    <row r="1303" spans="1:6" x14ac:dyDescent="0.2">
      <c r="A1303" t="s">
        <v>78</v>
      </c>
      <c r="B1303">
        <v>11</v>
      </c>
      <c r="C1303">
        <v>34.799999999999997</v>
      </c>
      <c r="D1303">
        <v>18.399999999999999</v>
      </c>
      <c r="E1303">
        <v>7</v>
      </c>
      <c r="F1303">
        <v>2</v>
      </c>
    </row>
    <row r="1304" spans="1:6" x14ac:dyDescent="0.2">
      <c r="A1304" t="s">
        <v>69</v>
      </c>
      <c r="B1304">
        <v>11</v>
      </c>
      <c r="C1304">
        <v>34.299999999999997</v>
      </c>
      <c r="D1304">
        <v>17.600000000000001</v>
      </c>
      <c r="E1304">
        <v>8</v>
      </c>
      <c r="F1304">
        <v>1</v>
      </c>
    </row>
    <row r="1305" spans="1:6" x14ac:dyDescent="0.2">
      <c r="A1305" t="s">
        <v>76</v>
      </c>
      <c r="B1305">
        <v>11</v>
      </c>
      <c r="C1305">
        <v>32.299999999999997</v>
      </c>
      <c r="D1305">
        <v>21.6</v>
      </c>
      <c r="E1305">
        <v>5</v>
      </c>
      <c r="F1305">
        <v>4</v>
      </c>
    </row>
    <row r="1306" spans="1:6" x14ac:dyDescent="0.2">
      <c r="A1306" t="s">
        <v>150</v>
      </c>
      <c r="B1306">
        <v>11</v>
      </c>
      <c r="C1306">
        <v>36.200000000000003</v>
      </c>
      <c r="D1306">
        <v>28.2</v>
      </c>
      <c r="E1306">
        <v>6</v>
      </c>
      <c r="F1306">
        <v>3</v>
      </c>
    </row>
    <row r="1307" spans="1:6" x14ac:dyDescent="0.2">
      <c r="A1307" t="s">
        <v>73</v>
      </c>
      <c r="B1307">
        <v>11</v>
      </c>
      <c r="C1307">
        <v>30.6</v>
      </c>
      <c r="D1307">
        <v>25.7</v>
      </c>
      <c r="E1307">
        <v>4</v>
      </c>
      <c r="F1307">
        <v>5</v>
      </c>
    </row>
    <row r="1308" spans="1:6" x14ac:dyDescent="0.2">
      <c r="A1308" t="s">
        <v>168</v>
      </c>
      <c r="B1308">
        <v>11</v>
      </c>
      <c r="C1308">
        <v>34.4</v>
      </c>
      <c r="D1308">
        <v>19.3</v>
      </c>
      <c r="E1308">
        <v>8</v>
      </c>
      <c r="F1308">
        <v>1</v>
      </c>
    </row>
    <row r="1309" spans="1:6" x14ac:dyDescent="0.2">
      <c r="A1309" t="s">
        <v>123</v>
      </c>
      <c r="B1309">
        <v>11</v>
      </c>
      <c r="C1309">
        <v>27.2</v>
      </c>
      <c r="D1309">
        <v>16.100000000000001</v>
      </c>
      <c r="E1309">
        <v>7</v>
      </c>
      <c r="F1309">
        <v>2</v>
      </c>
    </row>
    <row r="1310" spans="1:6" x14ac:dyDescent="0.2">
      <c r="A1310" t="s">
        <v>109</v>
      </c>
      <c r="B1310">
        <v>11</v>
      </c>
      <c r="C1310">
        <v>28.7</v>
      </c>
      <c r="D1310">
        <v>19.3</v>
      </c>
      <c r="E1310">
        <v>8</v>
      </c>
      <c r="F1310">
        <v>1</v>
      </c>
    </row>
    <row r="1311" spans="1:6" x14ac:dyDescent="0.2">
      <c r="A1311" t="s">
        <v>151</v>
      </c>
      <c r="B1311">
        <v>11</v>
      </c>
      <c r="C1311">
        <v>22.4</v>
      </c>
      <c r="D1311">
        <v>35.6</v>
      </c>
      <c r="E1311">
        <v>3</v>
      </c>
      <c r="F1311">
        <v>6</v>
      </c>
    </row>
    <row r="1312" spans="1:6" x14ac:dyDescent="0.2">
      <c r="A1312" t="s">
        <v>160</v>
      </c>
      <c r="B1312">
        <v>11</v>
      </c>
      <c r="C1312">
        <v>30.8</v>
      </c>
      <c r="D1312">
        <v>38.1</v>
      </c>
      <c r="E1312">
        <v>3</v>
      </c>
      <c r="F1312">
        <v>6</v>
      </c>
    </row>
    <row r="1313" spans="1:6" x14ac:dyDescent="0.2">
      <c r="A1313" t="s">
        <v>67</v>
      </c>
      <c r="B1313">
        <v>11</v>
      </c>
      <c r="C1313">
        <v>32.6</v>
      </c>
      <c r="D1313">
        <v>29.4</v>
      </c>
      <c r="E1313">
        <v>4</v>
      </c>
      <c r="F1313">
        <v>5</v>
      </c>
    </row>
    <row r="1314" spans="1:6" x14ac:dyDescent="0.2">
      <c r="A1314" t="s">
        <v>110</v>
      </c>
      <c r="B1314">
        <v>11</v>
      </c>
      <c r="C1314">
        <v>28.6</v>
      </c>
      <c r="D1314">
        <v>16.3</v>
      </c>
      <c r="E1314">
        <v>6</v>
      </c>
      <c r="F1314">
        <v>3</v>
      </c>
    </row>
    <row r="1315" spans="1:6" x14ac:dyDescent="0.2">
      <c r="A1315" t="s">
        <v>128</v>
      </c>
      <c r="B1315">
        <v>11</v>
      </c>
      <c r="C1315">
        <v>36.700000000000003</v>
      </c>
      <c r="D1315">
        <v>25.4</v>
      </c>
      <c r="E1315">
        <v>7</v>
      </c>
      <c r="F1315">
        <v>2</v>
      </c>
    </row>
    <row r="1316" spans="1:6" x14ac:dyDescent="0.2">
      <c r="A1316" t="s">
        <v>80</v>
      </c>
      <c r="B1316">
        <v>11</v>
      </c>
      <c r="C1316">
        <v>45.5</v>
      </c>
      <c r="D1316">
        <v>34.5</v>
      </c>
      <c r="E1316">
        <v>7</v>
      </c>
      <c r="F1316">
        <v>3</v>
      </c>
    </row>
    <row r="1317" spans="1:6" x14ac:dyDescent="0.2">
      <c r="A1317" t="s">
        <v>44</v>
      </c>
      <c r="B1317">
        <v>11</v>
      </c>
      <c r="C1317">
        <v>25</v>
      </c>
      <c r="D1317">
        <v>15.9</v>
      </c>
      <c r="E1317">
        <v>7</v>
      </c>
      <c r="F1317">
        <v>2</v>
      </c>
    </row>
    <row r="1318" spans="1:6" x14ac:dyDescent="0.2">
      <c r="A1318" t="s">
        <v>46</v>
      </c>
      <c r="B1318">
        <v>11</v>
      </c>
      <c r="C1318">
        <v>34.9</v>
      </c>
      <c r="D1318">
        <v>32.9</v>
      </c>
      <c r="E1318">
        <v>4</v>
      </c>
      <c r="F1318">
        <v>5</v>
      </c>
    </row>
    <row r="1319" spans="1:6" x14ac:dyDescent="0.2">
      <c r="A1319" t="s">
        <v>178</v>
      </c>
      <c r="B1319">
        <v>11</v>
      </c>
      <c r="C1319">
        <v>18.100000000000001</v>
      </c>
      <c r="D1319">
        <v>26.6</v>
      </c>
      <c r="E1319">
        <v>3</v>
      </c>
      <c r="F1319">
        <v>7</v>
      </c>
    </row>
    <row r="1320" spans="1:6" x14ac:dyDescent="0.2">
      <c r="A1320" t="s">
        <v>40</v>
      </c>
      <c r="B1320">
        <v>11</v>
      </c>
      <c r="C1320">
        <v>31.2</v>
      </c>
      <c r="D1320">
        <v>25.8</v>
      </c>
      <c r="E1320">
        <v>6</v>
      </c>
      <c r="F1320">
        <v>3</v>
      </c>
    </row>
    <row r="1321" spans="1:6" x14ac:dyDescent="0.2">
      <c r="A1321" t="s">
        <v>153</v>
      </c>
      <c r="B1321">
        <v>11</v>
      </c>
      <c r="C1321">
        <v>24.4</v>
      </c>
      <c r="D1321">
        <v>33.9</v>
      </c>
      <c r="E1321">
        <v>2</v>
      </c>
      <c r="F1321">
        <v>8</v>
      </c>
    </row>
    <row r="1322" spans="1:6" x14ac:dyDescent="0.2">
      <c r="A1322" t="s">
        <v>111</v>
      </c>
      <c r="B1322">
        <v>11</v>
      </c>
      <c r="C1322">
        <v>23.1</v>
      </c>
      <c r="D1322">
        <v>32.4</v>
      </c>
      <c r="E1322">
        <v>2</v>
      </c>
      <c r="F1322">
        <v>7</v>
      </c>
    </row>
    <row r="1323" spans="1:6" x14ac:dyDescent="0.2">
      <c r="A1323" t="s">
        <v>125</v>
      </c>
      <c r="B1323">
        <v>11</v>
      </c>
      <c r="C1323">
        <v>23.6</v>
      </c>
      <c r="D1323">
        <v>24.1</v>
      </c>
      <c r="E1323">
        <v>4</v>
      </c>
      <c r="F1323">
        <v>5</v>
      </c>
    </row>
    <row r="1324" spans="1:6" x14ac:dyDescent="0.2">
      <c r="A1324" t="s">
        <v>159</v>
      </c>
      <c r="B1324">
        <v>11</v>
      </c>
      <c r="C1324">
        <v>22.1</v>
      </c>
      <c r="D1324">
        <v>24.4</v>
      </c>
      <c r="E1324">
        <v>4</v>
      </c>
      <c r="F1324">
        <v>5</v>
      </c>
    </row>
    <row r="1325" spans="1:6" x14ac:dyDescent="0.2">
      <c r="A1325" t="s">
        <v>112</v>
      </c>
      <c r="B1325">
        <v>11</v>
      </c>
      <c r="C1325">
        <v>41.7</v>
      </c>
      <c r="D1325">
        <v>23</v>
      </c>
      <c r="E1325">
        <v>9</v>
      </c>
      <c r="F1325">
        <v>0</v>
      </c>
    </row>
    <row r="1326" spans="1:6" x14ac:dyDescent="0.2">
      <c r="A1326" t="s">
        <v>133</v>
      </c>
      <c r="B1326">
        <v>11</v>
      </c>
      <c r="C1326">
        <v>29.3</v>
      </c>
      <c r="D1326">
        <v>28.6</v>
      </c>
      <c r="E1326">
        <v>4</v>
      </c>
      <c r="F1326">
        <v>5</v>
      </c>
    </row>
    <row r="1327" spans="1:6" x14ac:dyDescent="0.2">
      <c r="A1327" t="s">
        <v>36</v>
      </c>
      <c r="B1327">
        <v>11</v>
      </c>
      <c r="C1327">
        <v>31.4</v>
      </c>
      <c r="D1327">
        <v>24.3</v>
      </c>
      <c r="E1327">
        <v>6</v>
      </c>
      <c r="F1327">
        <v>3</v>
      </c>
    </row>
    <row r="1328" spans="1:6" x14ac:dyDescent="0.2">
      <c r="A1328" t="s">
        <v>155</v>
      </c>
      <c r="B1328">
        <v>11</v>
      </c>
      <c r="C1328">
        <v>28.9</v>
      </c>
      <c r="D1328">
        <v>27.7</v>
      </c>
      <c r="E1328">
        <v>5</v>
      </c>
      <c r="F1328">
        <v>4</v>
      </c>
    </row>
    <row r="1329" spans="1:6" x14ac:dyDescent="0.2">
      <c r="A1329" t="s">
        <v>162</v>
      </c>
      <c r="B1329">
        <v>11</v>
      </c>
      <c r="C1329">
        <v>26.2</v>
      </c>
      <c r="D1329">
        <v>32.799999999999997</v>
      </c>
      <c r="E1329">
        <v>3</v>
      </c>
      <c r="F1329">
        <v>6</v>
      </c>
    </row>
    <row r="1330" spans="1:6" x14ac:dyDescent="0.2">
      <c r="A1330" t="s">
        <v>33</v>
      </c>
      <c r="B1330">
        <v>11</v>
      </c>
      <c r="C1330">
        <v>23.6</v>
      </c>
      <c r="D1330">
        <v>19.100000000000001</v>
      </c>
      <c r="E1330">
        <v>5</v>
      </c>
      <c r="F1330">
        <v>4</v>
      </c>
    </row>
    <row r="1331" spans="1:6" x14ac:dyDescent="0.2">
      <c r="A1331" t="s">
        <v>49</v>
      </c>
      <c r="B1331">
        <v>11</v>
      </c>
      <c r="C1331">
        <v>23.7</v>
      </c>
      <c r="D1331">
        <v>25.1</v>
      </c>
      <c r="E1331">
        <v>6</v>
      </c>
      <c r="F1331">
        <v>3</v>
      </c>
    </row>
    <row r="1332" spans="1:6" x14ac:dyDescent="0.2">
      <c r="A1332" t="s">
        <v>152</v>
      </c>
      <c r="B1332">
        <v>12</v>
      </c>
      <c r="C1332">
        <v>28.5</v>
      </c>
      <c r="D1332">
        <v>15.7</v>
      </c>
      <c r="E1332">
        <v>8</v>
      </c>
      <c r="F1332">
        <v>2</v>
      </c>
    </row>
    <row r="1333" spans="1:6" x14ac:dyDescent="0.2">
      <c r="A1333" t="s">
        <v>179</v>
      </c>
      <c r="B1333">
        <v>12</v>
      </c>
      <c r="C1333">
        <v>15.4</v>
      </c>
      <c r="D1333">
        <v>28.1</v>
      </c>
      <c r="E1333">
        <v>2</v>
      </c>
      <c r="F1333">
        <v>8</v>
      </c>
    </row>
    <row r="1334" spans="1:6" x14ac:dyDescent="0.2">
      <c r="A1334" t="s">
        <v>70</v>
      </c>
      <c r="B1334">
        <v>12</v>
      </c>
      <c r="C1334">
        <v>33.6</v>
      </c>
      <c r="D1334">
        <v>18.100000000000001</v>
      </c>
      <c r="E1334">
        <v>9</v>
      </c>
      <c r="F1334">
        <v>1</v>
      </c>
    </row>
    <row r="1335" spans="1:6" x14ac:dyDescent="0.2">
      <c r="A1335" t="s">
        <v>145</v>
      </c>
      <c r="B1335">
        <v>12</v>
      </c>
      <c r="C1335">
        <v>34.799999999999997</v>
      </c>
      <c r="D1335">
        <v>27</v>
      </c>
      <c r="E1335">
        <v>6</v>
      </c>
      <c r="F1335">
        <v>4</v>
      </c>
    </row>
    <row r="1336" spans="1:6" x14ac:dyDescent="0.2">
      <c r="A1336" t="s">
        <v>167</v>
      </c>
      <c r="B1336">
        <v>12</v>
      </c>
      <c r="C1336">
        <v>31.1</v>
      </c>
      <c r="D1336">
        <v>20.9</v>
      </c>
      <c r="E1336">
        <v>7</v>
      </c>
      <c r="F1336">
        <v>3</v>
      </c>
    </row>
    <row r="1337" spans="1:6" x14ac:dyDescent="0.2">
      <c r="A1337" t="s">
        <v>138</v>
      </c>
      <c r="B1337">
        <v>12</v>
      </c>
      <c r="C1337">
        <v>17.7</v>
      </c>
      <c r="D1337">
        <v>27.4</v>
      </c>
      <c r="E1337">
        <v>3</v>
      </c>
      <c r="F1337">
        <v>7</v>
      </c>
    </row>
    <row r="1338" spans="1:6" x14ac:dyDescent="0.2">
      <c r="A1338" t="s">
        <v>142</v>
      </c>
      <c r="B1338">
        <v>12</v>
      </c>
      <c r="C1338">
        <v>26.1</v>
      </c>
      <c r="D1338">
        <v>26.7</v>
      </c>
      <c r="E1338">
        <v>3</v>
      </c>
      <c r="F1338">
        <v>7</v>
      </c>
    </row>
    <row r="1339" spans="1:6" x14ac:dyDescent="0.2">
      <c r="A1339" t="s">
        <v>86</v>
      </c>
      <c r="B1339">
        <v>12</v>
      </c>
      <c r="C1339">
        <v>23.5</v>
      </c>
      <c r="D1339">
        <v>30.8</v>
      </c>
      <c r="E1339">
        <v>5</v>
      </c>
      <c r="F1339">
        <v>5</v>
      </c>
    </row>
    <row r="1340" spans="1:6" x14ac:dyDescent="0.2">
      <c r="A1340" t="s">
        <v>187</v>
      </c>
      <c r="B1340">
        <v>12</v>
      </c>
      <c r="C1340">
        <v>20.100000000000001</v>
      </c>
      <c r="D1340">
        <v>22.1</v>
      </c>
      <c r="E1340">
        <v>4</v>
      </c>
      <c r="F1340">
        <v>6</v>
      </c>
    </row>
    <row r="1341" spans="1:6" x14ac:dyDescent="0.2">
      <c r="A1341" t="s">
        <v>87</v>
      </c>
      <c r="B1341">
        <v>12</v>
      </c>
      <c r="C1341">
        <v>29.3</v>
      </c>
      <c r="D1341">
        <v>20.5</v>
      </c>
      <c r="E1341">
        <v>6</v>
      </c>
      <c r="F1341">
        <v>4</v>
      </c>
    </row>
    <row r="1342" spans="1:6" x14ac:dyDescent="0.2">
      <c r="A1342" t="s">
        <v>184</v>
      </c>
      <c r="B1342">
        <v>12</v>
      </c>
      <c r="C1342">
        <v>17</v>
      </c>
      <c r="D1342">
        <v>27.3</v>
      </c>
      <c r="E1342">
        <v>3</v>
      </c>
      <c r="F1342">
        <v>7</v>
      </c>
    </row>
    <row r="1343" spans="1:6" x14ac:dyDescent="0.2">
      <c r="A1343" t="s">
        <v>122</v>
      </c>
      <c r="B1343">
        <v>12</v>
      </c>
      <c r="C1343">
        <v>22.9</v>
      </c>
      <c r="D1343">
        <v>32.4</v>
      </c>
      <c r="E1343">
        <v>3</v>
      </c>
      <c r="F1343">
        <v>7</v>
      </c>
    </row>
    <row r="1344" spans="1:6" x14ac:dyDescent="0.2">
      <c r="A1344" t="s">
        <v>26</v>
      </c>
      <c r="B1344">
        <v>12</v>
      </c>
      <c r="C1344">
        <v>31.2</v>
      </c>
      <c r="D1344">
        <v>27.4</v>
      </c>
      <c r="E1344">
        <v>5</v>
      </c>
      <c r="F1344">
        <v>5</v>
      </c>
    </row>
    <row r="1345" spans="1:6" x14ac:dyDescent="0.2">
      <c r="A1345" t="s">
        <v>173</v>
      </c>
      <c r="B1345">
        <v>12</v>
      </c>
      <c r="C1345">
        <v>26.4</v>
      </c>
      <c r="D1345">
        <v>28.5</v>
      </c>
      <c r="E1345">
        <v>6</v>
      </c>
      <c r="F1345">
        <v>4</v>
      </c>
    </row>
    <row r="1346" spans="1:6" x14ac:dyDescent="0.2">
      <c r="A1346" t="s">
        <v>180</v>
      </c>
      <c r="B1346">
        <v>12</v>
      </c>
      <c r="C1346">
        <v>25.1</v>
      </c>
      <c r="D1346">
        <v>24</v>
      </c>
      <c r="E1346">
        <v>6</v>
      </c>
      <c r="F1346">
        <v>4</v>
      </c>
    </row>
    <row r="1347" spans="1:6" x14ac:dyDescent="0.2">
      <c r="A1347" t="s">
        <v>88</v>
      </c>
      <c r="B1347">
        <v>12</v>
      </c>
      <c r="C1347">
        <v>22.8</v>
      </c>
      <c r="D1347">
        <v>28.2</v>
      </c>
      <c r="E1347">
        <v>3</v>
      </c>
      <c r="F1347">
        <v>7</v>
      </c>
    </row>
    <row r="1348" spans="1:6" x14ac:dyDescent="0.2">
      <c r="A1348" t="s">
        <v>74</v>
      </c>
      <c r="B1348">
        <v>12</v>
      </c>
      <c r="C1348">
        <v>21.9</v>
      </c>
      <c r="D1348">
        <v>28.7</v>
      </c>
      <c r="E1348">
        <v>5</v>
      </c>
      <c r="F1348">
        <v>5</v>
      </c>
    </row>
    <row r="1349" spans="1:6" x14ac:dyDescent="0.2">
      <c r="A1349" t="s">
        <v>89</v>
      </c>
      <c r="B1349">
        <v>12</v>
      </c>
      <c r="C1349">
        <v>31.9</v>
      </c>
      <c r="D1349">
        <v>37</v>
      </c>
      <c r="E1349">
        <v>4</v>
      </c>
      <c r="F1349">
        <v>6</v>
      </c>
    </row>
    <row r="1350" spans="1:6" x14ac:dyDescent="0.2">
      <c r="A1350" t="s">
        <v>48</v>
      </c>
      <c r="B1350">
        <v>12</v>
      </c>
      <c r="C1350">
        <v>23.9</v>
      </c>
      <c r="D1350">
        <v>30.7</v>
      </c>
      <c r="E1350">
        <v>5</v>
      </c>
      <c r="F1350">
        <v>5</v>
      </c>
    </row>
    <row r="1351" spans="1:6" x14ac:dyDescent="0.2">
      <c r="A1351" t="s">
        <v>136</v>
      </c>
      <c r="B1351">
        <v>12</v>
      </c>
      <c r="C1351">
        <v>18.899999999999999</v>
      </c>
      <c r="D1351">
        <v>26.7</v>
      </c>
      <c r="E1351">
        <v>3</v>
      </c>
      <c r="F1351">
        <v>7</v>
      </c>
    </row>
    <row r="1352" spans="1:6" x14ac:dyDescent="0.2">
      <c r="A1352" t="s">
        <v>140</v>
      </c>
      <c r="B1352">
        <v>12</v>
      </c>
      <c r="C1352">
        <v>25.2</v>
      </c>
      <c r="D1352">
        <v>26.9</v>
      </c>
      <c r="E1352">
        <v>3</v>
      </c>
      <c r="F1352">
        <v>7</v>
      </c>
    </row>
    <row r="1353" spans="1:6" x14ac:dyDescent="0.2">
      <c r="A1353" t="s">
        <v>66</v>
      </c>
      <c r="B1353">
        <v>12</v>
      </c>
      <c r="C1353">
        <v>30.3</v>
      </c>
      <c r="D1353">
        <v>21.2</v>
      </c>
      <c r="E1353">
        <v>6</v>
      </c>
      <c r="F1353">
        <v>4</v>
      </c>
    </row>
    <row r="1354" spans="1:6" x14ac:dyDescent="0.2">
      <c r="A1354" t="s">
        <v>90</v>
      </c>
      <c r="B1354">
        <v>12</v>
      </c>
      <c r="C1354">
        <v>30.1</v>
      </c>
      <c r="D1354">
        <v>21.2</v>
      </c>
      <c r="E1354">
        <v>7</v>
      </c>
      <c r="F1354">
        <v>3</v>
      </c>
    </row>
    <row r="1355" spans="1:6" x14ac:dyDescent="0.2">
      <c r="A1355" t="s">
        <v>79</v>
      </c>
      <c r="B1355">
        <v>12</v>
      </c>
      <c r="C1355">
        <v>30.5</v>
      </c>
      <c r="D1355">
        <v>33.9</v>
      </c>
      <c r="E1355">
        <v>4</v>
      </c>
      <c r="F1355">
        <v>6</v>
      </c>
    </row>
    <row r="1356" spans="1:6" x14ac:dyDescent="0.2">
      <c r="A1356" t="s">
        <v>174</v>
      </c>
      <c r="B1356">
        <v>12</v>
      </c>
      <c r="C1356">
        <v>25.9</v>
      </c>
      <c r="D1356">
        <v>30.8</v>
      </c>
      <c r="E1356">
        <v>4</v>
      </c>
      <c r="F1356">
        <v>6</v>
      </c>
    </row>
    <row r="1357" spans="1:6" x14ac:dyDescent="0.2">
      <c r="A1357" t="s">
        <v>185</v>
      </c>
      <c r="B1357">
        <v>12</v>
      </c>
      <c r="C1357">
        <v>16.7</v>
      </c>
      <c r="D1357">
        <v>33.700000000000003</v>
      </c>
      <c r="E1357">
        <v>1</v>
      </c>
      <c r="F1357">
        <v>9</v>
      </c>
    </row>
    <row r="1358" spans="1:6" x14ac:dyDescent="0.2">
      <c r="A1358" t="s">
        <v>91</v>
      </c>
      <c r="B1358">
        <v>12</v>
      </c>
      <c r="C1358">
        <v>27.6</v>
      </c>
      <c r="D1358">
        <v>18.8</v>
      </c>
      <c r="E1358">
        <v>6</v>
      </c>
      <c r="F1358">
        <v>4</v>
      </c>
    </row>
    <row r="1359" spans="1:6" x14ac:dyDescent="0.2">
      <c r="A1359" t="s">
        <v>131</v>
      </c>
      <c r="B1359">
        <v>12</v>
      </c>
      <c r="C1359">
        <v>18.100000000000001</v>
      </c>
      <c r="D1359">
        <v>23</v>
      </c>
      <c r="E1359">
        <v>2</v>
      </c>
      <c r="F1359">
        <v>8</v>
      </c>
    </row>
    <row r="1360" spans="1:6" x14ac:dyDescent="0.2">
      <c r="A1360" t="s">
        <v>166</v>
      </c>
      <c r="B1360">
        <v>12</v>
      </c>
      <c r="C1360">
        <v>19</v>
      </c>
      <c r="D1360">
        <v>24.8</v>
      </c>
      <c r="E1360">
        <v>4</v>
      </c>
      <c r="F1360">
        <v>6</v>
      </c>
    </row>
    <row r="1361" spans="1:6" x14ac:dyDescent="0.2">
      <c r="A1361" t="s">
        <v>43</v>
      </c>
      <c r="B1361">
        <v>12</v>
      </c>
      <c r="C1361">
        <v>29.5</v>
      </c>
      <c r="D1361">
        <v>27.4</v>
      </c>
      <c r="E1361">
        <v>5</v>
      </c>
      <c r="F1361">
        <v>5</v>
      </c>
    </row>
    <row r="1362" spans="1:6" x14ac:dyDescent="0.2">
      <c r="A1362" t="s">
        <v>148</v>
      </c>
      <c r="B1362">
        <v>12</v>
      </c>
      <c r="C1362">
        <v>25.6</v>
      </c>
      <c r="D1362">
        <v>25.8</v>
      </c>
      <c r="E1362">
        <v>4</v>
      </c>
      <c r="F1362">
        <v>6</v>
      </c>
    </row>
    <row r="1363" spans="1:6" x14ac:dyDescent="0.2">
      <c r="A1363" t="s">
        <v>183</v>
      </c>
      <c r="B1363">
        <v>12</v>
      </c>
      <c r="C1363">
        <v>19.3</v>
      </c>
      <c r="D1363">
        <v>29.7</v>
      </c>
      <c r="E1363">
        <v>4</v>
      </c>
      <c r="F1363">
        <v>6</v>
      </c>
    </row>
    <row r="1364" spans="1:6" x14ac:dyDescent="0.2">
      <c r="A1364" t="s">
        <v>82</v>
      </c>
      <c r="B1364">
        <v>12</v>
      </c>
      <c r="C1364">
        <v>38.299999999999997</v>
      </c>
      <c r="D1364">
        <v>17.3</v>
      </c>
      <c r="E1364">
        <v>10</v>
      </c>
      <c r="F1364">
        <v>0</v>
      </c>
    </row>
    <row r="1365" spans="1:6" x14ac:dyDescent="0.2">
      <c r="A1365" t="s">
        <v>157</v>
      </c>
      <c r="B1365">
        <v>12</v>
      </c>
      <c r="C1365">
        <v>32.4</v>
      </c>
      <c r="D1365">
        <v>23.7</v>
      </c>
      <c r="E1365">
        <v>8</v>
      </c>
      <c r="F1365">
        <v>2</v>
      </c>
    </row>
    <row r="1366" spans="1:6" x14ac:dyDescent="0.2">
      <c r="A1366" t="s">
        <v>30</v>
      </c>
      <c r="B1366">
        <v>12</v>
      </c>
      <c r="C1366">
        <v>40.6</v>
      </c>
      <c r="D1366">
        <v>15.6</v>
      </c>
      <c r="E1366">
        <v>10</v>
      </c>
      <c r="F1366">
        <v>0</v>
      </c>
    </row>
    <row r="1367" spans="1:6" x14ac:dyDescent="0.2">
      <c r="A1367" t="s">
        <v>163</v>
      </c>
      <c r="B1367">
        <v>12</v>
      </c>
      <c r="C1367">
        <v>32.700000000000003</v>
      </c>
      <c r="D1367">
        <v>28</v>
      </c>
      <c r="E1367">
        <v>6</v>
      </c>
      <c r="F1367">
        <v>4</v>
      </c>
    </row>
    <row r="1368" spans="1:6" x14ac:dyDescent="0.2">
      <c r="A1368" t="s">
        <v>149</v>
      </c>
      <c r="B1368">
        <v>12</v>
      </c>
      <c r="C1368">
        <v>27.1</v>
      </c>
      <c r="D1368">
        <v>28.8</v>
      </c>
      <c r="E1368">
        <v>6</v>
      </c>
      <c r="F1368">
        <v>4</v>
      </c>
    </row>
    <row r="1369" spans="1:6" x14ac:dyDescent="0.2">
      <c r="A1369" t="s">
        <v>65</v>
      </c>
      <c r="B1369">
        <v>12</v>
      </c>
      <c r="C1369">
        <v>32</v>
      </c>
      <c r="D1369">
        <v>31.3</v>
      </c>
      <c r="E1369">
        <v>5</v>
      </c>
      <c r="F1369">
        <v>5</v>
      </c>
    </row>
    <row r="1370" spans="1:6" x14ac:dyDescent="0.2">
      <c r="A1370" t="s">
        <v>172</v>
      </c>
      <c r="B1370">
        <v>12</v>
      </c>
      <c r="C1370">
        <v>22</v>
      </c>
      <c r="D1370">
        <v>32.1</v>
      </c>
      <c r="E1370">
        <v>4</v>
      </c>
      <c r="F1370">
        <v>7</v>
      </c>
    </row>
    <row r="1371" spans="1:6" x14ac:dyDescent="0.2">
      <c r="A1371" t="s">
        <v>37</v>
      </c>
      <c r="B1371">
        <v>12</v>
      </c>
      <c r="C1371">
        <v>24.1</v>
      </c>
      <c r="D1371">
        <v>30.8</v>
      </c>
      <c r="E1371">
        <v>4</v>
      </c>
      <c r="F1371">
        <v>6</v>
      </c>
    </row>
    <row r="1372" spans="1:6" x14ac:dyDescent="0.2">
      <c r="A1372" t="s">
        <v>171</v>
      </c>
      <c r="B1372">
        <v>12</v>
      </c>
      <c r="C1372">
        <v>23.8</v>
      </c>
      <c r="D1372">
        <v>29.3</v>
      </c>
      <c r="E1372">
        <v>5</v>
      </c>
      <c r="F1372">
        <v>5</v>
      </c>
    </row>
    <row r="1373" spans="1:6" x14ac:dyDescent="0.2">
      <c r="A1373" t="s">
        <v>38</v>
      </c>
      <c r="B1373">
        <v>12</v>
      </c>
      <c r="C1373">
        <v>21.4</v>
      </c>
      <c r="D1373">
        <v>30</v>
      </c>
      <c r="E1373">
        <v>3</v>
      </c>
      <c r="F1373">
        <v>7</v>
      </c>
    </row>
    <row r="1374" spans="1:6" x14ac:dyDescent="0.2">
      <c r="A1374" t="s">
        <v>92</v>
      </c>
      <c r="B1374">
        <v>12</v>
      </c>
      <c r="C1374">
        <v>18.8</v>
      </c>
      <c r="D1374">
        <v>12.3</v>
      </c>
      <c r="E1374">
        <v>8</v>
      </c>
      <c r="F1374">
        <v>2</v>
      </c>
    </row>
    <row r="1375" spans="1:6" x14ac:dyDescent="0.2">
      <c r="A1375" t="s">
        <v>130</v>
      </c>
      <c r="B1375">
        <v>12</v>
      </c>
      <c r="C1375">
        <v>25.7</v>
      </c>
      <c r="D1375">
        <v>19.899999999999999</v>
      </c>
      <c r="E1375">
        <v>6</v>
      </c>
      <c r="F1375">
        <v>4</v>
      </c>
    </row>
    <row r="1376" spans="1:6" x14ac:dyDescent="0.2">
      <c r="A1376" t="s">
        <v>165</v>
      </c>
      <c r="B1376">
        <v>12</v>
      </c>
      <c r="C1376">
        <v>28.5</v>
      </c>
      <c r="D1376">
        <v>20.7</v>
      </c>
      <c r="E1376">
        <v>7</v>
      </c>
      <c r="F1376">
        <v>3</v>
      </c>
    </row>
    <row r="1377" spans="1:6" x14ac:dyDescent="0.2">
      <c r="A1377" t="s">
        <v>127</v>
      </c>
      <c r="B1377">
        <v>12</v>
      </c>
      <c r="C1377">
        <v>34.299999999999997</v>
      </c>
      <c r="D1377">
        <v>18.2</v>
      </c>
      <c r="E1377">
        <v>10</v>
      </c>
      <c r="F1377">
        <v>0</v>
      </c>
    </row>
    <row r="1378" spans="1:6" x14ac:dyDescent="0.2">
      <c r="A1378" t="s">
        <v>154</v>
      </c>
      <c r="B1378">
        <v>12</v>
      </c>
      <c r="C1378">
        <v>32.700000000000003</v>
      </c>
      <c r="D1378">
        <v>26</v>
      </c>
      <c r="E1378">
        <v>7</v>
      </c>
      <c r="F1378">
        <v>3</v>
      </c>
    </row>
    <row r="1379" spans="1:6" x14ac:dyDescent="0.2">
      <c r="A1379" t="s">
        <v>72</v>
      </c>
      <c r="B1379">
        <v>12</v>
      </c>
      <c r="C1379">
        <v>38.799999999999997</v>
      </c>
      <c r="D1379">
        <v>18.5</v>
      </c>
      <c r="E1379">
        <v>7</v>
      </c>
      <c r="F1379">
        <v>3</v>
      </c>
    </row>
    <row r="1380" spans="1:6" x14ac:dyDescent="0.2">
      <c r="A1380" t="s">
        <v>93</v>
      </c>
      <c r="B1380">
        <v>12</v>
      </c>
      <c r="C1380">
        <v>14.6</v>
      </c>
      <c r="D1380">
        <v>34.4</v>
      </c>
      <c r="E1380">
        <v>1</v>
      </c>
      <c r="F1380">
        <v>9</v>
      </c>
    </row>
    <row r="1381" spans="1:6" x14ac:dyDescent="0.2">
      <c r="A1381" t="s">
        <v>147</v>
      </c>
      <c r="B1381">
        <v>12</v>
      </c>
      <c r="C1381">
        <v>29.1</v>
      </c>
      <c r="D1381">
        <v>25</v>
      </c>
      <c r="E1381">
        <v>6</v>
      </c>
      <c r="F1381">
        <v>4</v>
      </c>
    </row>
    <row r="1382" spans="1:6" x14ac:dyDescent="0.2">
      <c r="A1382" t="s">
        <v>164</v>
      </c>
      <c r="B1382">
        <v>12</v>
      </c>
      <c r="C1382">
        <v>39</v>
      </c>
      <c r="D1382">
        <v>20.7</v>
      </c>
      <c r="E1382">
        <v>10</v>
      </c>
      <c r="F1382">
        <v>0</v>
      </c>
    </row>
    <row r="1383" spans="1:6" x14ac:dyDescent="0.2">
      <c r="A1383" t="s">
        <v>94</v>
      </c>
      <c r="B1383">
        <v>12</v>
      </c>
      <c r="C1383">
        <v>26.7</v>
      </c>
      <c r="D1383">
        <v>31.4</v>
      </c>
      <c r="E1383">
        <v>3</v>
      </c>
      <c r="F1383">
        <v>8</v>
      </c>
    </row>
    <row r="1384" spans="1:6" x14ac:dyDescent="0.2">
      <c r="A1384" t="s">
        <v>158</v>
      </c>
      <c r="B1384">
        <v>12</v>
      </c>
      <c r="C1384">
        <v>31.1</v>
      </c>
      <c r="D1384">
        <v>28.6</v>
      </c>
      <c r="E1384">
        <v>5</v>
      </c>
      <c r="F1384">
        <v>5</v>
      </c>
    </row>
    <row r="1385" spans="1:6" x14ac:dyDescent="0.2">
      <c r="A1385" t="s">
        <v>181</v>
      </c>
      <c r="B1385">
        <v>12</v>
      </c>
      <c r="C1385">
        <v>18.399999999999999</v>
      </c>
      <c r="D1385">
        <v>33.200000000000003</v>
      </c>
      <c r="E1385">
        <v>2</v>
      </c>
      <c r="F1385">
        <v>8</v>
      </c>
    </row>
    <row r="1386" spans="1:6" x14ac:dyDescent="0.2">
      <c r="A1386" t="s">
        <v>68</v>
      </c>
      <c r="B1386">
        <v>12</v>
      </c>
      <c r="C1386">
        <v>32.700000000000003</v>
      </c>
      <c r="D1386">
        <v>17.100000000000001</v>
      </c>
      <c r="E1386">
        <v>9</v>
      </c>
      <c r="F1386">
        <v>1</v>
      </c>
    </row>
    <row r="1387" spans="1:6" x14ac:dyDescent="0.2">
      <c r="A1387" t="s">
        <v>81</v>
      </c>
      <c r="B1387">
        <v>12</v>
      </c>
      <c r="C1387">
        <v>45.9</v>
      </c>
      <c r="D1387">
        <v>28.9</v>
      </c>
      <c r="E1387">
        <v>7</v>
      </c>
      <c r="F1387">
        <v>3</v>
      </c>
    </row>
    <row r="1388" spans="1:6" x14ac:dyDescent="0.2">
      <c r="A1388" t="s">
        <v>132</v>
      </c>
      <c r="B1388">
        <v>12</v>
      </c>
      <c r="C1388">
        <v>24.4</v>
      </c>
      <c r="D1388">
        <v>28.9</v>
      </c>
      <c r="E1388">
        <v>5</v>
      </c>
      <c r="F1388">
        <v>5</v>
      </c>
    </row>
    <row r="1389" spans="1:6" x14ac:dyDescent="0.2">
      <c r="A1389" t="s">
        <v>135</v>
      </c>
      <c r="B1389">
        <v>12</v>
      </c>
      <c r="C1389">
        <v>28.9</v>
      </c>
      <c r="D1389">
        <v>22.4</v>
      </c>
      <c r="E1389">
        <v>6</v>
      </c>
      <c r="F1389">
        <v>4</v>
      </c>
    </row>
    <row r="1390" spans="1:6" x14ac:dyDescent="0.2">
      <c r="A1390" t="s">
        <v>169</v>
      </c>
      <c r="B1390">
        <v>12</v>
      </c>
      <c r="C1390">
        <v>23.5</v>
      </c>
      <c r="D1390">
        <v>37.4</v>
      </c>
      <c r="E1390">
        <v>3</v>
      </c>
      <c r="F1390">
        <v>7</v>
      </c>
    </row>
    <row r="1391" spans="1:6" x14ac:dyDescent="0.2">
      <c r="A1391" t="s">
        <v>143</v>
      </c>
      <c r="B1391">
        <v>12</v>
      </c>
      <c r="C1391">
        <v>39.700000000000003</v>
      </c>
      <c r="D1391">
        <v>28.9</v>
      </c>
      <c r="E1391">
        <v>8</v>
      </c>
      <c r="F1391">
        <v>2</v>
      </c>
    </row>
    <row r="1392" spans="1:6" x14ac:dyDescent="0.2">
      <c r="A1392" t="s">
        <v>129</v>
      </c>
      <c r="B1392">
        <v>12</v>
      </c>
      <c r="C1392">
        <v>30.9</v>
      </c>
      <c r="D1392">
        <v>20.7</v>
      </c>
      <c r="E1392">
        <v>6</v>
      </c>
      <c r="F1392">
        <v>4</v>
      </c>
    </row>
    <row r="1393" spans="1:6" x14ac:dyDescent="0.2">
      <c r="A1393" t="s">
        <v>191</v>
      </c>
      <c r="B1393">
        <v>12</v>
      </c>
      <c r="C1393">
        <v>28.7</v>
      </c>
      <c r="D1393">
        <v>17.100000000000001</v>
      </c>
      <c r="E1393">
        <v>8</v>
      </c>
      <c r="F1393">
        <v>2</v>
      </c>
    </row>
    <row r="1394" spans="1:6" x14ac:dyDescent="0.2">
      <c r="A1394" t="s">
        <v>35</v>
      </c>
      <c r="B1394">
        <v>12</v>
      </c>
      <c r="C1394">
        <v>39</v>
      </c>
      <c r="D1394">
        <v>7.5</v>
      </c>
      <c r="E1394">
        <v>10</v>
      </c>
      <c r="F1394">
        <v>0</v>
      </c>
    </row>
    <row r="1395" spans="1:6" x14ac:dyDescent="0.2">
      <c r="A1395" t="s">
        <v>27</v>
      </c>
      <c r="B1395">
        <v>12</v>
      </c>
      <c r="C1395">
        <v>16.7</v>
      </c>
      <c r="D1395">
        <v>27.7</v>
      </c>
      <c r="E1395">
        <v>3</v>
      </c>
      <c r="F1395">
        <v>7</v>
      </c>
    </row>
    <row r="1396" spans="1:6" x14ac:dyDescent="0.2">
      <c r="A1396" t="s">
        <v>188</v>
      </c>
      <c r="B1396">
        <v>12</v>
      </c>
      <c r="C1396">
        <v>23.7</v>
      </c>
      <c r="D1396">
        <v>28.4</v>
      </c>
      <c r="E1396">
        <v>3</v>
      </c>
      <c r="F1396">
        <v>7</v>
      </c>
    </row>
    <row r="1397" spans="1:6" x14ac:dyDescent="0.2">
      <c r="A1397" t="s">
        <v>95</v>
      </c>
      <c r="B1397">
        <v>12</v>
      </c>
      <c r="C1397">
        <v>22.5</v>
      </c>
      <c r="D1397">
        <v>25.8</v>
      </c>
      <c r="E1397">
        <v>5</v>
      </c>
      <c r="F1397">
        <v>5</v>
      </c>
    </row>
    <row r="1398" spans="1:6" x14ac:dyDescent="0.2">
      <c r="A1398" t="s">
        <v>96</v>
      </c>
      <c r="B1398">
        <v>12</v>
      </c>
      <c r="C1398">
        <v>36.6</v>
      </c>
      <c r="D1398">
        <v>25.8</v>
      </c>
      <c r="E1398">
        <v>8</v>
      </c>
      <c r="F1398">
        <v>2</v>
      </c>
    </row>
    <row r="1399" spans="1:6" x14ac:dyDescent="0.2">
      <c r="A1399" t="s">
        <v>144</v>
      </c>
      <c r="B1399">
        <v>12</v>
      </c>
      <c r="C1399">
        <v>21.4</v>
      </c>
      <c r="D1399">
        <v>28.2</v>
      </c>
      <c r="E1399">
        <v>4</v>
      </c>
      <c r="F1399">
        <v>6</v>
      </c>
    </row>
    <row r="1400" spans="1:6" x14ac:dyDescent="0.2">
      <c r="A1400" t="s">
        <v>161</v>
      </c>
      <c r="B1400">
        <v>12</v>
      </c>
      <c r="C1400">
        <v>32.799999999999997</v>
      </c>
      <c r="D1400">
        <v>22.3</v>
      </c>
      <c r="E1400">
        <v>8</v>
      </c>
      <c r="F1400">
        <v>2</v>
      </c>
    </row>
    <row r="1401" spans="1:6" x14ac:dyDescent="0.2">
      <c r="A1401" t="s">
        <v>97</v>
      </c>
      <c r="B1401">
        <v>12</v>
      </c>
      <c r="C1401">
        <v>19.7</v>
      </c>
      <c r="D1401">
        <v>21.2</v>
      </c>
      <c r="E1401">
        <v>4</v>
      </c>
      <c r="F1401">
        <v>5</v>
      </c>
    </row>
    <row r="1402" spans="1:6" x14ac:dyDescent="0.2">
      <c r="A1402" t="s">
        <v>22</v>
      </c>
      <c r="B1402">
        <v>12</v>
      </c>
      <c r="C1402">
        <v>18.899999999999999</v>
      </c>
      <c r="D1402">
        <v>18.2</v>
      </c>
      <c r="E1402">
        <v>5</v>
      </c>
      <c r="F1402">
        <v>5</v>
      </c>
    </row>
    <row r="1403" spans="1:6" x14ac:dyDescent="0.2">
      <c r="A1403" t="s">
        <v>186</v>
      </c>
      <c r="B1403">
        <v>12</v>
      </c>
      <c r="C1403">
        <v>18.2</v>
      </c>
      <c r="D1403">
        <v>32.9</v>
      </c>
      <c r="E1403">
        <v>2</v>
      </c>
      <c r="F1403">
        <v>8</v>
      </c>
    </row>
    <row r="1404" spans="1:6" x14ac:dyDescent="0.2">
      <c r="A1404" t="s">
        <v>98</v>
      </c>
      <c r="B1404">
        <v>12</v>
      </c>
      <c r="C1404">
        <v>26.1</v>
      </c>
      <c r="D1404">
        <v>35.799999999999997</v>
      </c>
      <c r="E1404">
        <v>3</v>
      </c>
      <c r="F1404">
        <v>7</v>
      </c>
    </row>
    <row r="1405" spans="1:6" x14ac:dyDescent="0.2">
      <c r="A1405" t="s">
        <v>64</v>
      </c>
      <c r="B1405">
        <v>12</v>
      </c>
      <c r="C1405">
        <v>28.7</v>
      </c>
      <c r="D1405">
        <v>20.8</v>
      </c>
      <c r="E1405">
        <v>8</v>
      </c>
      <c r="F1405">
        <v>3</v>
      </c>
    </row>
    <row r="1406" spans="1:6" x14ac:dyDescent="0.2">
      <c r="A1406" t="s">
        <v>99</v>
      </c>
      <c r="B1406">
        <v>12</v>
      </c>
      <c r="C1406">
        <v>39.9</v>
      </c>
      <c r="D1406">
        <v>25.5</v>
      </c>
      <c r="E1406">
        <v>8</v>
      </c>
      <c r="F1406">
        <v>2</v>
      </c>
    </row>
    <row r="1407" spans="1:6" x14ac:dyDescent="0.2">
      <c r="A1407" t="s">
        <v>121</v>
      </c>
      <c r="B1407">
        <v>12</v>
      </c>
      <c r="C1407">
        <v>24.6</v>
      </c>
      <c r="D1407">
        <v>19.399999999999999</v>
      </c>
      <c r="E1407">
        <v>7</v>
      </c>
      <c r="F1407">
        <v>3</v>
      </c>
    </row>
    <row r="1408" spans="1:6" x14ac:dyDescent="0.2">
      <c r="A1408" t="s">
        <v>100</v>
      </c>
      <c r="B1408">
        <v>12</v>
      </c>
      <c r="C1408">
        <v>33.4</v>
      </c>
      <c r="D1408">
        <v>37.5</v>
      </c>
      <c r="E1408">
        <v>3</v>
      </c>
      <c r="F1408">
        <v>7</v>
      </c>
    </row>
    <row r="1409" spans="1:6" x14ac:dyDescent="0.2">
      <c r="A1409" t="s">
        <v>170</v>
      </c>
      <c r="B1409">
        <v>12</v>
      </c>
      <c r="C1409">
        <v>24.2</v>
      </c>
      <c r="D1409">
        <v>22.7</v>
      </c>
      <c r="E1409">
        <v>4</v>
      </c>
      <c r="F1409">
        <v>6</v>
      </c>
    </row>
    <row r="1410" spans="1:6" x14ac:dyDescent="0.2">
      <c r="A1410" t="s">
        <v>28</v>
      </c>
      <c r="B1410">
        <v>12</v>
      </c>
      <c r="C1410">
        <v>20.5</v>
      </c>
      <c r="D1410">
        <v>22.8</v>
      </c>
      <c r="E1410">
        <v>5</v>
      </c>
      <c r="F1410">
        <v>5</v>
      </c>
    </row>
    <row r="1411" spans="1:6" x14ac:dyDescent="0.2">
      <c r="A1411" t="s">
        <v>41</v>
      </c>
      <c r="B1411">
        <v>12</v>
      </c>
      <c r="C1411">
        <v>36.799999999999997</v>
      </c>
      <c r="D1411">
        <v>16.899999999999999</v>
      </c>
      <c r="E1411">
        <v>7</v>
      </c>
      <c r="F1411">
        <v>3</v>
      </c>
    </row>
    <row r="1412" spans="1:6" x14ac:dyDescent="0.2">
      <c r="A1412" t="s">
        <v>101</v>
      </c>
      <c r="B1412">
        <v>12</v>
      </c>
      <c r="C1412">
        <v>21.6</v>
      </c>
      <c r="D1412">
        <v>15.1</v>
      </c>
      <c r="E1412">
        <v>7</v>
      </c>
      <c r="F1412">
        <v>3</v>
      </c>
    </row>
    <row r="1413" spans="1:6" x14ac:dyDescent="0.2">
      <c r="A1413" t="s">
        <v>25</v>
      </c>
      <c r="B1413">
        <v>12</v>
      </c>
      <c r="C1413">
        <v>33.299999999999997</v>
      </c>
      <c r="D1413">
        <v>9.9</v>
      </c>
      <c r="E1413">
        <v>10</v>
      </c>
      <c r="F1413">
        <v>0</v>
      </c>
    </row>
    <row r="1414" spans="1:6" x14ac:dyDescent="0.2">
      <c r="A1414" t="s">
        <v>34</v>
      </c>
      <c r="B1414">
        <v>12</v>
      </c>
      <c r="C1414">
        <v>41.8</v>
      </c>
      <c r="D1414">
        <v>19.8</v>
      </c>
      <c r="E1414">
        <v>8</v>
      </c>
      <c r="F1414">
        <v>2</v>
      </c>
    </row>
    <row r="1415" spans="1:6" x14ac:dyDescent="0.2">
      <c r="A1415" t="s">
        <v>139</v>
      </c>
      <c r="B1415">
        <v>12</v>
      </c>
      <c r="C1415">
        <v>27.9</v>
      </c>
      <c r="D1415">
        <v>26.4</v>
      </c>
      <c r="E1415">
        <v>7</v>
      </c>
      <c r="F1415">
        <v>3</v>
      </c>
    </row>
    <row r="1416" spans="1:6" x14ac:dyDescent="0.2">
      <c r="A1416" t="s">
        <v>182</v>
      </c>
      <c r="B1416">
        <v>12</v>
      </c>
      <c r="C1416">
        <v>23</v>
      </c>
      <c r="D1416">
        <v>27.4</v>
      </c>
      <c r="E1416">
        <v>4</v>
      </c>
      <c r="F1416">
        <v>6</v>
      </c>
    </row>
    <row r="1417" spans="1:6" x14ac:dyDescent="0.2">
      <c r="A1417" t="s">
        <v>42</v>
      </c>
      <c r="B1417">
        <v>12</v>
      </c>
      <c r="C1417">
        <v>46.3</v>
      </c>
      <c r="D1417">
        <v>17.100000000000001</v>
      </c>
      <c r="E1417">
        <v>9</v>
      </c>
      <c r="F1417">
        <v>1</v>
      </c>
    </row>
    <row r="1418" spans="1:6" x14ac:dyDescent="0.2">
      <c r="A1418" t="s">
        <v>39</v>
      </c>
      <c r="B1418">
        <v>12</v>
      </c>
      <c r="C1418">
        <v>37.9</v>
      </c>
      <c r="D1418">
        <v>20.3</v>
      </c>
      <c r="E1418">
        <v>8</v>
      </c>
      <c r="F1418">
        <v>2</v>
      </c>
    </row>
    <row r="1419" spans="1:6" x14ac:dyDescent="0.2">
      <c r="A1419" t="s">
        <v>32</v>
      </c>
      <c r="B1419">
        <v>12</v>
      </c>
      <c r="C1419">
        <v>37.700000000000003</v>
      </c>
      <c r="D1419">
        <v>13.1</v>
      </c>
      <c r="E1419">
        <v>8</v>
      </c>
      <c r="F1419">
        <v>2</v>
      </c>
    </row>
    <row r="1420" spans="1:6" x14ac:dyDescent="0.2">
      <c r="A1420" t="s">
        <v>146</v>
      </c>
      <c r="B1420">
        <v>12</v>
      </c>
      <c r="C1420">
        <v>19.899999999999999</v>
      </c>
      <c r="D1420">
        <v>28.2</v>
      </c>
      <c r="E1420">
        <v>2</v>
      </c>
      <c r="F1420">
        <v>8</v>
      </c>
    </row>
    <row r="1421" spans="1:6" x14ac:dyDescent="0.2">
      <c r="A1421" t="s">
        <v>126</v>
      </c>
      <c r="B1421">
        <v>12</v>
      </c>
      <c r="C1421">
        <v>23.7</v>
      </c>
      <c r="D1421">
        <v>31.1</v>
      </c>
      <c r="E1421">
        <v>3</v>
      </c>
      <c r="F1421">
        <v>7</v>
      </c>
    </row>
    <row r="1422" spans="1:6" x14ac:dyDescent="0.2">
      <c r="A1422" t="s">
        <v>102</v>
      </c>
      <c r="B1422">
        <v>12</v>
      </c>
      <c r="C1422">
        <v>31.1</v>
      </c>
      <c r="D1422">
        <v>29.2</v>
      </c>
      <c r="E1422">
        <v>4</v>
      </c>
      <c r="F1422">
        <v>6</v>
      </c>
    </row>
    <row r="1423" spans="1:6" x14ac:dyDescent="0.2">
      <c r="A1423" t="s">
        <v>103</v>
      </c>
      <c r="B1423">
        <v>12</v>
      </c>
      <c r="C1423">
        <v>24.1</v>
      </c>
      <c r="D1423">
        <v>18.3</v>
      </c>
      <c r="E1423">
        <v>6</v>
      </c>
      <c r="F1423">
        <v>4</v>
      </c>
    </row>
    <row r="1424" spans="1:6" x14ac:dyDescent="0.2">
      <c r="A1424" t="s">
        <v>190</v>
      </c>
      <c r="B1424">
        <v>12</v>
      </c>
      <c r="C1424">
        <v>19.399999999999999</v>
      </c>
      <c r="D1424">
        <v>26.6</v>
      </c>
      <c r="E1424">
        <v>2</v>
      </c>
      <c r="F1424">
        <v>8</v>
      </c>
    </row>
    <row r="1425" spans="1:6" x14ac:dyDescent="0.2">
      <c r="A1425" t="s">
        <v>104</v>
      </c>
      <c r="B1425">
        <v>12</v>
      </c>
      <c r="C1425">
        <v>20</v>
      </c>
      <c r="D1425">
        <v>27.9</v>
      </c>
      <c r="E1425">
        <v>3</v>
      </c>
      <c r="F1425">
        <v>7</v>
      </c>
    </row>
    <row r="1426" spans="1:6" x14ac:dyDescent="0.2">
      <c r="A1426" t="s">
        <v>105</v>
      </c>
      <c r="B1426">
        <v>12</v>
      </c>
      <c r="C1426">
        <v>33.9</v>
      </c>
      <c r="D1426">
        <v>26.5</v>
      </c>
      <c r="E1426">
        <v>5</v>
      </c>
      <c r="F1426">
        <v>5</v>
      </c>
    </row>
    <row r="1427" spans="1:6" x14ac:dyDescent="0.2">
      <c r="A1427" t="s">
        <v>106</v>
      </c>
      <c r="B1427">
        <v>12</v>
      </c>
      <c r="C1427">
        <v>40.5</v>
      </c>
      <c r="D1427">
        <v>16.399999999999999</v>
      </c>
      <c r="E1427">
        <v>8</v>
      </c>
      <c r="F1427">
        <v>2</v>
      </c>
    </row>
    <row r="1428" spans="1:6" x14ac:dyDescent="0.2">
      <c r="A1428" t="s">
        <v>107</v>
      </c>
      <c r="B1428">
        <v>12</v>
      </c>
      <c r="C1428">
        <v>29.9</v>
      </c>
      <c r="D1428">
        <v>21.1</v>
      </c>
      <c r="E1428">
        <v>5</v>
      </c>
      <c r="F1428">
        <v>5</v>
      </c>
    </row>
    <row r="1429" spans="1:6" x14ac:dyDescent="0.2">
      <c r="A1429" t="s">
        <v>71</v>
      </c>
      <c r="B1429">
        <v>12</v>
      </c>
      <c r="C1429">
        <v>28.8</v>
      </c>
      <c r="D1429">
        <v>28.6</v>
      </c>
      <c r="E1429">
        <v>4</v>
      </c>
      <c r="F1429">
        <v>6</v>
      </c>
    </row>
    <row r="1430" spans="1:6" x14ac:dyDescent="0.2">
      <c r="A1430" t="s">
        <v>176</v>
      </c>
      <c r="B1430">
        <v>12</v>
      </c>
      <c r="C1430">
        <v>29.9</v>
      </c>
      <c r="D1430">
        <v>35.6</v>
      </c>
      <c r="E1430">
        <v>5</v>
      </c>
      <c r="F1430">
        <v>5</v>
      </c>
    </row>
    <row r="1431" spans="1:6" x14ac:dyDescent="0.2">
      <c r="A1431" t="s">
        <v>156</v>
      </c>
      <c r="B1431">
        <v>12</v>
      </c>
      <c r="C1431">
        <v>24.1</v>
      </c>
      <c r="D1431">
        <v>35.299999999999997</v>
      </c>
      <c r="E1431">
        <v>3</v>
      </c>
      <c r="F1431">
        <v>7</v>
      </c>
    </row>
    <row r="1432" spans="1:6" x14ac:dyDescent="0.2">
      <c r="A1432" t="s">
        <v>137</v>
      </c>
      <c r="B1432">
        <v>12</v>
      </c>
      <c r="C1432">
        <v>20.9</v>
      </c>
      <c r="D1432">
        <v>36.9</v>
      </c>
      <c r="E1432">
        <v>3</v>
      </c>
      <c r="F1432">
        <v>7</v>
      </c>
    </row>
    <row r="1433" spans="1:6" x14ac:dyDescent="0.2">
      <c r="A1433" t="s">
        <v>141</v>
      </c>
      <c r="B1433">
        <v>12</v>
      </c>
      <c r="C1433">
        <v>24.9</v>
      </c>
      <c r="D1433">
        <v>22.3</v>
      </c>
      <c r="E1433">
        <v>5</v>
      </c>
      <c r="F1433">
        <v>5</v>
      </c>
    </row>
    <row r="1434" spans="1:6" x14ac:dyDescent="0.2">
      <c r="A1434" t="s">
        <v>108</v>
      </c>
      <c r="B1434">
        <v>12</v>
      </c>
      <c r="C1434">
        <v>28.9</v>
      </c>
      <c r="D1434">
        <v>24.8</v>
      </c>
      <c r="E1434">
        <v>4</v>
      </c>
      <c r="F1434">
        <v>6</v>
      </c>
    </row>
    <row r="1435" spans="1:6" x14ac:dyDescent="0.2">
      <c r="A1435" t="s">
        <v>177</v>
      </c>
      <c r="B1435">
        <v>12</v>
      </c>
      <c r="C1435">
        <v>20.8</v>
      </c>
      <c r="D1435">
        <v>34.9</v>
      </c>
      <c r="E1435">
        <v>3</v>
      </c>
      <c r="F1435">
        <v>7</v>
      </c>
    </row>
    <row r="1436" spans="1:6" x14ac:dyDescent="0.2">
      <c r="A1436" t="s">
        <v>78</v>
      </c>
      <c r="B1436">
        <v>12</v>
      </c>
      <c r="C1436">
        <v>32</v>
      </c>
      <c r="D1436">
        <v>20.2</v>
      </c>
      <c r="E1436">
        <v>7</v>
      </c>
      <c r="F1436">
        <v>3</v>
      </c>
    </row>
    <row r="1437" spans="1:6" x14ac:dyDescent="0.2">
      <c r="A1437" t="s">
        <v>69</v>
      </c>
      <c r="B1437">
        <v>12</v>
      </c>
      <c r="C1437">
        <v>33.799999999999997</v>
      </c>
      <c r="D1437">
        <v>18.399999999999999</v>
      </c>
      <c r="E1437">
        <v>9</v>
      </c>
      <c r="F1437">
        <v>1</v>
      </c>
    </row>
    <row r="1438" spans="1:6" x14ac:dyDescent="0.2">
      <c r="A1438" t="s">
        <v>76</v>
      </c>
      <c r="B1438">
        <v>12</v>
      </c>
      <c r="C1438">
        <v>34.200000000000003</v>
      </c>
      <c r="D1438">
        <v>20.399999999999999</v>
      </c>
      <c r="E1438">
        <v>6</v>
      </c>
      <c r="F1438">
        <v>4</v>
      </c>
    </row>
    <row r="1439" spans="1:6" x14ac:dyDescent="0.2">
      <c r="A1439" t="s">
        <v>150</v>
      </c>
      <c r="B1439">
        <v>12</v>
      </c>
      <c r="C1439">
        <v>34.9</v>
      </c>
      <c r="D1439">
        <v>28.5</v>
      </c>
      <c r="E1439">
        <v>6</v>
      </c>
      <c r="F1439">
        <v>4</v>
      </c>
    </row>
    <row r="1440" spans="1:6" x14ac:dyDescent="0.2">
      <c r="A1440" t="s">
        <v>73</v>
      </c>
      <c r="B1440">
        <v>12</v>
      </c>
      <c r="C1440">
        <v>29.1</v>
      </c>
      <c r="D1440">
        <v>24.4</v>
      </c>
      <c r="E1440">
        <v>5</v>
      </c>
      <c r="F1440">
        <v>5</v>
      </c>
    </row>
    <row r="1441" spans="1:6" x14ac:dyDescent="0.2">
      <c r="A1441" t="s">
        <v>168</v>
      </c>
      <c r="B1441">
        <v>12</v>
      </c>
      <c r="C1441">
        <v>35.9</v>
      </c>
      <c r="D1441">
        <v>19.7</v>
      </c>
      <c r="E1441">
        <v>9</v>
      </c>
      <c r="F1441">
        <v>1</v>
      </c>
    </row>
    <row r="1442" spans="1:6" x14ac:dyDescent="0.2">
      <c r="A1442" t="s">
        <v>123</v>
      </c>
      <c r="B1442">
        <v>12</v>
      </c>
      <c r="C1442">
        <v>29</v>
      </c>
      <c r="D1442">
        <v>15.9</v>
      </c>
      <c r="E1442">
        <v>8</v>
      </c>
      <c r="F1442">
        <v>2</v>
      </c>
    </row>
    <row r="1443" spans="1:6" x14ac:dyDescent="0.2">
      <c r="A1443" t="s">
        <v>109</v>
      </c>
      <c r="B1443">
        <v>12</v>
      </c>
      <c r="C1443">
        <v>28.2</v>
      </c>
      <c r="D1443">
        <v>19.600000000000001</v>
      </c>
      <c r="E1443">
        <v>9</v>
      </c>
      <c r="F1443">
        <v>1</v>
      </c>
    </row>
    <row r="1444" spans="1:6" x14ac:dyDescent="0.2">
      <c r="A1444" t="s">
        <v>151</v>
      </c>
      <c r="B1444">
        <v>12</v>
      </c>
      <c r="C1444">
        <v>22.4</v>
      </c>
      <c r="D1444">
        <v>34.4</v>
      </c>
      <c r="E1444">
        <v>3</v>
      </c>
      <c r="F1444">
        <v>7</v>
      </c>
    </row>
    <row r="1445" spans="1:6" x14ac:dyDescent="0.2">
      <c r="A1445" t="s">
        <v>160</v>
      </c>
      <c r="B1445">
        <v>12</v>
      </c>
      <c r="C1445">
        <v>28.3</v>
      </c>
      <c r="D1445">
        <v>37.4</v>
      </c>
      <c r="E1445">
        <v>3</v>
      </c>
      <c r="F1445">
        <v>7</v>
      </c>
    </row>
    <row r="1446" spans="1:6" x14ac:dyDescent="0.2">
      <c r="A1446" t="s">
        <v>67</v>
      </c>
      <c r="B1446">
        <v>12</v>
      </c>
      <c r="C1446">
        <v>33.799999999999997</v>
      </c>
      <c r="D1446">
        <v>26.8</v>
      </c>
      <c r="E1446">
        <v>5</v>
      </c>
      <c r="F1446">
        <v>5</v>
      </c>
    </row>
    <row r="1447" spans="1:6" x14ac:dyDescent="0.2">
      <c r="A1447" t="s">
        <v>110</v>
      </c>
      <c r="B1447">
        <v>12</v>
      </c>
      <c r="C1447">
        <v>26.4</v>
      </c>
      <c r="D1447">
        <v>16.399999999999999</v>
      </c>
      <c r="E1447">
        <v>6</v>
      </c>
      <c r="F1447">
        <v>4</v>
      </c>
    </row>
    <row r="1448" spans="1:6" x14ac:dyDescent="0.2">
      <c r="A1448" t="s">
        <v>128</v>
      </c>
      <c r="B1448">
        <v>12</v>
      </c>
      <c r="C1448">
        <v>36.4</v>
      </c>
      <c r="D1448">
        <v>24.3</v>
      </c>
      <c r="E1448">
        <v>8</v>
      </c>
      <c r="F1448">
        <v>2</v>
      </c>
    </row>
    <row r="1449" spans="1:6" x14ac:dyDescent="0.2">
      <c r="A1449" t="s">
        <v>80</v>
      </c>
      <c r="B1449">
        <v>12</v>
      </c>
      <c r="C1449">
        <v>43.8</v>
      </c>
      <c r="D1449">
        <v>34.6</v>
      </c>
      <c r="E1449">
        <v>7</v>
      </c>
      <c r="F1449">
        <v>4</v>
      </c>
    </row>
    <row r="1450" spans="1:6" x14ac:dyDescent="0.2">
      <c r="A1450" t="s">
        <v>44</v>
      </c>
      <c r="B1450">
        <v>12</v>
      </c>
      <c r="C1450">
        <v>25.3</v>
      </c>
      <c r="D1450">
        <v>17.8</v>
      </c>
      <c r="E1450">
        <v>7</v>
      </c>
      <c r="F1450">
        <v>3</v>
      </c>
    </row>
    <row r="1451" spans="1:6" x14ac:dyDescent="0.2">
      <c r="A1451" t="s">
        <v>46</v>
      </c>
      <c r="B1451">
        <v>12</v>
      </c>
      <c r="C1451">
        <v>35.5</v>
      </c>
      <c r="D1451">
        <v>32</v>
      </c>
      <c r="E1451">
        <v>5</v>
      </c>
      <c r="F1451">
        <v>5</v>
      </c>
    </row>
    <row r="1452" spans="1:6" x14ac:dyDescent="0.2">
      <c r="A1452" t="s">
        <v>178</v>
      </c>
      <c r="B1452">
        <v>12</v>
      </c>
      <c r="C1452">
        <v>18.100000000000001</v>
      </c>
      <c r="D1452">
        <v>26.6</v>
      </c>
      <c r="E1452">
        <v>3</v>
      </c>
      <c r="F1452">
        <v>7</v>
      </c>
    </row>
    <row r="1453" spans="1:6" x14ac:dyDescent="0.2">
      <c r="A1453" t="s">
        <v>40</v>
      </c>
      <c r="B1453">
        <v>12</v>
      </c>
      <c r="C1453">
        <v>31.5</v>
      </c>
      <c r="D1453">
        <v>24.6</v>
      </c>
      <c r="E1453">
        <v>7</v>
      </c>
      <c r="F1453">
        <v>3</v>
      </c>
    </row>
    <row r="1454" spans="1:6" x14ac:dyDescent="0.2">
      <c r="A1454" t="s">
        <v>153</v>
      </c>
      <c r="B1454">
        <v>12</v>
      </c>
      <c r="C1454">
        <v>22.7</v>
      </c>
      <c r="D1454">
        <v>35.1</v>
      </c>
      <c r="E1454">
        <v>2</v>
      </c>
      <c r="F1454">
        <v>9</v>
      </c>
    </row>
    <row r="1455" spans="1:6" x14ac:dyDescent="0.2">
      <c r="A1455" t="s">
        <v>111</v>
      </c>
      <c r="B1455">
        <v>12</v>
      </c>
      <c r="C1455">
        <v>23.2</v>
      </c>
      <c r="D1455">
        <v>32.299999999999997</v>
      </c>
      <c r="E1455">
        <v>2</v>
      </c>
      <c r="F1455">
        <v>8</v>
      </c>
    </row>
    <row r="1456" spans="1:6" x14ac:dyDescent="0.2">
      <c r="A1456" t="s">
        <v>125</v>
      </c>
      <c r="B1456">
        <v>12</v>
      </c>
      <c r="C1456">
        <v>26</v>
      </c>
      <c r="D1456">
        <v>23.9</v>
      </c>
      <c r="E1456">
        <v>5</v>
      </c>
      <c r="F1456">
        <v>5</v>
      </c>
    </row>
    <row r="1457" spans="1:6" x14ac:dyDescent="0.2">
      <c r="A1457" t="s">
        <v>159</v>
      </c>
      <c r="B1457">
        <v>12</v>
      </c>
      <c r="C1457">
        <v>20.5</v>
      </c>
      <c r="D1457">
        <v>24.4</v>
      </c>
      <c r="E1457">
        <v>4</v>
      </c>
      <c r="F1457">
        <v>6</v>
      </c>
    </row>
    <row r="1458" spans="1:6" x14ac:dyDescent="0.2">
      <c r="A1458" t="s">
        <v>112</v>
      </c>
      <c r="B1458">
        <v>12</v>
      </c>
      <c r="C1458">
        <v>41</v>
      </c>
      <c r="D1458">
        <v>23.5</v>
      </c>
      <c r="E1458">
        <v>10</v>
      </c>
      <c r="F1458">
        <v>0</v>
      </c>
    </row>
    <row r="1459" spans="1:6" x14ac:dyDescent="0.2">
      <c r="A1459" t="s">
        <v>133</v>
      </c>
      <c r="B1459">
        <v>12</v>
      </c>
      <c r="C1459">
        <v>30.3</v>
      </c>
      <c r="D1459">
        <v>29.9</v>
      </c>
      <c r="E1459">
        <v>4</v>
      </c>
      <c r="F1459">
        <v>6</v>
      </c>
    </row>
    <row r="1460" spans="1:6" x14ac:dyDescent="0.2">
      <c r="A1460" t="s">
        <v>36</v>
      </c>
      <c r="B1460">
        <v>12</v>
      </c>
      <c r="C1460">
        <v>30.3</v>
      </c>
      <c r="D1460">
        <v>27.8</v>
      </c>
      <c r="E1460">
        <v>6</v>
      </c>
      <c r="F1460">
        <v>4</v>
      </c>
    </row>
    <row r="1461" spans="1:6" x14ac:dyDescent="0.2">
      <c r="A1461" t="s">
        <v>155</v>
      </c>
      <c r="B1461">
        <v>12</v>
      </c>
      <c r="C1461">
        <v>28.9</v>
      </c>
      <c r="D1461">
        <v>28.7</v>
      </c>
      <c r="E1461">
        <v>5</v>
      </c>
      <c r="F1461">
        <v>5</v>
      </c>
    </row>
    <row r="1462" spans="1:6" x14ac:dyDescent="0.2">
      <c r="A1462" t="s">
        <v>162</v>
      </c>
      <c r="B1462">
        <v>12</v>
      </c>
      <c r="C1462">
        <v>27.4</v>
      </c>
      <c r="D1462">
        <v>32.299999999999997</v>
      </c>
      <c r="E1462">
        <v>4</v>
      </c>
      <c r="F1462">
        <v>6</v>
      </c>
    </row>
    <row r="1463" spans="1:6" x14ac:dyDescent="0.2">
      <c r="A1463" t="s">
        <v>33</v>
      </c>
      <c r="B1463">
        <v>12</v>
      </c>
      <c r="C1463">
        <v>22.2</v>
      </c>
      <c r="D1463">
        <v>19.600000000000001</v>
      </c>
      <c r="E1463">
        <v>5</v>
      </c>
      <c r="F1463">
        <v>5</v>
      </c>
    </row>
    <row r="1464" spans="1:6" x14ac:dyDescent="0.2">
      <c r="A1464" t="s">
        <v>49</v>
      </c>
      <c r="B1464">
        <v>12</v>
      </c>
      <c r="C1464">
        <v>22.7</v>
      </c>
      <c r="D1464">
        <v>26</v>
      </c>
      <c r="E1464">
        <v>6</v>
      </c>
      <c r="F1464">
        <v>4</v>
      </c>
    </row>
    <row r="1465" spans="1:6" x14ac:dyDescent="0.2">
      <c r="A1465" t="s">
        <v>152</v>
      </c>
      <c r="B1465">
        <v>13</v>
      </c>
      <c r="C1465">
        <v>28.4</v>
      </c>
      <c r="D1465">
        <v>17.100000000000001</v>
      </c>
      <c r="E1465">
        <v>8</v>
      </c>
      <c r="F1465">
        <v>2</v>
      </c>
    </row>
    <row r="1466" spans="1:6" x14ac:dyDescent="0.2">
      <c r="A1466" t="s">
        <v>179</v>
      </c>
      <c r="B1466">
        <v>13</v>
      </c>
      <c r="C1466">
        <v>16.5</v>
      </c>
      <c r="D1466">
        <v>28.3</v>
      </c>
      <c r="E1466">
        <v>2</v>
      </c>
      <c r="F1466">
        <v>9</v>
      </c>
    </row>
    <row r="1467" spans="1:6" x14ac:dyDescent="0.2">
      <c r="A1467" t="s">
        <v>70</v>
      </c>
      <c r="B1467">
        <v>13</v>
      </c>
      <c r="C1467">
        <v>36.5</v>
      </c>
      <c r="D1467">
        <v>17.399999999999999</v>
      </c>
      <c r="E1467">
        <v>10</v>
      </c>
      <c r="F1467">
        <v>1</v>
      </c>
    </row>
    <row r="1468" spans="1:6" x14ac:dyDescent="0.2">
      <c r="A1468" t="s">
        <v>145</v>
      </c>
      <c r="B1468">
        <v>13</v>
      </c>
      <c r="C1468">
        <v>34</v>
      </c>
      <c r="D1468">
        <v>26.6</v>
      </c>
      <c r="E1468">
        <v>7</v>
      </c>
      <c r="F1468">
        <v>4</v>
      </c>
    </row>
    <row r="1469" spans="1:6" x14ac:dyDescent="0.2">
      <c r="A1469" t="s">
        <v>167</v>
      </c>
      <c r="B1469">
        <v>13</v>
      </c>
      <c r="C1469">
        <v>32.1</v>
      </c>
      <c r="D1469">
        <v>20.6</v>
      </c>
      <c r="E1469">
        <v>8</v>
      </c>
      <c r="F1469">
        <v>3</v>
      </c>
    </row>
    <row r="1470" spans="1:6" x14ac:dyDescent="0.2">
      <c r="A1470" t="s">
        <v>138</v>
      </c>
      <c r="B1470">
        <v>13</v>
      </c>
      <c r="C1470">
        <v>17.3</v>
      </c>
      <c r="D1470">
        <v>29.4</v>
      </c>
      <c r="E1470">
        <v>3</v>
      </c>
      <c r="F1470">
        <v>8</v>
      </c>
    </row>
    <row r="1471" spans="1:6" x14ac:dyDescent="0.2">
      <c r="A1471" t="s">
        <v>142</v>
      </c>
      <c r="B1471">
        <v>13</v>
      </c>
      <c r="C1471">
        <v>27.7</v>
      </c>
      <c r="D1471">
        <v>26.1</v>
      </c>
      <c r="E1471">
        <v>4</v>
      </c>
      <c r="F1471">
        <v>7</v>
      </c>
    </row>
    <row r="1472" spans="1:6" x14ac:dyDescent="0.2">
      <c r="A1472" t="s">
        <v>86</v>
      </c>
      <c r="B1472">
        <v>13</v>
      </c>
      <c r="C1472">
        <v>28.4</v>
      </c>
      <c r="D1472">
        <v>30.8</v>
      </c>
      <c r="E1472">
        <v>6</v>
      </c>
      <c r="F1472">
        <v>5</v>
      </c>
    </row>
    <row r="1473" spans="1:6" x14ac:dyDescent="0.2">
      <c r="A1473" t="s">
        <v>187</v>
      </c>
      <c r="B1473">
        <v>13</v>
      </c>
      <c r="C1473">
        <v>20.8</v>
      </c>
      <c r="D1473">
        <v>22</v>
      </c>
      <c r="E1473">
        <v>5</v>
      </c>
      <c r="F1473">
        <v>6</v>
      </c>
    </row>
    <row r="1474" spans="1:6" x14ac:dyDescent="0.2">
      <c r="A1474" t="s">
        <v>87</v>
      </c>
      <c r="B1474">
        <v>13</v>
      </c>
      <c r="C1474">
        <v>27.5</v>
      </c>
      <c r="D1474">
        <v>21.5</v>
      </c>
      <c r="E1474">
        <v>6</v>
      </c>
      <c r="F1474">
        <v>5</v>
      </c>
    </row>
    <row r="1475" spans="1:6" x14ac:dyDescent="0.2">
      <c r="A1475" t="s">
        <v>184</v>
      </c>
      <c r="B1475">
        <v>13</v>
      </c>
      <c r="C1475">
        <v>18.5</v>
      </c>
      <c r="D1475">
        <v>25.1</v>
      </c>
      <c r="E1475">
        <v>4</v>
      </c>
      <c r="F1475">
        <v>7</v>
      </c>
    </row>
    <row r="1476" spans="1:6" x14ac:dyDescent="0.2">
      <c r="A1476" t="s">
        <v>122</v>
      </c>
      <c r="B1476">
        <v>13</v>
      </c>
      <c r="C1476">
        <v>22.4</v>
      </c>
      <c r="D1476">
        <v>33.299999999999997</v>
      </c>
      <c r="E1476">
        <v>3</v>
      </c>
      <c r="F1476">
        <v>8</v>
      </c>
    </row>
    <row r="1477" spans="1:6" x14ac:dyDescent="0.2">
      <c r="A1477" t="s">
        <v>26</v>
      </c>
      <c r="B1477">
        <v>13</v>
      </c>
      <c r="C1477">
        <v>32.5</v>
      </c>
      <c r="D1477">
        <v>25.8</v>
      </c>
      <c r="E1477">
        <v>6</v>
      </c>
      <c r="F1477">
        <v>5</v>
      </c>
    </row>
    <row r="1478" spans="1:6" x14ac:dyDescent="0.2">
      <c r="A1478" t="s">
        <v>173</v>
      </c>
      <c r="B1478">
        <v>13</v>
      </c>
      <c r="C1478">
        <v>25.5</v>
      </c>
      <c r="D1478">
        <v>28.1</v>
      </c>
      <c r="E1478">
        <v>6</v>
      </c>
      <c r="F1478">
        <v>5</v>
      </c>
    </row>
    <row r="1479" spans="1:6" x14ac:dyDescent="0.2">
      <c r="A1479" t="s">
        <v>180</v>
      </c>
      <c r="B1479">
        <v>13</v>
      </c>
      <c r="C1479">
        <v>25.6</v>
      </c>
      <c r="D1479">
        <v>24.7</v>
      </c>
      <c r="E1479">
        <v>6</v>
      </c>
      <c r="F1479">
        <v>5</v>
      </c>
    </row>
    <row r="1480" spans="1:6" x14ac:dyDescent="0.2">
      <c r="A1480" t="s">
        <v>88</v>
      </c>
      <c r="B1480">
        <v>13</v>
      </c>
      <c r="C1480">
        <v>21.6</v>
      </c>
      <c r="D1480">
        <v>27.7</v>
      </c>
      <c r="E1480">
        <v>3</v>
      </c>
      <c r="F1480">
        <v>8</v>
      </c>
    </row>
    <row r="1481" spans="1:6" x14ac:dyDescent="0.2">
      <c r="A1481" t="s">
        <v>74</v>
      </c>
      <c r="B1481">
        <v>13</v>
      </c>
      <c r="C1481">
        <v>22.1</v>
      </c>
      <c r="D1481">
        <v>28.9</v>
      </c>
      <c r="E1481">
        <v>5</v>
      </c>
      <c r="F1481">
        <v>6</v>
      </c>
    </row>
    <row r="1482" spans="1:6" x14ac:dyDescent="0.2">
      <c r="A1482" t="s">
        <v>89</v>
      </c>
      <c r="B1482">
        <v>13</v>
      </c>
      <c r="C1482">
        <v>31.5</v>
      </c>
      <c r="D1482">
        <v>35</v>
      </c>
      <c r="E1482">
        <v>5</v>
      </c>
      <c r="F1482">
        <v>6</v>
      </c>
    </row>
    <row r="1483" spans="1:6" x14ac:dyDescent="0.2">
      <c r="A1483" t="s">
        <v>48</v>
      </c>
      <c r="B1483">
        <v>13</v>
      </c>
      <c r="C1483">
        <v>23.5</v>
      </c>
      <c r="D1483">
        <v>31</v>
      </c>
      <c r="E1483">
        <v>5</v>
      </c>
      <c r="F1483">
        <v>6</v>
      </c>
    </row>
    <row r="1484" spans="1:6" x14ac:dyDescent="0.2">
      <c r="A1484" t="s">
        <v>136</v>
      </c>
      <c r="B1484">
        <v>13</v>
      </c>
      <c r="C1484">
        <v>17.8</v>
      </c>
      <c r="D1484">
        <v>26.8</v>
      </c>
      <c r="E1484">
        <v>3</v>
      </c>
      <c r="F1484">
        <v>8</v>
      </c>
    </row>
    <row r="1485" spans="1:6" x14ac:dyDescent="0.2">
      <c r="A1485" t="s">
        <v>140</v>
      </c>
      <c r="B1485">
        <v>13</v>
      </c>
      <c r="C1485">
        <v>24.8</v>
      </c>
      <c r="D1485">
        <v>28.3</v>
      </c>
      <c r="E1485">
        <v>3</v>
      </c>
      <c r="F1485">
        <v>8</v>
      </c>
    </row>
    <row r="1486" spans="1:6" x14ac:dyDescent="0.2">
      <c r="A1486" t="s">
        <v>66</v>
      </c>
      <c r="B1486">
        <v>13</v>
      </c>
      <c r="C1486">
        <v>30.4</v>
      </c>
      <c r="D1486">
        <v>21.1</v>
      </c>
      <c r="E1486">
        <v>7</v>
      </c>
      <c r="F1486">
        <v>4</v>
      </c>
    </row>
    <row r="1487" spans="1:6" x14ac:dyDescent="0.2">
      <c r="A1487" t="s">
        <v>90</v>
      </c>
      <c r="B1487">
        <v>13</v>
      </c>
      <c r="C1487">
        <v>29.3</v>
      </c>
      <c r="D1487">
        <v>21.8</v>
      </c>
      <c r="E1487">
        <v>7</v>
      </c>
      <c r="F1487">
        <v>4</v>
      </c>
    </row>
    <row r="1488" spans="1:6" x14ac:dyDescent="0.2">
      <c r="A1488" t="s">
        <v>79</v>
      </c>
      <c r="B1488">
        <v>13</v>
      </c>
      <c r="C1488">
        <v>29</v>
      </c>
      <c r="D1488">
        <v>35.9</v>
      </c>
      <c r="E1488">
        <v>4</v>
      </c>
      <c r="F1488">
        <v>7</v>
      </c>
    </row>
    <row r="1489" spans="1:6" x14ac:dyDescent="0.2">
      <c r="A1489" t="s">
        <v>174</v>
      </c>
      <c r="B1489">
        <v>13</v>
      </c>
      <c r="C1489">
        <v>26.3</v>
      </c>
      <c r="D1489">
        <v>29.8</v>
      </c>
      <c r="E1489">
        <v>5</v>
      </c>
      <c r="F1489">
        <v>6</v>
      </c>
    </row>
    <row r="1490" spans="1:6" x14ac:dyDescent="0.2">
      <c r="A1490" t="s">
        <v>185</v>
      </c>
      <c r="B1490">
        <v>13</v>
      </c>
      <c r="C1490">
        <v>18</v>
      </c>
      <c r="D1490">
        <v>30.9</v>
      </c>
      <c r="E1490">
        <v>2</v>
      </c>
      <c r="F1490">
        <v>9</v>
      </c>
    </row>
    <row r="1491" spans="1:6" x14ac:dyDescent="0.2">
      <c r="A1491" t="s">
        <v>91</v>
      </c>
      <c r="B1491">
        <v>13</v>
      </c>
      <c r="C1491">
        <v>27.5</v>
      </c>
      <c r="D1491">
        <v>19.8</v>
      </c>
      <c r="E1491">
        <v>6</v>
      </c>
      <c r="F1491">
        <v>5</v>
      </c>
    </row>
    <row r="1492" spans="1:6" x14ac:dyDescent="0.2">
      <c r="A1492" t="s">
        <v>131</v>
      </c>
      <c r="B1492">
        <v>13</v>
      </c>
      <c r="C1492">
        <v>16.5</v>
      </c>
      <c r="D1492">
        <v>21.8</v>
      </c>
      <c r="E1492">
        <v>2</v>
      </c>
      <c r="F1492">
        <v>9</v>
      </c>
    </row>
    <row r="1493" spans="1:6" x14ac:dyDescent="0.2">
      <c r="A1493" t="s">
        <v>166</v>
      </c>
      <c r="B1493">
        <v>13</v>
      </c>
      <c r="C1493">
        <v>20</v>
      </c>
      <c r="D1493">
        <v>25</v>
      </c>
      <c r="E1493">
        <v>5</v>
      </c>
      <c r="F1493">
        <v>6</v>
      </c>
    </row>
    <row r="1494" spans="1:6" x14ac:dyDescent="0.2">
      <c r="A1494" t="s">
        <v>43</v>
      </c>
      <c r="B1494">
        <v>13</v>
      </c>
      <c r="C1494">
        <v>29.6</v>
      </c>
      <c r="D1494">
        <v>27.9</v>
      </c>
      <c r="E1494">
        <v>5</v>
      </c>
      <c r="F1494">
        <v>6</v>
      </c>
    </row>
    <row r="1495" spans="1:6" x14ac:dyDescent="0.2">
      <c r="A1495" t="s">
        <v>148</v>
      </c>
      <c r="B1495">
        <v>13</v>
      </c>
      <c r="C1495">
        <v>24</v>
      </c>
      <c r="D1495">
        <v>25.6</v>
      </c>
      <c r="E1495">
        <v>4</v>
      </c>
      <c r="F1495">
        <v>7</v>
      </c>
    </row>
    <row r="1496" spans="1:6" x14ac:dyDescent="0.2">
      <c r="A1496" t="s">
        <v>183</v>
      </c>
      <c r="B1496">
        <v>13</v>
      </c>
      <c r="C1496">
        <v>19.399999999999999</v>
      </c>
      <c r="D1496">
        <v>31</v>
      </c>
      <c r="E1496">
        <v>4</v>
      </c>
      <c r="F1496">
        <v>7</v>
      </c>
    </row>
    <row r="1497" spans="1:6" x14ac:dyDescent="0.2">
      <c r="A1497" t="s">
        <v>82</v>
      </c>
      <c r="B1497">
        <v>13</v>
      </c>
      <c r="C1497">
        <v>40.1</v>
      </c>
      <c r="D1497">
        <v>16.899999999999999</v>
      </c>
      <c r="E1497">
        <v>11</v>
      </c>
      <c r="F1497">
        <v>0</v>
      </c>
    </row>
    <row r="1498" spans="1:6" x14ac:dyDescent="0.2">
      <c r="A1498" t="s">
        <v>157</v>
      </c>
      <c r="B1498">
        <v>13</v>
      </c>
      <c r="C1498">
        <v>31</v>
      </c>
      <c r="D1498">
        <v>23.8</v>
      </c>
      <c r="E1498">
        <v>8</v>
      </c>
      <c r="F1498">
        <v>3</v>
      </c>
    </row>
    <row r="1499" spans="1:6" x14ac:dyDescent="0.2">
      <c r="A1499" t="s">
        <v>30</v>
      </c>
      <c r="B1499">
        <v>13</v>
      </c>
      <c r="C1499">
        <v>40.4</v>
      </c>
      <c r="D1499">
        <v>15.1</v>
      </c>
      <c r="E1499">
        <v>11</v>
      </c>
      <c r="F1499">
        <v>0</v>
      </c>
    </row>
    <row r="1500" spans="1:6" x14ac:dyDescent="0.2">
      <c r="A1500" t="s">
        <v>163</v>
      </c>
      <c r="B1500">
        <v>13</v>
      </c>
      <c r="C1500">
        <v>31.3</v>
      </c>
      <c r="D1500">
        <v>27.3</v>
      </c>
      <c r="E1500">
        <v>6</v>
      </c>
      <c r="F1500">
        <v>5</v>
      </c>
    </row>
    <row r="1501" spans="1:6" x14ac:dyDescent="0.2">
      <c r="A1501" t="s">
        <v>149</v>
      </c>
      <c r="B1501">
        <v>13</v>
      </c>
      <c r="C1501">
        <v>25.9</v>
      </c>
      <c r="D1501">
        <v>31.3</v>
      </c>
      <c r="E1501">
        <v>6</v>
      </c>
      <c r="F1501">
        <v>5</v>
      </c>
    </row>
    <row r="1502" spans="1:6" x14ac:dyDescent="0.2">
      <c r="A1502" t="s">
        <v>65</v>
      </c>
      <c r="B1502">
        <v>13</v>
      </c>
      <c r="C1502">
        <v>31.9</v>
      </c>
      <c r="D1502">
        <v>30.5</v>
      </c>
      <c r="E1502">
        <v>6</v>
      </c>
      <c r="F1502">
        <v>5</v>
      </c>
    </row>
    <row r="1503" spans="1:6" x14ac:dyDescent="0.2">
      <c r="A1503" t="s">
        <v>172</v>
      </c>
      <c r="B1503">
        <v>13</v>
      </c>
      <c r="C1503">
        <v>20.9</v>
      </c>
      <c r="D1503">
        <v>32.9</v>
      </c>
      <c r="E1503">
        <v>4</v>
      </c>
      <c r="F1503">
        <v>8</v>
      </c>
    </row>
    <row r="1504" spans="1:6" x14ac:dyDescent="0.2">
      <c r="A1504" t="s">
        <v>37</v>
      </c>
      <c r="B1504">
        <v>13</v>
      </c>
      <c r="C1504">
        <v>24.6</v>
      </c>
      <c r="D1504">
        <v>31.9</v>
      </c>
      <c r="E1504">
        <v>4</v>
      </c>
      <c r="F1504">
        <v>7</v>
      </c>
    </row>
    <row r="1505" spans="1:6" x14ac:dyDescent="0.2">
      <c r="A1505" t="s">
        <v>171</v>
      </c>
      <c r="B1505">
        <v>13</v>
      </c>
      <c r="C1505">
        <v>22.8</v>
      </c>
      <c r="D1505">
        <v>28</v>
      </c>
      <c r="E1505">
        <v>5</v>
      </c>
      <c r="F1505">
        <v>6</v>
      </c>
    </row>
    <row r="1506" spans="1:6" x14ac:dyDescent="0.2">
      <c r="A1506" t="s">
        <v>38</v>
      </c>
      <c r="B1506">
        <v>13</v>
      </c>
      <c r="C1506">
        <v>21.4</v>
      </c>
      <c r="D1506">
        <v>29.5</v>
      </c>
      <c r="E1506">
        <v>3</v>
      </c>
      <c r="F1506">
        <v>8</v>
      </c>
    </row>
    <row r="1507" spans="1:6" x14ac:dyDescent="0.2">
      <c r="A1507" t="s">
        <v>92</v>
      </c>
      <c r="B1507">
        <v>13</v>
      </c>
      <c r="C1507">
        <v>18.5</v>
      </c>
      <c r="D1507">
        <v>12.4</v>
      </c>
      <c r="E1507">
        <v>9</v>
      </c>
      <c r="F1507">
        <v>2</v>
      </c>
    </row>
    <row r="1508" spans="1:6" x14ac:dyDescent="0.2">
      <c r="A1508" t="s">
        <v>130</v>
      </c>
      <c r="B1508">
        <v>13</v>
      </c>
      <c r="C1508">
        <v>24.8</v>
      </c>
      <c r="D1508">
        <v>20.3</v>
      </c>
      <c r="E1508">
        <v>6</v>
      </c>
      <c r="F1508">
        <v>5</v>
      </c>
    </row>
    <row r="1509" spans="1:6" x14ac:dyDescent="0.2">
      <c r="A1509" t="s">
        <v>165</v>
      </c>
      <c r="B1509">
        <v>13</v>
      </c>
      <c r="C1509">
        <v>31</v>
      </c>
      <c r="D1509">
        <v>20.399999999999999</v>
      </c>
      <c r="E1509">
        <v>8</v>
      </c>
      <c r="F1509">
        <v>3</v>
      </c>
    </row>
    <row r="1510" spans="1:6" x14ac:dyDescent="0.2">
      <c r="A1510" t="s">
        <v>127</v>
      </c>
      <c r="B1510">
        <v>13</v>
      </c>
      <c r="C1510">
        <v>33.299999999999997</v>
      </c>
      <c r="D1510">
        <v>18.899999999999999</v>
      </c>
      <c r="E1510">
        <v>10</v>
      </c>
      <c r="F1510">
        <v>1</v>
      </c>
    </row>
    <row r="1511" spans="1:6" x14ac:dyDescent="0.2">
      <c r="A1511" t="s">
        <v>154</v>
      </c>
      <c r="B1511">
        <v>13</v>
      </c>
      <c r="C1511">
        <v>32.200000000000003</v>
      </c>
      <c r="D1511">
        <v>26.3</v>
      </c>
      <c r="E1511">
        <v>7</v>
      </c>
      <c r="F1511">
        <v>4</v>
      </c>
    </row>
    <row r="1512" spans="1:6" x14ac:dyDescent="0.2">
      <c r="A1512" t="s">
        <v>72</v>
      </c>
      <c r="B1512">
        <v>13</v>
      </c>
      <c r="C1512">
        <v>37.9</v>
      </c>
      <c r="D1512">
        <v>19.3</v>
      </c>
      <c r="E1512">
        <v>8</v>
      </c>
      <c r="F1512">
        <v>3</v>
      </c>
    </row>
    <row r="1513" spans="1:6" x14ac:dyDescent="0.2">
      <c r="A1513" t="s">
        <v>93</v>
      </c>
      <c r="B1513">
        <v>13</v>
      </c>
      <c r="C1513">
        <v>13.5</v>
      </c>
      <c r="D1513">
        <v>34.4</v>
      </c>
      <c r="E1513">
        <v>1</v>
      </c>
      <c r="F1513">
        <v>10</v>
      </c>
    </row>
    <row r="1514" spans="1:6" x14ac:dyDescent="0.2">
      <c r="A1514" t="s">
        <v>147</v>
      </c>
      <c r="B1514">
        <v>13</v>
      </c>
      <c r="C1514">
        <v>27.7</v>
      </c>
      <c r="D1514">
        <v>24.3</v>
      </c>
      <c r="E1514">
        <v>6</v>
      </c>
      <c r="F1514">
        <v>5</v>
      </c>
    </row>
    <row r="1515" spans="1:6" x14ac:dyDescent="0.2">
      <c r="A1515" t="s">
        <v>164</v>
      </c>
      <c r="B1515">
        <v>13</v>
      </c>
      <c r="C1515">
        <v>39.9</v>
      </c>
      <c r="D1515">
        <v>21.1</v>
      </c>
      <c r="E1515">
        <v>11</v>
      </c>
      <c r="F1515">
        <v>0</v>
      </c>
    </row>
    <row r="1516" spans="1:6" x14ac:dyDescent="0.2">
      <c r="A1516" t="s">
        <v>94</v>
      </c>
      <c r="B1516">
        <v>13</v>
      </c>
      <c r="C1516">
        <v>25.9</v>
      </c>
      <c r="D1516">
        <v>33.4</v>
      </c>
      <c r="E1516">
        <v>3</v>
      </c>
      <c r="F1516">
        <v>9</v>
      </c>
    </row>
    <row r="1517" spans="1:6" x14ac:dyDescent="0.2">
      <c r="A1517" t="s">
        <v>158</v>
      </c>
      <c r="B1517">
        <v>13</v>
      </c>
      <c r="C1517">
        <v>30.5</v>
      </c>
      <c r="D1517">
        <v>28.8</v>
      </c>
      <c r="E1517">
        <v>5</v>
      </c>
      <c r="F1517">
        <v>6</v>
      </c>
    </row>
    <row r="1518" spans="1:6" x14ac:dyDescent="0.2">
      <c r="A1518" t="s">
        <v>181</v>
      </c>
      <c r="B1518">
        <v>13</v>
      </c>
      <c r="C1518">
        <v>17</v>
      </c>
      <c r="D1518">
        <v>33.4</v>
      </c>
      <c r="E1518">
        <v>2</v>
      </c>
      <c r="F1518">
        <v>9</v>
      </c>
    </row>
    <row r="1519" spans="1:6" x14ac:dyDescent="0.2">
      <c r="A1519" t="s">
        <v>68</v>
      </c>
      <c r="B1519">
        <v>13</v>
      </c>
      <c r="C1519">
        <v>33.200000000000003</v>
      </c>
      <c r="D1519">
        <v>18.399999999999999</v>
      </c>
      <c r="E1519">
        <v>10</v>
      </c>
      <c r="F1519">
        <v>1</v>
      </c>
    </row>
    <row r="1520" spans="1:6" x14ac:dyDescent="0.2">
      <c r="A1520" t="s">
        <v>81</v>
      </c>
      <c r="B1520">
        <v>13</v>
      </c>
      <c r="C1520">
        <v>46.8</v>
      </c>
      <c r="D1520">
        <v>27.5</v>
      </c>
      <c r="E1520">
        <v>8</v>
      </c>
      <c r="F1520">
        <v>3</v>
      </c>
    </row>
    <row r="1521" spans="1:6" x14ac:dyDescent="0.2">
      <c r="A1521" t="s">
        <v>132</v>
      </c>
      <c r="B1521">
        <v>13</v>
      </c>
      <c r="C1521">
        <v>22.2</v>
      </c>
      <c r="D1521">
        <v>28.8</v>
      </c>
      <c r="E1521">
        <v>5</v>
      </c>
      <c r="F1521">
        <v>6</v>
      </c>
    </row>
    <row r="1522" spans="1:6" x14ac:dyDescent="0.2">
      <c r="A1522" t="s">
        <v>135</v>
      </c>
      <c r="B1522">
        <v>13</v>
      </c>
      <c r="C1522">
        <v>28.5</v>
      </c>
      <c r="D1522">
        <v>23.2</v>
      </c>
      <c r="E1522">
        <v>6</v>
      </c>
      <c r="F1522">
        <v>5</v>
      </c>
    </row>
    <row r="1523" spans="1:6" x14ac:dyDescent="0.2">
      <c r="A1523" t="s">
        <v>169</v>
      </c>
      <c r="B1523">
        <v>13</v>
      </c>
      <c r="C1523">
        <v>23.6</v>
      </c>
      <c r="D1523">
        <v>38.5</v>
      </c>
      <c r="E1523">
        <v>3</v>
      </c>
      <c r="F1523">
        <v>8</v>
      </c>
    </row>
    <row r="1524" spans="1:6" x14ac:dyDescent="0.2">
      <c r="A1524" t="s">
        <v>143</v>
      </c>
      <c r="B1524">
        <v>13</v>
      </c>
      <c r="C1524">
        <v>39.200000000000003</v>
      </c>
      <c r="D1524">
        <v>29.7</v>
      </c>
      <c r="E1524">
        <v>8</v>
      </c>
      <c r="F1524">
        <v>3</v>
      </c>
    </row>
    <row r="1525" spans="1:6" x14ac:dyDescent="0.2">
      <c r="A1525" t="s">
        <v>129</v>
      </c>
      <c r="B1525">
        <v>13</v>
      </c>
      <c r="C1525">
        <v>30.9</v>
      </c>
      <c r="D1525">
        <v>22.3</v>
      </c>
      <c r="E1525">
        <v>6</v>
      </c>
      <c r="F1525">
        <v>5</v>
      </c>
    </row>
    <row r="1526" spans="1:6" x14ac:dyDescent="0.2">
      <c r="A1526" t="s">
        <v>191</v>
      </c>
      <c r="B1526">
        <v>13</v>
      </c>
      <c r="C1526">
        <v>28.2</v>
      </c>
      <c r="D1526">
        <v>16.5</v>
      </c>
      <c r="E1526">
        <v>9</v>
      </c>
      <c r="F1526">
        <v>2</v>
      </c>
    </row>
    <row r="1527" spans="1:6" x14ac:dyDescent="0.2">
      <c r="A1527" t="s">
        <v>35</v>
      </c>
      <c r="B1527">
        <v>13</v>
      </c>
      <c r="C1527">
        <v>38.299999999999997</v>
      </c>
      <c r="D1527">
        <v>9</v>
      </c>
      <c r="E1527">
        <v>11</v>
      </c>
      <c r="F1527">
        <v>0</v>
      </c>
    </row>
    <row r="1528" spans="1:6" x14ac:dyDescent="0.2">
      <c r="A1528" t="s">
        <v>27</v>
      </c>
      <c r="B1528">
        <v>13</v>
      </c>
      <c r="C1528">
        <v>17.399999999999999</v>
      </c>
      <c r="D1528">
        <v>27.1</v>
      </c>
      <c r="E1528">
        <v>4</v>
      </c>
      <c r="F1528">
        <v>7</v>
      </c>
    </row>
    <row r="1529" spans="1:6" x14ac:dyDescent="0.2">
      <c r="A1529" t="s">
        <v>188</v>
      </c>
      <c r="B1529">
        <v>13</v>
      </c>
      <c r="C1529">
        <v>24.6</v>
      </c>
      <c r="D1529">
        <v>28.5</v>
      </c>
      <c r="E1529">
        <v>4</v>
      </c>
      <c r="F1529">
        <v>7</v>
      </c>
    </row>
    <row r="1530" spans="1:6" x14ac:dyDescent="0.2">
      <c r="A1530" t="s">
        <v>95</v>
      </c>
      <c r="B1530">
        <v>13</v>
      </c>
      <c r="C1530">
        <v>20.7</v>
      </c>
      <c r="D1530">
        <v>26.8</v>
      </c>
      <c r="E1530">
        <v>5</v>
      </c>
      <c r="F1530">
        <v>6</v>
      </c>
    </row>
    <row r="1531" spans="1:6" x14ac:dyDescent="0.2">
      <c r="A1531" t="s">
        <v>96</v>
      </c>
      <c r="B1531">
        <v>13</v>
      </c>
      <c r="C1531">
        <v>36.5</v>
      </c>
      <c r="D1531">
        <v>23.7</v>
      </c>
      <c r="E1531">
        <v>9</v>
      </c>
      <c r="F1531">
        <v>2</v>
      </c>
    </row>
    <row r="1532" spans="1:6" x14ac:dyDescent="0.2">
      <c r="A1532" t="s">
        <v>144</v>
      </c>
      <c r="B1532">
        <v>13</v>
      </c>
      <c r="C1532">
        <v>23.2</v>
      </c>
      <c r="D1532">
        <v>27.5</v>
      </c>
      <c r="E1532">
        <v>5</v>
      </c>
      <c r="F1532">
        <v>6</v>
      </c>
    </row>
    <row r="1533" spans="1:6" x14ac:dyDescent="0.2">
      <c r="A1533" t="s">
        <v>161</v>
      </c>
      <c r="B1533">
        <v>13</v>
      </c>
      <c r="C1533">
        <v>32.799999999999997</v>
      </c>
      <c r="D1533">
        <v>23.1</v>
      </c>
      <c r="E1533">
        <v>9</v>
      </c>
      <c r="F1533">
        <v>2</v>
      </c>
    </row>
    <row r="1534" spans="1:6" x14ac:dyDescent="0.2">
      <c r="A1534" t="s">
        <v>97</v>
      </c>
      <c r="B1534">
        <v>13</v>
      </c>
      <c r="C1534">
        <v>18.7</v>
      </c>
      <c r="D1534">
        <v>19.100000000000001</v>
      </c>
      <c r="E1534">
        <v>5</v>
      </c>
      <c r="F1534">
        <v>5</v>
      </c>
    </row>
    <row r="1535" spans="1:6" x14ac:dyDescent="0.2">
      <c r="A1535" t="s">
        <v>22</v>
      </c>
      <c r="B1535">
        <v>13</v>
      </c>
      <c r="C1535">
        <v>18.7</v>
      </c>
      <c r="D1535">
        <v>18.7</v>
      </c>
      <c r="E1535">
        <v>5</v>
      </c>
      <c r="F1535">
        <v>6</v>
      </c>
    </row>
    <row r="1536" spans="1:6" x14ac:dyDescent="0.2">
      <c r="A1536" t="s">
        <v>186</v>
      </c>
      <c r="B1536">
        <v>13</v>
      </c>
      <c r="C1536">
        <v>18.399999999999999</v>
      </c>
      <c r="D1536">
        <v>32.6</v>
      </c>
      <c r="E1536">
        <v>2</v>
      </c>
      <c r="F1536">
        <v>9</v>
      </c>
    </row>
    <row r="1537" spans="1:6" x14ac:dyDescent="0.2">
      <c r="A1537" t="s">
        <v>98</v>
      </c>
      <c r="B1537">
        <v>13</v>
      </c>
      <c r="C1537">
        <v>26</v>
      </c>
      <c r="D1537">
        <v>34.1</v>
      </c>
      <c r="E1537">
        <v>4</v>
      </c>
      <c r="F1537">
        <v>7</v>
      </c>
    </row>
    <row r="1538" spans="1:6" x14ac:dyDescent="0.2">
      <c r="A1538" t="s">
        <v>64</v>
      </c>
      <c r="B1538">
        <v>13</v>
      </c>
      <c r="C1538">
        <v>28.9</v>
      </c>
      <c r="D1538">
        <v>19.899999999999999</v>
      </c>
      <c r="E1538">
        <v>9</v>
      </c>
      <c r="F1538">
        <v>3</v>
      </c>
    </row>
    <row r="1539" spans="1:6" x14ac:dyDescent="0.2">
      <c r="A1539" t="s">
        <v>99</v>
      </c>
      <c r="B1539">
        <v>13</v>
      </c>
      <c r="C1539">
        <v>38.1</v>
      </c>
      <c r="D1539">
        <v>26</v>
      </c>
      <c r="E1539">
        <v>8</v>
      </c>
      <c r="F1539">
        <v>3</v>
      </c>
    </row>
    <row r="1540" spans="1:6" x14ac:dyDescent="0.2">
      <c r="A1540" t="s">
        <v>121</v>
      </c>
      <c r="B1540">
        <v>13</v>
      </c>
      <c r="C1540">
        <v>25.5</v>
      </c>
      <c r="D1540">
        <v>20.2</v>
      </c>
      <c r="E1540">
        <v>8</v>
      </c>
      <c r="F1540">
        <v>3</v>
      </c>
    </row>
    <row r="1541" spans="1:6" x14ac:dyDescent="0.2">
      <c r="A1541" t="s">
        <v>100</v>
      </c>
      <c r="B1541">
        <v>13</v>
      </c>
      <c r="C1541">
        <v>33.5</v>
      </c>
      <c r="D1541">
        <v>36.6</v>
      </c>
      <c r="E1541">
        <v>4</v>
      </c>
      <c r="F1541">
        <v>7</v>
      </c>
    </row>
    <row r="1542" spans="1:6" x14ac:dyDescent="0.2">
      <c r="A1542" t="s">
        <v>170</v>
      </c>
      <c r="B1542">
        <v>13</v>
      </c>
      <c r="C1542">
        <v>24.2</v>
      </c>
      <c r="D1542">
        <v>20.6</v>
      </c>
      <c r="E1542">
        <v>5</v>
      </c>
      <c r="F1542">
        <v>6</v>
      </c>
    </row>
    <row r="1543" spans="1:6" x14ac:dyDescent="0.2">
      <c r="A1543" t="s">
        <v>28</v>
      </c>
      <c r="B1543">
        <v>13</v>
      </c>
      <c r="C1543">
        <v>20.7</v>
      </c>
      <c r="D1543">
        <v>22.1</v>
      </c>
      <c r="E1543">
        <v>6</v>
      </c>
      <c r="F1543">
        <v>5</v>
      </c>
    </row>
    <row r="1544" spans="1:6" x14ac:dyDescent="0.2">
      <c r="A1544" t="s">
        <v>41</v>
      </c>
      <c r="B1544">
        <v>13</v>
      </c>
      <c r="C1544">
        <v>37.5</v>
      </c>
      <c r="D1544">
        <v>16</v>
      </c>
      <c r="E1544">
        <v>8</v>
      </c>
      <c r="F1544">
        <v>3</v>
      </c>
    </row>
    <row r="1545" spans="1:6" x14ac:dyDescent="0.2">
      <c r="A1545" t="s">
        <v>101</v>
      </c>
      <c r="B1545">
        <v>13</v>
      </c>
      <c r="C1545">
        <v>22.7</v>
      </c>
      <c r="D1545">
        <v>15.5</v>
      </c>
      <c r="E1545">
        <v>8</v>
      </c>
      <c r="F1545">
        <v>3</v>
      </c>
    </row>
    <row r="1546" spans="1:6" x14ac:dyDescent="0.2">
      <c r="A1546" t="s">
        <v>25</v>
      </c>
      <c r="B1546">
        <v>13</v>
      </c>
      <c r="C1546">
        <v>33.6</v>
      </c>
      <c r="D1546">
        <v>9.3000000000000007</v>
      </c>
      <c r="E1546">
        <v>11</v>
      </c>
      <c r="F1546">
        <v>0</v>
      </c>
    </row>
    <row r="1547" spans="1:6" x14ac:dyDescent="0.2">
      <c r="A1547" t="s">
        <v>34</v>
      </c>
      <c r="B1547">
        <v>13</v>
      </c>
      <c r="C1547">
        <v>40.799999999999997</v>
      </c>
      <c r="D1547">
        <v>20.2</v>
      </c>
      <c r="E1547">
        <v>9</v>
      </c>
      <c r="F1547">
        <v>2</v>
      </c>
    </row>
    <row r="1548" spans="1:6" x14ac:dyDescent="0.2">
      <c r="A1548" t="s">
        <v>139</v>
      </c>
      <c r="B1548">
        <v>13</v>
      </c>
      <c r="C1548">
        <v>29.3</v>
      </c>
      <c r="D1548">
        <v>26.7</v>
      </c>
      <c r="E1548">
        <v>8</v>
      </c>
      <c r="F1548">
        <v>3</v>
      </c>
    </row>
    <row r="1549" spans="1:6" x14ac:dyDescent="0.2">
      <c r="A1549" t="s">
        <v>182</v>
      </c>
      <c r="B1549">
        <v>13</v>
      </c>
      <c r="C1549">
        <v>22.7</v>
      </c>
      <c r="D1549">
        <v>26.5</v>
      </c>
      <c r="E1549">
        <v>5</v>
      </c>
      <c r="F1549">
        <v>6</v>
      </c>
    </row>
    <row r="1550" spans="1:6" x14ac:dyDescent="0.2">
      <c r="A1550" t="s">
        <v>42</v>
      </c>
      <c r="B1550">
        <v>13</v>
      </c>
      <c r="C1550">
        <v>46.5</v>
      </c>
      <c r="D1550">
        <v>16.7</v>
      </c>
      <c r="E1550">
        <v>10</v>
      </c>
      <c r="F1550">
        <v>1</v>
      </c>
    </row>
    <row r="1551" spans="1:6" x14ac:dyDescent="0.2">
      <c r="A1551" t="s">
        <v>39</v>
      </c>
      <c r="B1551">
        <v>13</v>
      </c>
      <c r="C1551">
        <v>36.299999999999997</v>
      </c>
      <c r="D1551">
        <v>20.5</v>
      </c>
      <c r="E1551">
        <v>8</v>
      </c>
      <c r="F1551">
        <v>3</v>
      </c>
    </row>
    <row r="1552" spans="1:6" x14ac:dyDescent="0.2">
      <c r="A1552" t="s">
        <v>32</v>
      </c>
      <c r="B1552">
        <v>13</v>
      </c>
      <c r="C1552">
        <v>36.700000000000003</v>
      </c>
      <c r="D1552">
        <v>12.5</v>
      </c>
      <c r="E1552">
        <v>9</v>
      </c>
      <c r="F1552">
        <v>2</v>
      </c>
    </row>
    <row r="1553" spans="1:6" x14ac:dyDescent="0.2">
      <c r="A1553" t="s">
        <v>146</v>
      </c>
      <c r="B1553">
        <v>13</v>
      </c>
      <c r="C1553">
        <v>20.3</v>
      </c>
      <c r="D1553">
        <v>27.1</v>
      </c>
      <c r="E1553">
        <v>3</v>
      </c>
      <c r="F1553">
        <v>8</v>
      </c>
    </row>
    <row r="1554" spans="1:6" x14ac:dyDescent="0.2">
      <c r="A1554" t="s">
        <v>126</v>
      </c>
      <c r="B1554">
        <v>13</v>
      </c>
      <c r="C1554">
        <v>22.9</v>
      </c>
      <c r="D1554">
        <v>30.4</v>
      </c>
      <c r="E1554">
        <v>3</v>
      </c>
      <c r="F1554">
        <v>8</v>
      </c>
    </row>
    <row r="1555" spans="1:6" x14ac:dyDescent="0.2">
      <c r="A1555" t="s">
        <v>102</v>
      </c>
      <c r="B1555">
        <v>13</v>
      </c>
      <c r="C1555">
        <v>30.8</v>
      </c>
      <c r="D1555">
        <v>27.2</v>
      </c>
      <c r="E1555">
        <v>5</v>
      </c>
      <c r="F1555">
        <v>6</v>
      </c>
    </row>
    <row r="1556" spans="1:6" x14ac:dyDescent="0.2">
      <c r="A1556" t="s">
        <v>103</v>
      </c>
      <c r="B1556">
        <v>13</v>
      </c>
      <c r="C1556">
        <v>22.5</v>
      </c>
      <c r="D1556">
        <v>19.100000000000001</v>
      </c>
      <c r="E1556">
        <v>6</v>
      </c>
      <c r="F1556">
        <v>5</v>
      </c>
    </row>
    <row r="1557" spans="1:6" x14ac:dyDescent="0.2">
      <c r="A1557" t="s">
        <v>190</v>
      </c>
      <c r="B1557">
        <v>13</v>
      </c>
      <c r="C1557">
        <v>19.7</v>
      </c>
      <c r="D1557">
        <v>26.7</v>
      </c>
      <c r="E1557">
        <v>2</v>
      </c>
      <c r="F1557">
        <v>9</v>
      </c>
    </row>
    <row r="1558" spans="1:6" x14ac:dyDescent="0.2">
      <c r="A1558" t="s">
        <v>104</v>
      </c>
      <c r="B1558">
        <v>13</v>
      </c>
      <c r="C1558">
        <v>19.399999999999999</v>
      </c>
      <c r="D1558">
        <v>27.5</v>
      </c>
      <c r="E1558">
        <v>3</v>
      </c>
      <c r="F1558">
        <v>8</v>
      </c>
    </row>
    <row r="1559" spans="1:6" x14ac:dyDescent="0.2">
      <c r="A1559" t="s">
        <v>105</v>
      </c>
      <c r="B1559">
        <v>13</v>
      </c>
      <c r="C1559">
        <v>33</v>
      </c>
      <c r="D1559">
        <v>25.3</v>
      </c>
      <c r="E1559">
        <v>6</v>
      </c>
      <c r="F1559">
        <v>5</v>
      </c>
    </row>
    <row r="1560" spans="1:6" x14ac:dyDescent="0.2">
      <c r="A1560" t="s">
        <v>106</v>
      </c>
      <c r="B1560">
        <v>13</v>
      </c>
      <c r="C1560">
        <v>40.299999999999997</v>
      </c>
      <c r="D1560">
        <v>18</v>
      </c>
      <c r="E1560">
        <v>9</v>
      </c>
      <c r="F1560">
        <v>2</v>
      </c>
    </row>
    <row r="1561" spans="1:6" x14ac:dyDescent="0.2">
      <c r="A1561" t="s">
        <v>107</v>
      </c>
      <c r="B1561">
        <v>13</v>
      </c>
      <c r="C1561">
        <v>29.7</v>
      </c>
      <c r="D1561">
        <v>19.2</v>
      </c>
      <c r="E1561">
        <v>6</v>
      </c>
      <c r="F1561">
        <v>5</v>
      </c>
    </row>
    <row r="1562" spans="1:6" x14ac:dyDescent="0.2">
      <c r="A1562" t="s">
        <v>71</v>
      </c>
      <c r="B1562">
        <v>13</v>
      </c>
      <c r="C1562">
        <v>27.7</v>
      </c>
      <c r="D1562">
        <v>27.3</v>
      </c>
      <c r="E1562">
        <v>5</v>
      </c>
      <c r="F1562">
        <v>6</v>
      </c>
    </row>
    <row r="1563" spans="1:6" x14ac:dyDescent="0.2">
      <c r="A1563" t="s">
        <v>176</v>
      </c>
      <c r="B1563">
        <v>13</v>
      </c>
      <c r="C1563">
        <v>29.1</v>
      </c>
      <c r="D1563">
        <v>36.799999999999997</v>
      </c>
      <c r="E1563">
        <v>5</v>
      </c>
      <c r="F1563">
        <v>6</v>
      </c>
    </row>
    <row r="1564" spans="1:6" x14ac:dyDescent="0.2">
      <c r="A1564" t="s">
        <v>156</v>
      </c>
      <c r="B1564">
        <v>13</v>
      </c>
      <c r="C1564">
        <v>23.7</v>
      </c>
      <c r="D1564">
        <v>35.799999999999997</v>
      </c>
      <c r="E1564">
        <v>3</v>
      </c>
      <c r="F1564">
        <v>8</v>
      </c>
    </row>
    <row r="1565" spans="1:6" x14ac:dyDescent="0.2">
      <c r="A1565" t="s">
        <v>137</v>
      </c>
      <c r="B1565">
        <v>13</v>
      </c>
      <c r="C1565">
        <v>20.399999999999999</v>
      </c>
      <c r="D1565">
        <v>36</v>
      </c>
      <c r="E1565">
        <v>3</v>
      </c>
      <c r="F1565">
        <v>8</v>
      </c>
    </row>
    <row r="1566" spans="1:6" x14ac:dyDescent="0.2">
      <c r="A1566" t="s">
        <v>141</v>
      </c>
      <c r="B1566">
        <v>13</v>
      </c>
      <c r="C1566">
        <v>24.6</v>
      </c>
      <c r="D1566">
        <v>23.1</v>
      </c>
      <c r="E1566">
        <v>5</v>
      </c>
      <c r="F1566">
        <v>6</v>
      </c>
    </row>
    <row r="1567" spans="1:6" x14ac:dyDescent="0.2">
      <c r="A1567" t="s">
        <v>108</v>
      </c>
      <c r="B1567">
        <v>13</v>
      </c>
      <c r="C1567">
        <v>30.1</v>
      </c>
      <c r="D1567">
        <v>24.1</v>
      </c>
      <c r="E1567">
        <v>5</v>
      </c>
      <c r="F1567">
        <v>6</v>
      </c>
    </row>
    <row r="1568" spans="1:6" x14ac:dyDescent="0.2">
      <c r="A1568" t="s">
        <v>177</v>
      </c>
      <c r="B1568">
        <v>13</v>
      </c>
      <c r="C1568">
        <v>21.1</v>
      </c>
      <c r="D1568">
        <v>34.799999999999997</v>
      </c>
      <c r="E1568">
        <v>3</v>
      </c>
      <c r="F1568">
        <v>8</v>
      </c>
    </row>
    <row r="1569" spans="1:6" x14ac:dyDescent="0.2">
      <c r="A1569" t="s">
        <v>78</v>
      </c>
      <c r="B1569">
        <v>13</v>
      </c>
      <c r="C1569">
        <v>30</v>
      </c>
      <c r="D1569">
        <v>21.8</v>
      </c>
      <c r="E1569">
        <v>7</v>
      </c>
      <c r="F1569">
        <v>4</v>
      </c>
    </row>
    <row r="1570" spans="1:6" x14ac:dyDescent="0.2">
      <c r="A1570" t="s">
        <v>69</v>
      </c>
      <c r="B1570">
        <v>13</v>
      </c>
      <c r="C1570">
        <v>32.9</v>
      </c>
      <c r="D1570">
        <v>18.2</v>
      </c>
      <c r="E1570">
        <v>10</v>
      </c>
      <c r="F1570">
        <v>1</v>
      </c>
    </row>
    <row r="1571" spans="1:6" x14ac:dyDescent="0.2">
      <c r="A1571" t="s">
        <v>76</v>
      </c>
      <c r="B1571">
        <v>13</v>
      </c>
      <c r="C1571">
        <v>34.5</v>
      </c>
      <c r="D1571">
        <v>19.5</v>
      </c>
      <c r="E1571">
        <v>7</v>
      </c>
      <c r="F1571">
        <v>4</v>
      </c>
    </row>
    <row r="1572" spans="1:6" x14ac:dyDescent="0.2">
      <c r="A1572" t="s">
        <v>150</v>
      </c>
      <c r="B1572">
        <v>13</v>
      </c>
      <c r="C1572">
        <v>34.5</v>
      </c>
      <c r="D1572">
        <v>32.9</v>
      </c>
      <c r="E1572">
        <v>6</v>
      </c>
      <c r="F1572">
        <v>5</v>
      </c>
    </row>
    <row r="1573" spans="1:6" x14ac:dyDescent="0.2">
      <c r="A1573" t="s">
        <v>73</v>
      </c>
      <c r="B1573">
        <v>13</v>
      </c>
      <c r="C1573">
        <v>28.6</v>
      </c>
      <c r="D1573">
        <v>24.3</v>
      </c>
      <c r="E1573">
        <v>6</v>
      </c>
      <c r="F1573">
        <v>5</v>
      </c>
    </row>
    <row r="1574" spans="1:6" x14ac:dyDescent="0.2">
      <c r="A1574" t="s">
        <v>168</v>
      </c>
      <c r="B1574">
        <v>13</v>
      </c>
      <c r="C1574">
        <v>35.5</v>
      </c>
      <c r="D1574">
        <v>20.7</v>
      </c>
      <c r="E1574">
        <v>10</v>
      </c>
      <c r="F1574">
        <v>1</v>
      </c>
    </row>
    <row r="1575" spans="1:6" x14ac:dyDescent="0.2">
      <c r="A1575" t="s">
        <v>123</v>
      </c>
      <c r="B1575">
        <v>13</v>
      </c>
      <c r="C1575">
        <v>29.2</v>
      </c>
      <c r="D1575">
        <v>16.600000000000001</v>
      </c>
      <c r="E1575">
        <v>9</v>
      </c>
      <c r="F1575">
        <v>2</v>
      </c>
    </row>
    <row r="1576" spans="1:6" x14ac:dyDescent="0.2">
      <c r="A1576" t="s">
        <v>109</v>
      </c>
      <c r="B1576">
        <v>13</v>
      </c>
      <c r="C1576">
        <v>27.8</v>
      </c>
      <c r="D1576">
        <v>18.5</v>
      </c>
      <c r="E1576">
        <v>10</v>
      </c>
      <c r="F1576">
        <v>1</v>
      </c>
    </row>
    <row r="1577" spans="1:6" x14ac:dyDescent="0.2">
      <c r="A1577" t="s">
        <v>151</v>
      </c>
      <c r="B1577">
        <v>13</v>
      </c>
      <c r="C1577">
        <v>22.9</v>
      </c>
      <c r="D1577">
        <v>34.5</v>
      </c>
      <c r="E1577">
        <v>3</v>
      </c>
      <c r="F1577">
        <v>8</v>
      </c>
    </row>
    <row r="1578" spans="1:6" x14ac:dyDescent="0.2">
      <c r="A1578" t="s">
        <v>160</v>
      </c>
      <c r="B1578">
        <v>13</v>
      </c>
      <c r="C1578">
        <v>28.8</v>
      </c>
      <c r="D1578">
        <v>36.200000000000003</v>
      </c>
      <c r="E1578">
        <v>4</v>
      </c>
      <c r="F1578">
        <v>7</v>
      </c>
    </row>
    <row r="1579" spans="1:6" x14ac:dyDescent="0.2">
      <c r="A1579" t="s">
        <v>67</v>
      </c>
      <c r="B1579">
        <v>13</v>
      </c>
      <c r="C1579">
        <v>32.799999999999997</v>
      </c>
      <c r="D1579">
        <v>26.5</v>
      </c>
      <c r="E1579">
        <v>5</v>
      </c>
      <c r="F1579">
        <v>6</v>
      </c>
    </row>
    <row r="1580" spans="1:6" x14ac:dyDescent="0.2">
      <c r="A1580" t="s">
        <v>110</v>
      </c>
      <c r="B1580">
        <v>13</v>
      </c>
      <c r="C1580">
        <v>27.5</v>
      </c>
      <c r="D1580">
        <v>16.7</v>
      </c>
      <c r="E1580">
        <v>7</v>
      </c>
      <c r="F1580">
        <v>4</v>
      </c>
    </row>
    <row r="1581" spans="1:6" x14ac:dyDescent="0.2">
      <c r="A1581" t="s">
        <v>128</v>
      </c>
      <c r="B1581">
        <v>13</v>
      </c>
      <c r="C1581">
        <v>35.9</v>
      </c>
      <c r="D1581">
        <v>24.5</v>
      </c>
      <c r="E1581">
        <v>9</v>
      </c>
      <c r="F1581">
        <v>2</v>
      </c>
    </row>
    <row r="1582" spans="1:6" x14ac:dyDescent="0.2">
      <c r="A1582" t="s">
        <v>80</v>
      </c>
      <c r="B1582">
        <v>13</v>
      </c>
      <c r="C1582">
        <v>41.8</v>
      </c>
      <c r="D1582">
        <v>34.9</v>
      </c>
      <c r="E1582">
        <v>7</v>
      </c>
      <c r="F1582">
        <v>5</v>
      </c>
    </row>
    <row r="1583" spans="1:6" x14ac:dyDescent="0.2">
      <c r="A1583" t="s">
        <v>44</v>
      </c>
      <c r="B1583">
        <v>13</v>
      </c>
      <c r="C1583">
        <v>24.6</v>
      </c>
      <c r="D1583">
        <v>20</v>
      </c>
      <c r="E1583">
        <v>7</v>
      </c>
      <c r="F1583">
        <v>4</v>
      </c>
    </row>
    <row r="1584" spans="1:6" x14ac:dyDescent="0.2">
      <c r="A1584" t="s">
        <v>46</v>
      </c>
      <c r="B1584">
        <v>13</v>
      </c>
      <c r="C1584">
        <v>33.200000000000003</v>
      </c>
      <c r="D1584">
        <v>33.200000000000003</v>
      </c>
      <c r="E1584">
        <v>5</v>
      </c>
      <c r="F1584">
        <v>6</v>
      </c>
    </row>
    <row r="1585" spans="1:6" x14ac:dyDescent="0.2">
      <c r="A1585" t="s">
        <v>178</v>
      </c>
      <c r="B1585">
        <v>13</v>
      </c>
      <c r="C1585">
        <v>19.2</v>
      </c>
      <c r="D1585">
        <v>27.3</v>
      </c>
      <c r="E1585">
        <v>3</v>
      </c>
      <c r="F1585">
        <v>8</v>
      </c>
    </row>
    <row r="1586" spans="1:6" x14ac:dyDescent="0.2">
      <c r="A1586" t="s">
        <v>40</v>
      </c>
      <c r="B1586">
        <v>13</v>
      </c>
      <c r="C1586">
        <v>33.1</v>
      </c>
      <c r="D1586">
        <v>24.3</v>
      </c>
      <c r="E1586">
        <v>8</v>
      </c>
      <c r="F1586">
        <v>3</v>
      </c>
    </row>
    <row r="1587" spans="1:6" x14ac:dyDescent="0.2">
      <c r="A1587" t="s">
        <v>153</v>
      </c>
      <c r="B1587">
        <v>13</v>
      </c>
      <c r="C1587">
        <v>22.7</v>
      </c>
      <c r="D1587">
        <v>35.1</v>
      </c>
      <c r="E1587">
        <v>2</v>
      </c>
      <c r="F1587">
        <v>9</v>
      </c>
    </row>
    <row r="1588" spans="1:6" x14ac:dyDescent="0.2">
      <c r="A1588" t="s">
        <v>111</v>
      </c>
      <c r="B1588">
        <v>13</v>
      </c>
      <c r="C1588">
        <v>23.8</v>
      </c>
      <c r="D1588">
        <v>31.8</v>
      </c>
      <c r="E1588">
        <v>3</v>
      </c>
      <c r="F1588">
        <v>8</v>
      </c>
    </row>
    <row r="1589" spans="1:6" x14ac:dyDescent="0.2">
      <c r="A1589" t="s">
        <v>125</v>
      </c>
      <c r="B1589">
        <v>13</v>
      </c>
      <c r="C1589">
        <v>26.2</v>
      </c>
      <c r="D1589">
        <v>24.9</v>
      </c>
      <c r="E1589">
        <v>5</v>
      </c>
      <c r="F1589">
        <v>6</v>
      </c>
    </row>
    <row r="1590" spans="1:6" x14ac:dyDescent="0.2">
      <c r="A1590" t="s">
        <v>159</v>
      </c>
      <c r="B1590">
        <v>13</v>
      </c>
      <c r="C1590">
        <v>19.3</v>
      </c>
      <c r="D1590">
        <v>26.3</v>
      </c>
      <c r="E1590">
        <v>4</v>
      </c>
      <c r="F1590">
        <v>7</v>
      </c>
    </row>
    <row r="1591" spans="1:6" x14ac:dyDescent="0.2">
      <c r="A1591" t="s">
        <v>112</v>
      </c>
      <c r="B1591">
        <v>13</v>
      </c>
      <c r="C1591">
        <v>39.299999999999997</v>
      </c>
      <c r="D1591">
        <v>23.2</v>
      </c>
      <c r="E1591">
        <v>11</v>
      </c>
      <c r="F1591">
        <v>0</v>
      </c>
    </row>
    <row r="1592" spans="1:6" x14ac:dyDescent="0.2">
      <c r="A1592" t="s">
        <v>133</v>
      </c>
      <c r="B1592">
        <v>13</v>
      </c>
      <c r="C1592">
        <v>32.6</v>
      </c>
      <c r="D1592">
        <v>28.5</v>
      </c>
      <c r="E1592">
        <v>5</v>
      </c>
      <c r="F1592">
        <v>6</v>
      </c>
    </row>
    <row r="1593" spans="1:6" x14ac:dyDescent="0.2">
      <c r="A1593" t="s">
        <v>36</v>
      </c>
      <c r="B1593">
        <v>13</v>
      </c>
      <c r="C1593">
        <v>31.4</v>
      </c>
      <c r="D1593">
        <v>27.2</v>
      </c>
      <c r="E1593">
        <v>7</v>
      </c>
      <c r="F1593">
        <v>4</v>
      </c>
    </row>
    <row r="1594" spans="1:6" x14ac:dyDescent="0.2">
      <c r="A1594" t="s">
        <v>155</v>
      </c>
      <c r="B1594">
        <v>13</v>
      </c>
      <c r="C1594">
        <v>28.8</v>
      </c>
      <c r="D1594">
        <v>28.2</v>
      </c>
      <c r="E1594">
        <v>6</v>
      </c>
      <c r="F1594">
        <v>5</v>
      </c>
    </row>
    <row r="1595" spans="1:6" x14ac:dyDescent="0.2">
      <c r="A1595" t="s">
        <v>162</v>
      </c>
      <c r="B1595">
        <v>13</v>
      </c>
      <c r="C1595">
        <v>24.9</v>
      </c>
      <c r="D1595">
        <v>31.5</v>
      </c>
      <c r="E1595">
        <v>4</v>
      </c>
      <c r="F1595">
        <v>7</v>
      </c>
    </row>
    <row r="1596" spans="1:6" x14ac:dyDescent="0.2">
      <c r="A1596" t="s">
        <v>33</v>
      </c>
      <c r="B1596">
        <v>13</v>
      </c>
      <c r="C1596">
        <v>22.4</v>
      </c>
      <c r="D1596">
        <v>19.399999999999999</v>
      </c>
      <c r="E1596">
        <v>6</v>
      </c>
      <c r="F1596">
        <v>5</v>
      </c>
    </row>
    <row r="1597" spans="1:6" x14ac:dyDescent="0.2">
      <c r="A1597" t="s">
        <v>49</v>
      </c>
      <c r="B1597">
        <v>13</v>
      </c>
      <c r="C1597">
        <v>24.5</v>
      </c>
      <c r="D1597">
        <v>24.5</v>
      </c>
      <c r="E1597">
        <v>7</v>
      </c>
      <c r="F1597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51"/>
  <sheetViews>
    <sheetView topLeftCell="A326" workbookViewId="0">
      <selection activeCell="P334" sqref="P334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  <row r="202" spans="1:3" x14ac:dyDescent="0.2">
      <c r="A202">
        <v>8</v>
      </c>
      <c r="B202">
        <v>1</v>
      </c>
      <c r="C202" t="s">
        <v>30</v>
      </c>
    </row>
    <row r="203" spans="1:3" x14ac:dyDescent="0.2">
      <c r="A203">
        <v>8</v>
      </c>
      <c r="B203">
        <v>2</v>
      </c>
      <c r="C203" t="s">
        <v>35</v>
      </c>
    </row>
    <row r="204" spans="1:3" x14ac:dyDescent="0.2">
      <c r="A204">
        <v>8</v>
      </c>
      <c r="B204">
        <v>3</v>
      </c>
      <c r="C204" t="s">
        <v>25</v>
      </c>
    </row>
    <row r="205" spans="1:3" x14ac:dyDescent="0.2">
      <c r="A205">
        <v>8</v>
      </c>
      <c r="B205">
        <v>4</v>
      </c>
      <c r="C205" t="s">
        <v>82</v>
      </c>
    </row>
    <row r="206" spans="1:3" x14ac:dyDescent="0.2">
      <c r="A206">
        <v>8</v>
      </c>
      <c r="B206">
        <v>5</v>
      </c>
      <c r="C206" t="s">
        <v>112</v>
      </c>
    </row>
    <row r="207" spans="1:3" x14ac:dyDescent="0.2">
      <c r="A207">
        <v>8</v>
      </c>
      <c r="B207">
        <v>6</v>
      </c>
      <c r="C207" t="s">
        <v>34</v>
      </c>
    </row>
    <row r="208" spans="1:3" x14ac:dyDescent="0.2">
      <c r="A208">
        <v>8</v>
      </c>
      <c r="B208">
        <v>7</v>
      </c>
      <c r="C208" t="s">
        <v>32</v>
      </c>
    </row>
    <row r="209" spans="1:3" x14ac:dyDescent="0.2">
      <c r="A209">
        <v>8</v>
      </c>
      <c r="B209">
        <v>8</v>
      </c>
      <c r="C209" t="s">
        <v>69</v>
      </c>
    </row>
    <row r="210" spans="1:3" x14ac:dyDescent="0.2">
      <c r="A210">
        <v>8</v>
      </c>
      <c r="B210">
        <v>9</v>
      </c>
      <c r="C210" t="s">
        <v>42</v>
      </c>
    </row>
    <row r="211" spans="1:3" x14ac:dyDescent="0.2">
      <c r="A211">
        <v>8</v>
      </c>
      <c r="B211">
        <v>10</v>
      </c>
      <c r="C211" t="s">
        <v>99</v>
      </c>
    </row>
    <row r="212" spans="1:3" x14ac:dyDescent="0.2">
      <c r="A212">
        <v>8</v>
      </c>
      <c r="B212">
        <v>11</v>
      </c>
      <c r="C212" t="s">
        <v>70</v>
      </c>
    </row>
    <row r="213" spans="1:3" x14ac:dyDescent="0.2">
      <c r="A213">
        <v>8</v>
      </c>
      <c r="B213">
        <v>12</v>
      </c>
      <c r="C213" t="s">
        <v>39</v>
      </c>
    </row>
    <row r="214" spans="1:3" x14ac:dyDescent="0.2">
      <c r="A214">
        <v>8</v>
      </c>
      <c r="B214">
        <v>13</v>
      </c>
      <c r="C214" t="s">
        <v>96</v>
      </c>
    </row>
    <row r="215" spans="1:3" x14ac:dyDescent="0.2">
      <c r="A215">
        <v>8</v>
      </c>
      <c r="B215">
        <v>14</v>
      </c>
      <c r="C215" t="s">
        <v>44</v>
      </c>
    </row>
    <row r="216" spans="1:3" x14ac:dyDescent="0.2">
      <c r="A216">
        <v>8</v>
      </c>
      <c r="B216">
        <v>15</v>
      </c>
      <c r="C216" t="s">
        <v>41</v>
      </c>
    </row>
    <row r="217" spans="1:3" x14ac:dyDescent="0.2">
      <c r="A217">
        <v>8</v>
      </c>
      <c r="B217">
        <v>16</v>
      </c>
      <c r="C217" t="s">
        <v>91</v>
      </c>
    </row>
    <row r="218" spans="1:3" x14ac:dyDescent="0.2">
      <c r="A218">
        <v>8</v>
      </c>
      <c r="B218">
        <v>17</v>
      </c>
      <c r="C218" t="s">
        <v>78</v>
      </c>
    </row>
    <row r="219" spans="1:3" x14ac:dyDescent="0.2">
      <c r="A219">
        <v>8</v>
      </c>
      <c r="B219">
        <v>18</v>
      </c>
      <c r="C219" t="s">
        <v>80</v>
      </c>
    </row>
    <row r="220" spans="1:3" x14ac:dyDescent="0.2">
      <c r="A220">
        <v>8</v>
      </c>
      <c r="B220">
        <v>19</v>
      </c>
      <c r="C220" t="s">
        <v>81</v>
      </c>
    </row>
    <row r="221" spans="1:3" x14ac:dyDescent="0.2">
      <c r="A221">
        <v>8</v>
      </c>
      <c r="B221">
        <v>20</v>
      </c>
      <c r="C221" t="s">
        <v>161</v>
      </c>
    </row>
    <row r="222" spans="1:3" x14ac:dyDescent="0.2">
      <c r="A222">
        <v>8</v>
      </c>
      <c r="B222">
        <v>21</v>
      </c>
      <c r="C222" t="s">
        <v>68</v>
      </c>
    </row>
    <row r="223" spans="1:3" x14ac:dyDescent="0.2">
      <c r="A223">
        <v>8</v>
      </c>
      <c r="B223">
        <v>22</v>
      </c>
      <c r="C223" t="s">
        <v>152</v>
      </c>
    </row>
    <row r="224" spans="1:3" x14ac:dyDescent="0.2">
      <c r="A224">
        <v>8</v>
      </c>
      <c r="B224">
        <v>23</v>
      </c>
      <c r="C224" t="s">
        <v>109</v>
      </c>
    </row>
    <row r="225" spans="1:3" x14ac:dyDescent="0.2">
      <c r="A225">
        <v>8</v>
      </c>
      <c r="B225">
        <v>24</v>
      </c>
      <c r="C225" t="s">
        <v>92</v>
      </c>
    </row>
    <row r="226" spans="1:3" x14ac:dyDescent="0.2">
      <c r="A226">
        <v>8</v>
      </c>
      <c r="B226">
        <v>25</v>
      </c>
      <c r="C226" t="s">
        <v>110</v>
      </c>
    </row>
    <row r="227" spans="1:3" x14ac:dyDescent="0.2">
      <c r="A227">
        <v>9</v>
      </c>
      <c r="B227">
        <v>1</v>
      </c>
      <c r="C227" t="s">
        <v>30</v>
      </c>
    </row>
    <row r="228" spans="1:3" x14ac:dyDescent="0.2">
      <c r="A228">
        <v>9</v>
      </c>
      <c r="B228">
        <v>2</v>
      </c>
      <c r="C228" t="s">
        <v>35</v>
      </c>
    </row>
    <row r="229" spans="1:3" x14ac:dyDescent="0.2">
      <c r="A229">
        <v>9</v>
      </c>
      <c r="B229">
        <v>3</v>
      </c>
      <c r="C229" t="s">
        <v>25</v>
      </c>
    </row>
    <row r="230" spans="1:3" x14ac:dyDescent="0.2">
      <c r="A230">
        <v>9</v>
      </c>
      <c r="B230">
        <v>4</v>
      </c>
      <c r="C230" t="s">
        <v>82</v>
      </c>
    </row>
    <row r="231" spans="1:3" x14ac:dyDescent="0.2">
      <c r="A231">
        <v>9</v>
      </c>
      <c r="B231">
        <v>5</v>
      </c>
      <c r="C231" t="s">
        <v>112</v>
      </c>
    </row>
    <row r="232" spans="1:3" x14ac:dyDescent="0.2">
      <c r="A232">
        <v>9</v>
      </c>
      <c r="B232">
        <v>6</v>
      </c>
      <c r="C232" t="s">
        <v>34</v>
      </c>
    </row>
    <row r="233" spans="1:3" x14ac:dyDescent="0.2">
      <c r="A233">
        <v>9</v>
      </c>
      <c r="B233">
        <v>7</v>
      </c>
      <c r="C233" t="s">
        <v>69</v>
      </c>
    </row>
    <row r="234" spans="1:3" x14ac:dyDescent="0.2">
      <c r="A234">
        <v>9</v>
      </c>
      <c r="B234">
        <v>8</v>
      </c>
      <c r="C234" t="s">
        <v>42</v>
      </c>
    </row>
    <row r="235" spans="1:3" x14ac:dyDescent="0.2">
      <c r="A235">
        <v>9</v>
      </c>
      <c r="B235">
        <v>9</v>
      </c>
      <c r="C235" t="s">
        <v>70</v>
      </c>
    </row>
    <row r="236" spans="1:3" x14ac:dyDescent="0.2">
      <c r="A236">
        <v>9</v>
      </c>
      <c r="B236">
        <v>10</v>
      </c>
      <c r="C236" t="s">
        <v>32</v>
      </c>
    </row>
    <row r="237" spans="1:3" x14ac:dyDescent="0.2">
      <c r="A237">
        <v>9</v>
      </c>
      <c r="B237">
        <v>11</v>
      </c>
      <c r="C237" t="s">
        <v>39</v>
      </c>
    </row>
    <row r="238" spans="1:3" x14ac:dyDescent="0.2">
      <c r="A238">
        <v>9</v>
      </c>
      <c r="B238">
        <v>12</v>
      </c>
      <c r="C238" t="s">
        <v>96</v>
      </c>
    </row>
    <row r="239" spans="1:3" x14ac:dyDescent="0.2">
      <c r="A239">
        <v>9</v>
      </c>
      <c r="B239">
        <v>13</v>
      </c>
      <c r="C239" t="s">
        <v>44</v>
      </c>
    </row>
    <row r="240" spans="1:3" x14ac:dyDescent="0.2">
      <c r="A240">
        <v>9</v>
      </c>
      <c r="B240">
        <v>14</v>
      </c>
      <c r="C240" t="s">
        <v>41</v>
      </c>
    </row>
    <row r="241" spans="1:3" x14ac:dyDescent="0.2">
      <c r="A241">
        <v>9</v>
      </c>
      <c r="B241">
        <v>15</v>
      </c>
      <c r="C241" t="s">
        <v>81</v>
      </c>
    </row>
    <row r="242" spans="1:3" x14ac:dyDescent="0.2">
      <c r="A242">
        <v>9</v>
      </c>
      <c r="B242">
        <v>16</v>
      </c>
      <c r="C242" t="s">
        <v>161</v>
      </c>
    </row>
    <row r="243" spans="1:3" x14ac:dyDescent="0.2">
      <c r="A243">
        <v>9</v>
      </c>
      <c r="B243">
        <v>17</v>
      </c>
      <c r="C243" t="s">
        <v>99</v>
      </c>
    </row>
    <row r="244" spans="1:3" x14ac:dyDescent="0.2">
      <c r="A244">
        <v>9</v>
      </c>
      <c r="B244">
        <v>18</v>
      </c>
      <c r="C244" t="s">
        <v>68</v>
      </c>
    </row>
    <row r="245" spans="1:3" x14ac:dyDescent="0.2">
      <c r="A245">
        <v>9</v>
      </c>
      <c r="B245">
        <v>19</v>
      </c>
      <c r="C245" t="s">
        <v>152</v>
      </c>
    </row>
    <row r="246" spans="1:3" x14ac:dyDescent="0.2">
      <c r="A246">
        <v>9</v>
      </c>
      <c r="B246">
        <v>20</v>
      </c>
      <c r="C246" t="s">
        <v>91</v>
      </c>
    </row>
    <row r="247" spans="1:3" x14ac:dyDescent="0.2">
      <c r="A247">
        <v>9</v>
      </c>
      <c r="B247">
        <v>21</v>
      </c>
      <c r="C247" t="s">
        <v>78</v>
      </c>
    </row>
    <row r="248" spans="1:3" x14ac:dyDescent="0.2">
      <c r="A248">
        <v>9</v>
      </c>
      <c r="B248">
        <v>22</v>
      </c>
      <c r="C248" t="s">
        <v>109</v>
      </c>
    </row>
    <row r="249" spans="1:3" x14ac:dyDescent="0.2">
      <c r="A249">
        <v>9</v>
      </c>
      <c r="B249">
        <v>23</v>
      </c>
      <c r="C249" t="s">
        <v>110</v>
      </c>
    </row>
    <row r="250" spans="1:3" x14ac:dyDescent="0.2">
      <c r="A250">
        <v>9</v>
      </c>
      <c r="B250">
        <v>24</v>
      </c>
      <c r="C250" t="s">
        <v>80</v>
      </c>
    </row>
    <row r="251" spans="1:3" x14ac:dyDescent="0.2">
      <c r="A251">
        <v>9</v>
      </c>
      <c r="B251">
        <v>25</v>
      </c>
      <c r="C251" t="s">
        <v>127</v>
      </c>
    </row>
    <row r="252" spans="1:3" x14ac:dyDescent="0.2">
      <c r="A252">
        <v>10</v>
      </c>
      <c r="B252">
        <v>1</v>
      </c>
      <c r="C252" t="s">
        <v>25</v>
      </c>
    </row>
    <row r="253" spans="1:3" x14ac:dyDescent="0.2">
      <c r="A253">
        <v>10</v>
      </c>
      <c r="B253">
        <v>2</v>
      </c>
      <c r="C253" t="s">
        <v>30</v>
      </c>
    </row>
    <row r="254" spans="1:3" x14ac:dyDescent="0.2">
      <c r="A254">
        <v>10</v>
      </c>
      <c r="B254">
        <v>3</v>
      </c>
      <c r="C254" t="s">
        <v>35</v>
      </c>
    </row>
    <row r="255" spans="1:3" x14ac:dyDescent="0.2">
      <c r="A255">
        <v>10</v>
      </c>
      <c r="B255">
        <v>4</v>
      </c>
      <c r="C255" t="s">
        <v>82</v>
      </c>
    </row>
    <row r="256" spans="1:3" x14ac:dyDescent="0.2">
      <c r="A256">
        <v>10</v>
      </c>
      <c r="B256">
        <v>5</v>
      </c>
      <c r="C256" t="s">
        <v>112</v>
      </c>
    </row>
    <row r="257" spans="1:3" x14ac:dyDescent="0.2">
      <c r="A257">
        <v>10</v>
      </c>
      <c r="B257">
        <v>6</v>
      </c>
      <c r="C257" t="s">
        <v>42</v>
      </c>
    </row>
    <row r="258" spans="1:3" x14ac:dyDescent="0.2">
      <c r="A258">
        <v>10</v>
      </c>
      <c r="B258">
        <v>7</v>
      </c>
      <c r="C258" t="s">
        <v>69</v>
      </c>
    </row>
    <row r="259" spans="1:3" x14ac:dyDescent="0.2">
      <c r="A259">
        <v>10</v>
      </c>
      <c r="B259">
        <v>8</v>
      </c>
      <c r="C259" t="s">
        <v>70</v>
      </c>
    </row>
    <row r="260" spans="1:3" x14ac:dyDescent="0.2">
      <c r="A260">
        <v>10</v>
      </c>
      <c r="B260">
        <v>9</v>
      </c>
      <c r="C260" t="s">
        <v>34</v>
      </c>
    </row>
    <row r="261" spans="1:3" x14ac:dyDescent="0.2">
      <c r="A261">
        <v>10</v>
      </c>
      <c r="B261">
        <v>10</v>
      </c>
      <c r="C261" t="s">
        <v>96</v>
      </c>
    </row>
    <row r="262" spans="1:3" x14ac:dyDescent="0.2">
      <c r="A262">
        <v>10</v>
      </c>
      <c r="B262">
        <v>11</v>
      </c>
      <c r="C262" t="s">
        <v>32</v>
      </c>
    </row>
    <row r="263" spans="1:3" x14ac:dyDescent="0.2">
      <c r="A263">
        <v>10</v>
      </c>
      <c r="B263">
        <v>12</v>
      </c>
      <c r="C263" t="s">
        <v>161</v>
      </c>
    </row>
    <row r="264" spans="1:3" x14ac:dyDescent="0.2">
      <c r="A264">
        <v>10</v>
      </c>
      <c r="B264">
        <v>13</v>
      </c>
      <c r="C264" t="s">
        <v>68</v>
      </c>
    </row>
    <row r="265" spans="1:3" x14ac:dyDescent="0.2">
      <c r="A265">
        <v>10</v>
      </c>
      <c r="B265">
        <v>14</v>
      </c>
      <c r="C265" t="s">
        <v>81</v>
      </c>
    </row>
    <row r="266" spans="1:3" x14ac:dyDescent="0.2">
      <c r="A266">
        <v>10</v>
      </c>
      <c r="B266">
        <v>15</v>
      </c>
      <c r="C266" t="s">
        <v>41</v>
      </c>
    </row>
    <row r="267" spans="1:3" x14ac:dyDescent="0.2">
      <c r="A267">
        <v>10</v>
      </c>
      <c r="B267">
        <v>16</v>
      </c>
      <c r="C267" t="s">
        <v>39</v>
      </c>
    </row>
    <row r="268" spans="1:3" x14ac:dyDescent="0.2">
      <c r="A268">
        <v>10</v>
      </c>
      <c r="B268">
        <v>17</v>
      </c>
      <c r="C268" t="s">
        <v>78</v>
      </c>
    </row>
    <row r="269" spans="1:3" x14ac:dyDescent="0.2">
      <c r="A269">
        <v>10</v>
      </c>
      <c r="B269">
        <v>18</v>
      </c>
      <c r="C269" t="s">
        <v>44</v>
      </c>
    </row>
    <row r="270" spans="1:3" x14ac:dyDescent="0.2">
      <c r="A270">
        <v>10</v>
      </c>
      <c r="B270">
        <v>19</v>
      </c>
      <c r="C270" t="s">
        <v>110</v>
      </c>
    </row>
    <row r="271" spans="1:3" x14ac:dyDescent="0.2">
      <c r="A271">
        <v>10</v>
      </c>
      <c r="B271">
        <v>20</v>
      </c>
      <c r="C271" t="s">
        <v>80</v>
      </c>
    </row>
    <row r="272" spans="1:3" x14ac:dyDescent="0.2">
      <c r="A272">
        <v>10</v>
      </c>
      <c r="B272">
        <v>21</v>
      </c>
      <c r="C272" t="s">
        <v>154</v>
      </c>
    </row>
    <row r="273" spans="1:3" x14ac:dyDescent="0.2">
      <c r="A273">
        <v>10</v>
      </c>
      <c r="B273">
        <v>22</v>
      </c>
      <c r="C273" t="s">
        <v>139</v>
      </c>
    </row>
    <row r="274" spans="1:3" x14ac:dyDescent="0.2">
      <c r="A274">
        <v>10</v>
      </c>
      <c r="B274">
        <v>23</v>
      </c>
      <c r="C274" t="s">
        <v>72</v>
      </c>
    </row>
    <row r="275" spans="1:3" x14ac:dyDescent="0.2">
      <c r="A275">
        <v>10</v>
      </c>
      <c r="B275">
        <v>24</v>
      </c>
      <c r="C275" t="s">
        <v>109</v>
      </c>
    </row>
    <row r="276" spans="1:3" x14ac:dyDescent="0.2">
      <c r="A276">
        <v>10</v>
      </c>
      <c r="B276">
        <v>25</v>
      </c>
      <c r="C276" t="s">
        <v>152</v>
      </c>
    </row>
    <row r="277" spans="1:3" x14ac:dyDescent="0.2">
      <c r="A277">
        <v>11</v>
      </c>
      <c r="B277">
        <v>1</v>
      </c>
      <c r="C277" t="s">
        <v>25</v>
      </c>
    </row>
    <row r="278" spans="1:3" x14ac:dyDescent="0.2">
      <c r="A278">
        <v>11</v>
      </c>
      <c r="B278">
        <v>2</v>
      </c>
      <c r="C278" t="s">
        <v>30</v>
      </c>
    </row>
    <row r="279" spans="1:3" x14ac:dyDescent="0.2">
      <c r="A279">
        <v>11</v>
      </c>
      <c r="B279">
        <v>3</v>
      </c>
      <c r="C279" t="s">
        <v>35</v>
      </c>
    </row>
    <row r="280" spans="1:3" x14ac:dyDescent="0.2">
      <c r="A280">
        <v>11</v>
      </c>
      <c r="B280">
        <v>4</v>
      </c>
      <c r="C280" t="s">
        <v>82</v>
      </c>
    </row>
    <row r="281" spans="1:3" x14ac:dyDescent="0.2">
      <c r="A281">
        <v>11</v>
      </c>
      <c r="B281">
        <v>5</v>
      </c>
      <c r="C281" t="s">
        <v>112</v>
      </c>
    </row>
    <row r="282" spans="1:3" x14ac:dyDescent="0.2">
      <c r="A282">
        <v>11</v>
      </c>
      <c r="B282">
        <v>6</v>
      </c>
      <c r="C282" t="s">
        <v>42</v>
      </c>
    </row>
    <row r="283" spans="1:3" x14ac:dyDescent="0.2">
      <c r="A283">
        <v>11</v>
      </c>
      <c r="B283">
        <v>7</v>
      </c>
      <c r="C283" t="s">
        <v>69</v>
      </c>
    </row>
    <row r="284" spans="1:3" x14ac:dyDescent="0.2">
      <c r="A284">
        <v>11</v>
      </c>
      <c r="B284">
        <v>8</v>
      </c>
      <c r="C284" t="s">
        <v>70</v>
      </c>
    </row>
    <row r="285" spans="1:3" x14ac:dyDescent="0.2">
      <c r="A285">
        <v>11</v>
      </c>
      <c r="B285">
        <v>9</v>
      </c>
      <c r="C285" t="s">
        <v>96</v>
      </c>
    </row>
    <row r="286" spans="1:3" x14ac:dyDescent="0.2">
      <c r="A286">
        <v>11</v>
      </c>
      <c r="B286">
        <v>10</v>
      </c>
      <c r="C286" t="s">
        <v>32</v>
      </c>
    </row>
    <row r="287" spans="1:3" x14ac:dyDescent="0.2">
      <c r="A287">
        <v>11</v>
      </c>
      <c r="B287">
        <v>11</v>
      </c>
      <c r="C287" t="s">
        <v>68</v>
      </c>
    </row>
    <row r="288" spans="1:3" x14ac:dyDescent="0.2">
      <c r="A288">
        <v>11</v>
      </c>
      <c r="B288">
        <v>12</v>
      </c>
      <c r="C288" t="s">
        <v>39</v>
      </c>
    </row>
    <row r="289" spans="1:3" x14ac:dyDescent="0.2">
      <c r="A289">
        <v>11</v>
      </c>
      <c r="B289">
        <v>13</v>
      </c>
      <c r="C289" t="s">
        <v>78</v>
      </c>
    </row>
    <row r="290" spans="1:3" x14ac:dyDescent="0.2">
      <c r="A290">
        <v>11</v>
      </c>
      <c r="B290">
        <v>14</v>
      </c>
      <c r="C290" t="s">
        <v>161</v>
      </c>
    </row>
    <row r="291" spans="1:3" x14ac:dyDescent="0.2">
      <c r="A291">
        <v>11</v>
      </c>
      <c r="B291">
        <v>15</v>
      </c>
      <c r="C291" t="s">
        <v>139</v>
      </c>
    </row>
    <row r="292" spans="1:3" x14ac:dyDescent="0.2">
      <c r="A292">
        <v>11</v>
      </c>
      <c r="B292">
        <v>16</v>
      </c>
      <c r="C292" t="s">
        <v>154</v>
      </c>
    </row>
    <row r="293" spans="1:3" x14ac:dyDescent="0.2">
      <c r="A293">
        <v>11</v>
      </c>
      <c r="B293">
        <v>17</v>
      </c>
      <c r="C293" t="s">
        <v>34</v>
      </c>
    </row>
    <row r="294" spans="1:3" x14ac:dyDescent="0.2">
      <c r="A294">
        <v>11</v>
      </c>
      <c r="B294">
        <v>18</v>
      </c>
      <c r="C294" t="s">
        <v>44</v>
      </c>
    </row>
    <row r="295" spans="1:3" x14ac:dyDescent="0.2">
      <c r="A295">
        <v>11</v>
      </c>
      <c r="B295">
        <v>19</v>
      </c>
      <c r="C295" t="s">
        <v>81</v>
      </c>
    </row>
    <row r="296" spans="1:3" x14ac:dyDescent="0.2">
      <c r="A296">
        <v>11</v>
      </c>
      <c r="B296">
        <v>20</v>
      </c>
      <c r="C296" t="s">
        <v>41</v>
      </c>
    </row>
    <row r="297" spans="1:3" x14ac:dyDescent="0.2">
      <c r="A297">
        <v>11</v>
      </c>
      <c r="B297">
        <v>21</v>
      </c>
      <c r="C297" t="s">
        <v>167</v>
      </c>
    </row>
    <row r="298" spans="1:3" x14ac:dyDescent="0.2">
      <c r="A298">
        <v>11</v>
      </c>
      <c r="B298">
        <v>22</v>
      </c>
      <c r="C298" t="s">
        <v>92</v>
      </c>
    </row>
    <row r="299" spans="1:3" x14ac:dyDescent="0.2">
      <c r="A299">
        <v>11</v>
      </c>
      <c r="B299">
        <v>23</v>
      </c>
      <c r="C299" t="s">
        <v>109</v>
      </c>
    </row>
    <row r="300" spans="1:3" x14ac:dyDescent="0.2">
      <c r="A300">
        <v>11</v>
      </c>
      <c r="B300">
        <v>24</v>
      </c>
      <c r="C300" t="s">
        <v>99</v>
      </c>
    </row>
    <row r="301" spans="1:3" x14ac:dyDescent="0.2">
      <c r="A301">
        <v>11</v>
      </c>
      <c r="B301">
        <v>25</v>
      </c>
      <c r="C301" t="s">
        <v>72</v>
      </c>
    </row>
    <row r="302" spans="1:3" x14ac:dyDescent="0.2">
      <c r="A302">
        <v>12</v>
      </c>
      <c r="B302">
        <v>1</v>
      </c>
      <c r="C302" t="s">
        <v>30</v>
      </c>
    </row>
    <row r="303" spans="1:3" x14ac:dyDescent="0.2">
      <c r="A303">
        <v>12</v>
      </c>
      <c r="B303">
        <v>2</v>
      </c>
      <c r="C303" t="s">
        <v>25</v>
      </c>
    </row>
    <row r="304" spans="1:3" x14ac:dyDescent="0.2">
      <c r="A304">
        <v>12</v>
      </c>
      <c r="B304">
        <v>3</v>
      </c>
      <c r="C304" t="s">
        <v>35</v>
      </c>
    </row>
    <row r="305" spans="1:3" x14ac:dyDescent="0.2">
      <c r="A305">
        <v>12</v>
      </c>
      <c r="B305">
        <v>4</v>
      </c>
      <c r="C305" t="s">
        <v>82</v>
      </c>
    </row>
    <row r="306" spans="1:3" x14ac:dyDescent="0.2">
      <c r="A306">
        <v>12</v>
      </c>
      <c r="B306">
        <v>5</v>
      </c>
      <c r="C306" t="s">
        <v>112</v>
      </c>
    </row>
    <row r="307" spans="1:3" x14ac:dyDescent="0.2">
      <c r="A307">
        <v>12</v>
      </c>
      <c r="B307">
        <v>6</v>
      </c>
      <c r="C307" t="s">
        <v>42</v>
      </c>
    </row>
    <row r="308" spans="1:3" x14ac:dyDescent="0.2">
      <c r="A308">
        <v>12</v>
      </c>
      <c r="B308">
        <v>7</v>
      </c>
      <c r="C308" t="s">
        <v>69</v>
      </c>
    </row>
    <row r="309" spans="1:3" x14ac:dyDescent="0.2">
      <c r="A309">
        <v>12</v>
      </c>
      <c r="B309">
        <v>8</v>
      </c>
      <c r="C309" t="s">
        <v>70</v>
      </c>
    </row>
    <row r="310" spans="1:3" x14ac:dyDescent="0.2">
      <c r="A310">
        <v>12</v>
      </c>
      <c r="B310">
        <v>9</v>
      </c>
      <c r="C310" t="s">
        <v>161</v>
      </c>
    </row>
    <row r="311" spans="1:3" x14ac:dyDescent="0.2">
      <c r="A311">
        <v>12</v>
      </c>
      <c r="B311">
        <v>10</v>
      </c>
      <c r="C311" t="s">
        <v>68</v>
      </c>
    </row>
    <row r="312" spans="1:3" x14ac:dyDescent="0.2">
      <c r="A312">
        <v>12</v>
      </c>
      <c r="B312">
        <v>11</v>
      </c>
      <c r="C312" t="s">
        <v>39</v>
      </c>
    </row>
    <row r="313" spans="1:3" x14ac:dyDescent="0.2">
      <c r="A313">
        <v>12</v>
      </c>
      <c r="B313">
        <v>12</v>
      </c>
      <c r="C313" t="s">
        <v>32</v>
      </c>
    </row>
    <row r="314" spans="1:3" x14ac:dyDescent="0.2">
      <c r="A314">
        <v>12</v>
      </c>
      <c r="B314">
        <v>13</v>
      </c>
      <c r="C314" t="s">
        <v>96</v>
      </c>
    </row>
    <row r="315" spans="1:3" x14ac:dyDescent="0.2">
      <c r="A315">
        <v>12</v>
      </c>
      <c r="B315">
        <v>14</v>
      </c>
      <c r="C315" t="s">
        <v>34</v>
      </c>
    </row>
    <row r="316" spans="1:3" x14ac:dyDescent="0.2">
      <c r="A316">
        <v>12</v>
      </c>
      <c r="B316">
        <v>15</v>
      </c>
      <c r="C316" t="s">
        <v>81</v>
      </c>
    </row>
    <row r="317" spans="1:3" x14ac:dyDescent="0.2">
      <c r="A317">
        <v>12</v>
      </c>
      <c r="B317">
        <v>16</v>
      </c>
      <c r="C317" t="s">
        <v>92</v>
      </c>
    </row>
    <row r="318" spans="1:3" x14ac:dyDescent="0.2">
      <c r="A318">
        <v>12</v>
      </c>
      <c r="B318">
        <v>17</v>
      </c>
      <c r="C318" t="s">
        <v>167</v>
      </c>
    </row>
    <row r="319" spans="1:3" x14ac:dyDescent="0.2">
      <c r="A319">
        <v>12</v>
      </c>
      <c r="B319">
        <v>18</v>
      </c>
      <c r="C319" t="s">
        <v>78</v>
      </c>
    </row>
    <row r="320" spans="1:3" x14ac:dyDescent="0.2">
      <c r="A320">
        <v>12</v>
      </c>
      <c r="B320">
        <v>19</v>
      </c>
      <c r="C320" t="s">
        <v>41</v>
      </c>
    </row>
    <row r="321" spans="1:3" x14ac:dyDescent="0.2">
      <c r="A321">
        <v>12</v>
      </c>
      <c r="B321">
        <v>20</v>
      </c>
      <c r="C321" t="s">
        <v>99</v>
      </c>
    </row>
    <row r="322" spans="1:3" x14ac:dyDescent="0.2">
      <c r="A322">
        <v>12</v>
      </c>
      <c r="B322">
        <v>21</v>
      </c>
      <c r="C322" t="s">
        <v>72</v>
      </c>
    </row>
    <row r="323" spans="1:3" x14ac:dyDescent="0.2">
      <c r="A323">
        <v>12</v>
      </c>
      <c r="B323">
        <v>22</v>
      </c>
      <c r="C323" t="s">
        <v>44</v>
      </c>
    </row>
    <row r="324" spans="1:3" x14ac:dyDescent="0.2">
      <c r="A324">
        <v>12</v>
      </c>
      <c r="B324">
        <v>23</v>
      </c>
      <c r="C324" t="s">
        <v>139</v>
      </c>
    </row>
    <row r="325" spans="1:3" x14ac:dyDescent="0.2">
      <c r="A325">
        <v>12</v>
      </c>
      <c r="B325">
        <v>24</v>
      </c>
      <c r="C325" t="s">
        <v>109</v>
      </c>
    </row>
    <row r="326" spans="1:3" x14ac:dyDescent="0.2">
      <c r="A326">
        <v>12</v>
      </c>
      <c r="B326">
        <v>25</v>
      </c>
      <c r="C326" t="s">
        <v>154</v>
      </c>
    </row>
    <row r="327" spans="1:3" x14ac:dyDescent="0.2">
      <c r="A327">
        <v>13</v>
      </c>
      <c r="B327">
        <v>1</v>
      </c>
      <c r="C327" t="s">
        <v>30</v>
      </c>
    </row>
    <row r="328" spans="1:3" x14ac:dyDescent="0.2">
      <c r="A328">
        <v>13</v>
      </c>
      <c r="B328">
        <v>2</v>
      </c>
      <c r="C328" t="s">
        <v>25</v>
      </c>
    </row>
    <row r="329" spans="1:3" x14ac:dyDescent="0.2">
      <c r="A329">
        <v>13</v>
      </c>
      <c r="B329">
        <v>3</v>
      </c>
      <c r="C329" t="s">
        <v>35</v>
      </c>
    </row>
    <row r="330" spans="1:3" x14ac:dyDescent="0.2">
      <c r="A330">
        <v>13</v>
      </c>
      <c r="B330">
        <v>4</v>
      </c>
      <c r="C330" t="s">
        <v>112</v>
      </c>
    </row>
    <row r="331" spans="1:3" x14ac:dyDescent="0.2">
      <c r="A331">
        <v>13</v>
      </c>
      <c r="B331">
        <v>5</v>
      </c>
      <c r="C331" t="s">
        <v>82</v>
      </c>
    </row>
    <row r="332" spans="1:3" x14ac:dyDescent="0.2">
      <c r="A332">
        <v>13</v>
      </c>
      <c r="B332">
        <v>6</v>
      </c>
      <c r="C332" t="s">
        <v>42</v>
      </c>
    </row>
    <row r="333" spans="1:3" x14ac:dyDescent="0.2">
      <c r="A333">
        <v>13</v>
      </c>
      <c r="B333">
        <v>7</v>
      </c>
      <c r="C333" t="s">
        <v>69</v>
      </c>
    </row>
    <row r="334" spans="1:3" x14ac:dyDescent="0.2">
      <c r="A334">
        <v>13</v>
      </c>
      <c r="B334">
        <v>8</v>
      </c>
      <c r="C334" t="s">
        <v>70</v>
      </c>
    </row>
    <row r="335" spans="1:3" x14ac:dyDescent="0.2">
      <c r="A335">
        <v>13</v>
      </c>
      <c r="B335">
        <v>9</v>
      </c>
      <c r="C335" t="s">
        <v>161</v>
      </c>
    </row>
    <row r="336" spans="1:3" x14ac:dyDescent="0.2">
      <c r="A336">
        <v>13</v>
      </c>
      <c r="B336">
        <v>10</v>
      </c>
      <c r="C336" t="s">
        <v>68</v>
      </c>
    </row>
    <row r="337" spans="1:3" x14ac:dyDescent="0.2">
      <c r="A337">
        <v>13</v>
      </c>
      <c r="B337">
        <v>11</v>
      </c>
      <c r="C337" t="s">
        <v>32</v>
      </c>
    </row>
    <row r="338" spans="1:3" x14ac:dyDescent="0.2">
      <c r="A338">
        <v>13</v>
      </c>
      <c r="B338">
        <v>12</v>
      </c>
      <c r="C338" t="s">
        <v>96</v>
      </c>
    </row>
    <row r="339" spans="1:3" x14ac:dyDescent="0.2">
      <c r="A339">
        <v>13</v>
      </c>
      <c r="B339">
        <v>13</v>
      </c>
      <c r="C339" t="s">
        <v>34</v>
      </c>
    </row>
    <row r="340" spans="1:3" x14ac:dyDescent="0.2">
      <c r="A340">
        <v>13</v>
      </c>
      <c r="B340">
        <v>14</v>
      </c>
      <c r="C340" t="s">
        <v>81</v>
      </c>
    </row>
    <row r="341" spans="1:3" x14ac:dyDescent="0.2">
      <c r="A341">
        <v>13</v>
      </c>
      <c r="B341">
        <v>15</v>
      </c>
      <c r="C341" t="s">
        <v>167</v>
      </c>
    </row>
    <row r="342" spans="1:3" x14ac:dyDescent="0.2">
      <c r="A342">
        <v>13</v>
      </c>
      <c r="B342">
        <v>16</v>
      </c>
      <c r="C342" t="s">
        <v>39</v>
      </c>
    </row>
    <row r="343" spans="1:3" x14ac:dyDescent="0.2">
      <c r="A343">
        <v>13</v>
      </c>
      <c r="B343">
        <v>17</v>
      </c>
      <c r="C343" t="s">
        <v>92</v>
      </c>
    </row>
    <row r="344" spans="1:3" x14ac:dyDescent="0.2">
      <c r="A344">
        <v>13</v>
      </c>
      <c r="B344">
        <v>18</v>
      </c>
      <c r="C344" t="s">
        <v>41</v>
      </c>
    </row>
    <row r="345" spans="1:3" x14ac:dyDescent="0.2">
      <c r="A345">
        <v>13</v>
      </c>
      <c r="B345">
        <v>19</v>
      </c>
      <c r="C345" t="s">
        <v>72</v>
      </c>
    </row>
    <row r="346" spans="1:3" x14ac:dyDescent="0.2">
      <c r="A346">
        <v>13</v>
      </c>
      <c r="B346">
        <v>20</v>
      </c>
      <c r="C346" t="s">
        <v>139</v>
      </c>
    </row>
    <row r="347" spans="1:3" x14ac:dyDescent="0.2">
      <c r="A347">
        <v>13</v>
      </c>
      <c r="B347">
        <v>21</v>
      </c>
      <c r="C347" t="s">
        <v>78</v>
      </c>
    </row>
    <row r="348" spans="1:3" x14ac:dyDescent="0.2">
      <c r="A348">
        <v>13</v>
      </c>
      <c r="B348">
        <v>22</v>
      </c>
      <c r="C348" t="s">
        <v>121</v>
      </c>
    </row>
    <row r="349" spans="1:3" x14ac:dyDescent="0.2">
      <c r="A349">
        <v>13</v>
      </c>
      <c r="B349">
        <v>23</v>
      </c>
      <c r="C349" t="s">
        <v>109</v>
      </c>
    </row>
    <row r="350" spans="1:3" x14ac:dyDescent="0.2">
      <c r="A350">
        <v>13</v>
      </c>
      <c r="B350">
        <v>24</v>
      </c>
      <c r="C350" t="s">
        <v>66</v>
      </c>
    </row>
    <row r="351" spans="1:3" x14ac:dyDescent="0.2">
      <c r="A351">
        <v>13</v>
      </c>
      <c r="B351">
        <v>25</v>
      </c>
      <c r="C351" t="s">
        <v>164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93" workbookViewId="0">
      <selection activeCell="D98" sqref="D98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191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190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55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33"/>
  <sheetViews>
    <sheetView workbookViewId="0">
      <selection activeCell="C1" sqref="C1:C133"/>
    </sheetView>
  </sheetViews>
  <sheetFormatPr baseColWidth="10" defaultRowHeight="16" x14ac:dyDescent="0.2"/>
  <sheetData>
    <row r="1" spans="1:10" x14ac:dyDescent="0.2">
      <c r="A1">
        <v>30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117</v>
      </c>
      <c r="B2" t="s">
        <v>179</v>
      </c>
      <c r="C2">
        <v>2</v>
      </c>
      <c r="D2">
        <v>7</v>
      </c>
      <c r="E2">
        <v>0</v>
      </c>
      <c r="F2">
        <v>6</v>
      </c>
      <c r="G2">
        <v>0</v>
      </c>
      <c r="H2">
        <v>0</v>
      </c>
      <c r="I2">
        <v>48</v>
      </c>
      <c r="J2">
        <v>24</v>
      </c>
    </row>
    <row r="3" spans="1:10" x14ac:dyDescent="0.2">
      <c r="A3">
        <v>45</v>
      </c>
      <c r="B3" t="s">
        <v>70</v>
      </c>
      <c r="C3">
        <v>10</v>
      </c>
      <c r="D3">
        <v>18</v>
      </c>
      <c r="E3">
        <v>10</v>
      </c>
      <c r="F3">
        <v>17</v>
      </c>
      <c r="G3">
        <v>1</v>
      </c>
      <c r="H3">
        <v>0</v>
      </c>
      <c r="I3">
        <v>157</v>
      </c>
      <c r="J3">
        <v>15.7</v>
      </c>
    </row>
    <row r="4" spans="1:10" x14ac:dyDescent="0.2">
      <c r="A4">
        <v>123</v>
      </c>
      <c r="B4" t="s">
        <v>145</v>
      </c>
      <c r="C4">
        <v>7</v>
      </c>
      <c r="D4">
        <v>23</v>
      </c>
      <c r="E4">
        <v>5</v>
      </c>
      <c r="F4">
        <v>19</v>
      </c>
      <c r="G4">
        <v>1</v>
      </c>
      <c r="H4">
        <v>1</v>
      </c>
      <c r="I4">
        <v>176</v>
      </c>
      <c r="J4">
        <v>25.1</v>
      </c>
    </row>
    <row r="5" spans="1:10" x14ac:dyDescent="0.2">
      <c r="A5">
        <v>43</v>
      </c>
      <c r="B5" t="s">
        <v>167</v>
      </c>
      <c r="C5">
        <v>8</v>
      </c>
      <c r="D5">
        <v>14</v>
      </c>
      <c r="E5">
        <v>8</v>
      </c>
      <c r="F5">
        <v>12</v>
      </c>
      <c r="G5">
        <v>1</v>
      </c>
      <c r="H5">
        <v>0</v>
      </c>
      <c r="I5">
        <v>122</v>
      </c>
      <c r="J5">
        <v>15.3</v>
      </c>
    </row>
    <row r="6" spans="1:10" x14ac:dyDescent="0.2">
      <c r="A6">
        <v>78</v>
      </c>
      <c r="B6" t="s">
        <v>138</v>
      </c>
      <c r="C6">
        <v>3</v>
      </c>
      <c r="D6">
        <v>7</v>
      </c>
      <c r="E6">
        <v>2</v>
      </c>
      <c r="F6">
        <v>7</v>
      </c>
      <c r="G6">
        <v>0</v>
      </c>
      <c r="H6">
        <v>0</v>
      </c>
      <c r="I6">
        <v>55</v>
      </c>
      <c r="J6">
        <v>18.3</v>
      </c>
    </row>
    <row r="7" spans="1:10" x14ac:dyDescent="0.2">
      <c r="A7">
        <v>81</v>
      </c>
      <c r="B7" t="s">
        <v>142</v>
      </c>
      <c r="C7">
        <v>4</v>
      </c>
      <c r="D7">
        <v>8</v>
      </c>
      <c r="E7">
        <v>7</v>
      </c>
      <c r="F7">
        <v>6</v>
      </c>
      <c r="G7">
        <v>0</v>
      </c>
      <c r="H7">
        <v>0</v>
      </c>
      <c r="I7">
        <v>75</v>
      </c>
      <c r="J7">
        <v>18.8</v>
      </c>
    </row>
    <row r="8" spans="1:10" x14ac:dyDescent="0.2">
      <c r="A8">
        <v>117</v>
      </c>
      <c r="B8" t="s">
        <v>86</v>
      </c>
      <c r="C8">
        <v>6</v>
      </c>
      <c r="D8">
        <v>16</v>
      </c>
      <c r="E8">
        <v>10</v>
      </c>
      <c r="F8">
        <v>14</v>
      </c>
      <c r="G8">
        <v>2</v>
      </c>
      <c r="H8">
        <v>0</v>
      </c>
      <c r="I8">
        <v>144</v>
      </c>
      <c r="J8">
        <v>24</v>
      </c>
    </row>
    <row r="9" spans="1:10" x14ac:dyDescent="0.2">
      <c r="A9">
        <v>30</v>
      </c>
      <c r="B9" t="s">
        <v>187</v>
      </c>
      <c r="C9">
        <v>5</v>
      </c>
      <c r="D9">
        <v>9</v>
      </c>
      <c r="E9">
        <v>1</v>
      </c>
      <c r="F9">
        <v>8</v>
      </c>
      <c r="G9">
        <v>1</v>
      </c>
      <c r="H9">
        <v>0</v>
      </c>
      <c r="I9">
        <v>67</v>
      </c>
      <c r="J9">
        <v>13.4</v>
      </c>
    </row>
    <row r="10" spans="1:10" x14ac:dyDescent="0.2">
      <c r="A10">
        <v>22</v>
      </c>
      <c r="B10" t="s">
        <v>87</v>
      </c>
      <c r="C10">
        <v>6</v>
      </c>
      <c r="D10">
        <v>9</v>
      </c>
      <c r="E10">
        <v>4</v>
      </c>
      <c r="F10">
        <v>7</v>
      </c>
      <c r="G10">
        <v>1</v>
      </c>
      <c r="H10">
        <v>0</v>
      </c>
      <c r="I10">
        <v>75</v>
      </c>
      <c r="J10">
        <v>12.5</v>
      </c>
    </row>
    <row r="11" spans="1:10" x14ac:dyDescent="0.2">
      <c r="A11">
        <v>11</v>
      </c>
      <c r="B11" t="s">
        <v>184</v>
      </c>
      <c r="C11">
        <v>4</v>
      </c>
      <c r="D11">
        <v>5</v>
      </c>
      <c r="E11">
        <v>3</v>
      </c>
      <c r="F11">
        <v>5</v>
      </c>
      <c r="G11">
        <v>0</v>
      </c>
      <c r="H11">
        <v>0</v>
      </c>
      <c r="I11">
        <v>44</v>
      </c>
      <c r="J11">
        <v>11</v>
      </c>
    </row>
    <row r="12" spans="1:10" x14ac:dyDescent="0.2">
      <c r="A12">
        <v>115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73</v>
      </c>
      <c r="B13" t="s">
        <v>26</v>
      </c>
      <c r="C13">
        <v>6</v>
      </c>
      <c r="D13">
        <v>14</v>
      </c>
      <c r="E13">
        <v>4</v>
      </c>
      <c r="F13">
        <v>11</v>
      </c>
      <c r="G13">
        <v>0</v>
      </c>
      <c r="H13">
        <v>0</v>
      </c>
      <c r="I13">
        <v>107</v>
      </c>
      <c r="J13">
        <v>17.8</v>
      </c>
    </row>
    <row r="14" spans="1:10" x14ac:dyDescent="0.2">
      <c r="A14">
        <v>92</v>
      </c>
      <c r="B14" t="s">
        <v>173</v>
      </c>
      <c r="C14">
        <v>6</v>
      </c>
      <c r="D14">
        <v>16</v>
      </c>
      <c r="E14">
        <v>4</v>
      </c>
      <c r="F14">
        <v>15</v>
      </c>
      <c r="G14">
        <v>0</v>
      </c>
      <c r="H14">
        <v>0</v>
      </c>
      <c r="I14">
        <v>123</v>
      </c>
      <c r="J14">
        <v>20.5</v>
      </c>
    </row>
    <row r="15" spans="1:10" x14ac:dyDescent="0.2">
      <c r="A15">
        <v>78</v>
      </c>
      <c r="B15" t="s">
        <v>180</v>
      </c>
      <c r="C15">
        <v>6</v>
      </c>
      <c r="D15">
        <v>15</v>
      </c>
      <c r="E15">
        <v>3</v>
      </c>
      <c r="F15">
        <v>11</v>
      </c>
      <c r="G15">
        <v>0</v>
      </c>
      <c r="H15">
        <v>0</v>
      </c>
      <c r="I15">
        <v>110</v>
      </c>
      <c r="J15">
        <v>18.3</v>
      </c>
    </row>
    <row r="16" spans="1:10" x14ac:dyDescent="0.2">
      <c r="A16">
        <v>6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72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108</v>
      </c>
      <c r="B18" t="s">
        <v>89</v>
      </c>
      <c r="C18">
        <v>5</v>
      </c>
      <c r="D18">
        <v>13</v>
      </c>
      <c r="E18">
        <v>7</v>
      </c>
      <c r="F18">
        <v>10</v>
      </c>
      <c r="G18">
        <v>2</v>
      </c>
      <c r="H18">
        <v>0</v>
      </c>
      <c r="I18">
        <v>113</v>
      </c>
      <c r="J18">
        <v>22.6</v>
      </c>
    </row>
    <row r="19" spans="1:10" x14ac:dyDescent="0.2">
      <c r="A19">
        <v>127</v>
      </c>
      <c r="B19" t="s">
        <v>48</v>
      </c>
      <c r="C19">
        <v>5</v>
      </c>
      <c r="D19">
        <v>18</v>
      </c>
      <c r="E19">
        <v>4</v>
      </c>
      <c r="F19">
        <v>14</v>
      </c>
      <c r="G19">
        <v>1</v>
      </c>
      <c r="H19">
        <v>0</v>
      </c>
      <c r="I19">
        <v>136</v>
      </c>
      <c r="J19">
        <v>27.2</v>
      </c>
    </row>
    <row r="20" spans="1:10" x14ac:dyDescent="0.2">
      <c r="A20">
        <v>17</v>
      </c>
      <c r="B20" t="s">
        <v>136</v>
      </c>
      <c r="C20">
        <v>3</v>
      </c>
      <c r="D20">
        <v>4</v>
      </c>
      <c r="E20">
        <v>3</v>
      </c>
      <c r="F20">
        <v>3</v>
      </c>
      <c r="G20">
        <v>0</v>
      </c>
      <c r="H20">
        <v>0</v>
      </c>
      <c r="I20">
        <v>36</v>
      </c>
      <c r="J20">
        <v>12</v>
      </c>
    </row>
    <row r="21" spans="1:10" x14ac:dyDescent="0.2">
      <c r="A21">
        <v>47</v>
      </c>
      <c r="B21" t="s">
        <v>140</v>
      </c>
      <c r="C21">
        <v>3</v>
      </c>
      <c r="D21">
        <v>6</v>
      </c>
      <c r="E21">
        <v>2</v>
      </c>
      <c r="F21">
        <v>6</v>
      </c>
      <c r="G21">
        <v>0</v>
      </c>
      <c r="H21">
        <v>0</v>
      </c>
      <c r="I21">
        <v>48</v>
      </c>
      <c r="J21">
        <v>16</v>
      </c>
    </row>
    <row r="22" spans="1:10" x14ac:dyDescent="0.2">
      <c r="A22">
        <v>67</v>
      </c>
      <c r="B22" t="s">
        <v>66</v>
      </c>
      <c r="C22">
        <v>7</v>
      </c>
      <c r="D22">
        <v>15</v>
      </c>
      <c r="E22">
        <v>6</v>
      </c>
      <c r="F22">
        <v>13</v>
      </c>
      <c r="G22">
        <v>0</v>
      </c>
      <c r="H22">
        <v>0</v>
      </c>
      <c r="I22">
        <v>121</v>
      </c>
      <c r="J22">
        <v>17.3</v>
      </c>
    </row>
    <row r="23" spans="1:10" x14ac:dyDescent="0.2">
      <c r="A23">
        <v>62</v>
      </c>
      <c r="B23" t="s">
        <v>90</v>
      </c>
      <c r="C23">
        <v>7</v>
      </c>
      <c r="D23">
        <v>13</v>
      </c>
      <c r="E23">
        <v>9</v>
      </c>
      <c r="F23">
        <v>12</v>
      </c>
      <c r="G23">
        <v>0</v>
      </c>
      <c r="H23">
        <v>0</v>
      </c>
      <c r="I23">
        <v>117</v>
      </c>
      <c r="J23">
        <v>16.7</v>
      </c>
    </row>
    <row r="24" spans="1:10" x14ac:dyDescent="0.2">
      <c r="A24">
        <v>132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106</v>
      </c>
      <c r="B25" t="s">
        <v>174</v>
      </c>
      <c r="C25">
        <v>5</v>
      </c>
      <c r="D25">
        <v>12</v>
      </c>
      <c r="E25">
        <v>10</v>
      </c>
      <c r="F25">
        <v>10</v>
      </c>
      <c r="G25">
        <v>0</v>
      </c>
      <c r="H25">
        <v>0</v>
      </c>
      <c r="I25">
        <v>112</v>
      </c>
      <c r="J25">
        <v>22.4</v>
      </c>
    </row>
    <row r="26" spans="1:10" x14ac:dyDescent="0.2">
      <c r="A26">
        <v>66</v>
      </c>
      <c r="B26" t="s">
        <v>185</v>
      </c>
      <c r="C26">
        <v>2</v>
      </c>
      <c r="D26">
        <v>4</v>
      </c>
      <c r="E26">
        <v>2</v>
      </c>
      <c r="F26">
        <v>4</v>
      </c>
      <c r="G26">
        <v>0</v>
      </c>
      <c r="H26">
        <v>0</v>
      </c>
      <c r="I26">
        <v>34</v>
      </c>
      <c r="J26">
        <v>17</v>
      </c>
    </row>
    <row r="27" spans="1:10" x14ac:dyDescent="0.2">
      <c r="A27">
        <v>7</v>
      </c>
      <c r="B27" t="s">
        <v>91</v>
      </c>
      <c r="C27">
        <v>6</v>
      </c>
      <c r="D27">
        <v>8</v>
      </c>
      <c r="E27">
        <v>1</v>
      </c>
      <c r="F27">
        <v>8</v>
      </c>
      <c r="G27">
        <v>0</v>
      </c>
      <c r="H27">
        <v>0</v>
      </c>
      <c r="I27">
        <v>59</v>
      </c>
      <c r="J27">
        <v>9.8000000000000007</v>
      </c>
    </row>
    <row r="28" spans="1:10" x14ac:dyDescent="0.2">
      <c r="A28">
        <v>1</v>
      </c>
      <c r="B28" t="s">
        <v>131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7</v>
      </c>
      <c r="J28">
        <v>3.5</v>
      </c>
    </row>
    <row r="29" spans="1:10" x14ac:dyDescent="0.2">
      <c r="A29">
        <v>74</v>
      </c>
      <c r="B29" t="s">
        <v>166</v>
      </c>
      <c r="C29">
        <v>5</v>
      </c>
      <c r="D29">
        <v>11</v>
      </c>
      <c r="E29">
        <v>5</v>
      </c>
      <c r="F29">
        <v>10</v>
      </c>
      <c r="G29">
        <v>0</v>
      </c>
      <c r="H29">
        <v>0</v>
      </c>
      <c r="I29">
        <v>91</v>
      </c>
      <c r="J29">
        <v>18.2</v>
      </c>
    </row>
    <row r="30" spans="1:10" x14ac:dyDescent="0.2">
      <c r="A30">
        <v>59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64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116</v>
      </c>
      <c r="B32" t="s">
        <v>183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65</v>
      </c>
      <c r="B33" t="s">
        <v>82</v>
      </c>
      <c r="C33">
        <v>11</v>
      </c>
      <c r="D33">
        <v>22</v>
      </c>
      <c r="E33">
        <v>12</v>
      </c>
      <c r="F33">
        <v>18</v>
      </c>
      <c r="G33">
        <v>0</v>
      </c>
      <c r="H33">
        <v>0</v>
      </c>
      <c r="I33">
        <v>186</v>
      </c>
      <c r="J33">
        <v>16.899999999999999</v>
      </c>
    </row>
    <row r="34" spans="1:10" x14ac:dyDescent="0.2">
      <c r="A34">
        <v>99</v>
      </c>
      <c r="B34" t="s">
        <v>157</v>
      </c>
      <c r="C34">
        <v>8</v>
      </c>
      <c r="D34">
        <v>21</v>
      </c>
      <c r="E34">
        <v>7</v>
      </c>
      <c r="F34">
        <v>20</v>
      </c>
      <c r="G34">
        <v>1</v>
      </c>
      <c r="H34">
        <v>1</v>
      </c>
      <c r="I34">
        <v>171</v>
      </c>
      <c r="J34">
        <v>21.4</v>
      </c>
    </row>
    <row r="35" spans="1:10" x14ac:dyDescent="0.2">
      <c r="A35">
        <v>40</v>
      </c>
      <c r="B35" t="s">
        <v>30</v>
      </c>
      <c r="C35">
        <v>11</v>
      </c>
      <c r="D35">
        <v>21</v>
      </c>
      <c r="E35">
        <v>7</v>
      </c>
      <c r="F35">
        <v>17</v>
      </c>
      <c r="G35">
        <v>1</v>
      </c>
      <c r="H35">
        <v>0</v>
      </c>
      <c r="I35">
        <v>166</v>
      </c>
      <c r="J35">
        <v>15.1</v>
      </c>
    </row>
    <row r="36" spans="1:10" x14ac:dyDescent="0.2">
      <c r="A36">
        <v>91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102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100</v>
      </c>
      <c r="B38" t="s">
        <v>65</v>
      </c>
      <c r="C38">
        <v>6</v>
      </c>
      <c r="D38">
        <v>17</v>
      </c>
      <c r="E38">
        <v>5</v>
      </c>
      <c r="F38">
        <v>13</v>
      </c>
      <c r="G38">
        <v>0</v>
      </c>
      <c r="H38">
        <v>0</v>
      </c>
      <c r="I38">
        <v>130</v>
      </c>
      <c r="J38">
        <v>21.7</v>
      </c>
    </row>
    <row r="39" spans="1:10" x14ac:dyDescent="0.2">
      <c r="A39">
        <v>47</v>
      </c>
      <c r="B39" t="s">
        <v>172</v>
      </c>
      <c r="C39">
        <v>4</v>
      </c>
      <c r="D39">
        <v>7</v>
      </c>
      <c r="E39">
        <v>5</v>
      </c>
      <c r="F39">
        <v>7</v>
      </c>
      <c r="G39">
        <v>0</v>
      </c>
      <c r="H39">
        <v>0</v>
      </c>
      <c r="I39">
        <v>64</v>
      </c>
      <c r="J39">
        <v>16</v>
      </c>
    </row>
    <row r="40" spans="1:10" x14ac:dyDescent="0.2">
      <c r="A40">
        <v>96</v>
      </c>
      <c r="B40" t="s">
        <v>37</v>
      </c>
      <c r="C40">
        <v>4</v>
      </c>
      <c r="D40">
        <v>11</v>
      </c>
      <c r="E40">
        <v>2</v>
      </c>
      <c r="F40">
        <v>10</v>
      </c>
      <c r="G40">
        <v>1</v>
      </c>
      <c r="H40">
        <v>0</v>
      </c>
      <c r="I40">
        <v>84</v>
      </c>
      <c r="J40">
        <v>21</v>
      </c>
    </row>
    <row r="41" spans="1:10" x14ac:dyDescent="0.2">
      <c r="A41">
        <v>129</v>
      </c>
      <c r="B41" t="s">
        <v>171</v>
      </c>
      <c r="C41">
        <v>5</v>
      </c>
      <c r="D41">
        <v>17</v>
      </c>
      <c r="E41">
        <v>8</v>
      </c>
      <c r="F41">
        <v>12</v>
      </c>
      <c r="G41">
        <v>1</v>
      </c>
      <c r="H41">
        <v>0</v>
      </c>
      <c r="I41">
        <v>140</v>
      </c>
      <c r="J41">
        <v>28</v>
      </c>
    </row>
    <row r="42" spans="1:10" x14ac:dyDescent="0.2">
      <c r="A42">
        <v>47</v>
      </c>
      <c r="B42" t="s">
        <v>38</v>
      </c>
      <c r="C42">
        <v>3</v>
      </c>
      <c r="D42">
        <v>6</v>
      </c>
      <c r="E42">
        <v>2</v>
      </c>
      <c r="F42">
        <v>6</v>
      </c>
      <c r="G42">
        <v>0</v>
      </c>
      <c r="H42">
        <v>0</v>
      </c>
      <c r="I42">
        <v>48</v>
      </c>
      <c r="J42">
        <v>16</v>
      </c>
    </row>
    <row r="43" spans="1:10" x14ac:dyDescent="0.2">
      <c r="A43">
        <v>9</v>
      </c>
      <c r="B43" t="s">
        <v>92</v>
      </c>
      <c r="C43">
        <v>9</v>
      </c>
      <c r="D43">
        <v>8</v>
      </c>
      <c r="E43">
        <v>12</v>
      </c>
      <c r="F43">
        <v>7</v>
      </c>
      <c r="G43">
        <v>1</v>
      </c>
      <c r="H43">
        <v>0</v>
      </c>
      <c r="I43">
        <v>93</v>
      </c>
      <c r="J43">
        <v>10.3</v>
      </c>
    </row>
    <row r="44" spans="1:10" x14ac:dyDescent="0.2">
      <c r="A44">
        <v>42</v>
      </c>
      <c r="B44" t="s">
        <v>130</v>
      </c>
      <c r="C44">
        <v>6</v>
      </c>
      <c r="D44">
        <v>12</v>
      </c>
      <c r="E44">
        <v>4</v>
      </c>
      <c r="F44">
        <v>7</v>
      </c>
      <c r="G44">
        <v>0</v>
      </c>
      <c r="H44">
        <v>0</v>
      </c>
      <c r="I44">
        <v>91</v>
      </c>
      <c r="J44">
        <v>15.2</v>
      </c>
    </row>
    <row r="45" spans="1:10" x14ac:dyDescent="0.2">
      <c r="A45">
        <v>44</v>
      </c>
      <c r="B45" t="s">
        <v>165</v>
      </c>
      <c r="C45">
        <v>8</v>
      </c>
      <c r="D45">
        <v>16</v>
      </c>
      <c r="E45">
        <v>5</v>
      </c>
      <c r="F45">
        <v>14</v>
      </c>
      <c r="G45">
        <v>0</v>
      </c>
      <c r="H45">
        <v>0</v>
      </c>
      <c r="I45">
        <v>125</v>
      </c>
      <c r="J45">
        <v>15.6</v>
      </c>
    </row>
    <row r="46" spans="1:10" x14ac:dyDescent="0.2">
      <c r="A46">
        <v>74</v>
      </c>
      <c r="B46" t="s">
        <v>127</v>
      </c>
      <c r="C46">
        <v>10</v>
      </c>
      <c r="D46">
        <v>22</v>
      </c>
      <c r="E46">
        <v>9</v>
      </c>
      <c r="F46">
        <v>21</v>
      </c>
      <c r="G46">
        <v>0</v>
      </c>
      <c r="H46">
        <v>1</v>
      </c>
      <c r="I46">
        <v>182</v>
      </c>
      <c r="J46">
        <v>18.2</v>
      </c>
    </row>
    <row r="47" spans="1:10" x14ac:dyDescent="0.2">
      <c r="A47">
        <v>114</v>
      </c>
      <c r="B47" t="s">
        <v>154</v>
      </c>
      <c r="C47">
        <v>7</v>
      </c>
      <c r="D47">
        <v>21</v>
      </c>
      <c r="E47">
        <v>6</v>
      </c>
      <c r="F47">
        <v>15</v>
      </c>
      <c r="G47">
        <v>3</v>
      </c>
      <c r="H47">
        <v>0</v>
      </c>
      <c r="I47">
        <v>165</v>
      </c>
      <c r="J47">
        <v>23.6</v>
      </c>
    </row>
    <row r="48" spans="1:10" x14ac:dyDescent="0.2">
      <c r="A48">
        <v>39</v>
      </c>
      <c r="B48" t="s">
        <v>72</v>
      </c>
      <c r="C48">
        <v>8</v>
      </c>
      <c r="D48">
        <v>16</v>
      </c>
      <c r="E48">
        <v>4</v>
      </c>
      <c r="F48">
        <v>12</v>
      </c>
      <c r="G48">
        <v>0</v>
      </c>
      <c r="H48">
        <v>0</v>
      </c>
      <c r="I48">
        <v>120</v>
      </c>
      <c r="J48">
        <v>15</v>
      </c>
    </row>
    <row r="49" spans="1:10" x14ac:dyDescent="0.2">
      <c r="A49">
        <v>8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28</v>
      </c>
      <c r="B50" t="s">
        <v>147</v>
      </c>
      <c r="C50">
        <v>6</v>
      </c>
      <c r="D50">
        <v>9</v>
      </c>
      <c r="E50">
        <v>5</v>
      </c>
      <c r="F50">
        <v>8</v>
      </c>
      <c r="G50">
        <v>1</v>
      </c>
      <c r="H50">
        <v>0</v>
      </c>
      <c r="I50">
        <v>79</v>
      </c>
      <c r="J50">
        <v>13.2</v>
      </c>
    </row>
    <row r="51" spans="1:10" x14ac:dyDescent="0.2">
      <c r="A51">
        <v>98</v>
      </c>
      <c r="B51" t="s">
        <v>164</v>
      </c>
      <c r="C51">
        <v>11</v>
      </c>
      <c r="D51">
        <v>30</v>
      </c>
      <c r="E51">
        <v>9</v>
      </c>
      <c r="F51">
        <v>21</v>
      </c>
      <c r="G51">
        <v>2</v>
      </c>
      <c r="H51">
        <v>0</v>
      </c>
      <c r="I51">
        <v>232</v>
      </c>
      <c r="J51">
        <v>21.1</v>
      </c>
    </row>
    <row r="52" spans="1:10" x14ac:dyDescent="0.2">
      <c r="A52">
        <v>47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120</v>
      </c>
      <c r="B53" t="s">
        <v>158</v>
      </c>
      <c r="C53">
        <v>5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32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55</v>
      </c>
      <c r="B55" t="s">
        <v>68</v>
      </c>
      <c r="C55">
        <v>10</v>
      </c>
      <c r="D55">
        <v>21</v>
      </c>
      <c r="E55">
        <v>6</v>
      </c>
      <c r="F55">
        <v>20</v>
      </c>
      <c r="G55">
        <v>0</v>
      </c>
      <c r="H55">
        <v>0</v>
      </c>
      <c r="I55">
        <v>164</v>
      </c>
      <c r="J55">
        <v>16.399999999999999</v>
      </c>
    </row>
    <row r="56" spans="1:10" x14ac:dyDescent="0.2">
      <c r="A56">
        <v>90</v>
      </c>
      <c r="B56" t="s">
        <v>81</v>
      </c>
      <c r="C56">
        <v>8</v>
      </c>
      <c r="D56">
        <v>20</v>
      </c>
      <c r="E56">
        <v>6</v>
      </c>
      <c r="F56">
        <v>17</v>
      </c>
      <c r="G56">
        <v>3</v>
      </c>
      <c r="H56">
        <v>0</v>
      </c>
      <c r="I56">
        <v>161</v>
      </c>
      <c r="J56">
        <v>20.100000000000001</v>
      </c>
    </row>
    <row r="57" spans="1:10" x14ac:dyDescent="0.2">
      <c r="A57">
        <v>111</v>
      </c>
      <c r="B57" t="s">
        <v>132</v>
      </c>
      <c r="C57">
        <v>5</v>
      </c>
      <c r="D57">
        <v>13</v>
      </c>
      <c r="E57">
        <v>8</v>
      </c>
      <c r="F57">
        <v>13</v>
      </c>
      <c r="G57">
        <v>0</v>
      </c>
      <c r="H57">
        <v>0</v>
      </c>
      <c r="I57">
        <v>115</v>
      </c>
      <c r="J57">
        <v>23</v>
      </c>
    </row>
    <row r="58" spans="1:10" x14ac:dyDescent="0.2">
      <c r="A58">
        <v>23</v>
      </c>
      <c r="B58" t="s">
        <v>135</v>
      </c>
      <c r="C58">
        <v>6</v>
      </c>
      <c r="D58">
        <v>9</v>
      </c>
      <c r="E58">
        <v>5</v>
      </c>
      <c r="F58">
        <v>7</v>
      </c>
      <c r="G58">
        <v>0</v>
      </c>
      <c r="H58">
        <v>0</v>
      </c>
      <c r="I58">
        <v>76</v>
      </c>
      <c r="J58">
        <v>12.7</v>
      </c>
    </row>
    <row r="59" spans="1:10" x14ac:dyDescent="0.2">
      <c r="A59">
        <v>100</v>
      </c>
      <c r="B59" t="s">
        <v>169</v>
      </c>
      <c r="C59">
        <v>3</v>
      </c>
      <c r="D59">
        <v>9</v>
      </c>
      <c r="E59">
        <v>1</v>
      </c>
      <c r="F59">
        <v>8</v>
      </c>
      <c r="G59">
        <v>0</v>
      </c>
      <c r="H59">
        <v>0</v>
      </c>
      <c r="I59">
        <v>65</v>
      </c>
      <c r="J59">
        <v>21.7</v>
      </c>
    </row>
    <row r="60" spans="1:10" x14ac:dyDescent="0.2">
      <c r="A60">
        <v>129</v>
      </c>
      <c r="B60" t="s">
        <v>143</v>
      </c>
      <c r="C60">
        <v>8</v>
      </c>
      <c r="D60">
        <v>29</v>
      </c>
      <c r="E60">
        <v>6</v>
      </c>
      <c r="F60">
        <v>24</v>
      </c>
      <c r="G60">
        <v>4</v>
      </c>
      <c r="H60">
        <v>0</v>
      </c>
      <c r="I60">
        <v>224</v>
      </c>
      <c r="J60">
        <v>28</v>
      </c>
    </row>
    <row r="61" spans="1:10" x14ac:dyDescent="0.2">
      <c r="A61">
        <v>47</v>
      </c>
      <c r="B61" t="s">
        <v>194</v>
      </c>
      <c r="C61">
        <v>6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33</v>
      </c>
      <c r="B62" t="s">
        <v>189</v>
      </c>
      <c r="C62">
        <v>9</v>
      </c>
      <c r="D62">
        <v>14</v>
      </c>
      <c r="E62">
        <v>8</v>
      </c>
      <c r="F62">
        <v>10</v>
      </c>
      <c r="G62">
        <v>2</v>
      </c>
      <c r="H62">
        <v>0</v>
      </c>
      <c r="I62">
        <v>122</v>
      </c>
      <c r="J62">
        <v>13.6</v>
      </c>
    </row>
    <row r="63" spans="1:10" x14ac:dyDescent="0.2">
      <c r="A63">
        <v>4</v>
      </c>
      <c r="B63" t="s">
        <v>35</v>
      </c>
      <c r="C63">
        <v>11</v>
      </c>
      <c r="D63">
        <v>11</v>
      </c>
      <c r="E63">
        <v>8</v>
      </c>
      <c r="F63">
        <v>9</v>
      </c>
      <c r="G63">
        <v>0</v>
      </c>
      <c r="H63">
        <v>0</v>
      </c>
      <c r="I63">
        <v>99</v>
      </c>
      <c r="J63">
        <v>9</v>
      </c>
    </row>
    <row r="64" spans="1:10" x14ac:dyDescent="0.2">
      <c r="A64">
        <v>37</v>
      </c>
      <c r="B64" t="s">
        <v>27</v>
      </c>
      <c r="C64">
        <v>4</v>
      </c>
      <c r="D64">
        <v>8</v>
      </c>
      <c r="E64">
        <v>1</v>
      </c>
      <c r="F64">
        <v>8</v>
      </c>
      <c r="G64">
        <v>0</v>
      </c>
      <c r="H64">
        <v>0</v>
      </c>
      <c r="I64">
        <v>59</v>
      </c>
      <c r="J64">
        <v>14.8</v>
      </c>
    </row>
    <row r="65" spans="1:10" x14ac:dyDescent="0.2">
      <c r="A65">
        <v>78</v>
      </c>
      <c r="B65" t="s">
        <v>188</v>
      </c>
      <c r="C65">
        <v>4</v>
      </c>
      <c r="D65">
        <v>9</v>
      </c>
      <c r="E65">
        <v>4</v>
      </c>
      <c r="F65">
        <v>7</v>
      </c>
      <c r="G65">
        <v>0</v>
      </c>
      <c r="H65">
        <v>0</v>
      </c>
      <c r="I65">
        <v>73</v>
      </c>
      <c r="J65">
        <v>18.3</v>
      </c>
    </row>
    <row r="66" spans="1:10" x14ac:dyDescent="0.2">
      <c r="A66">
        <v>20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94</v>
      </c>
      <c r="B67" t="s">
        <v>96</v>
      </c>
      <c r="C67">
        <v>9</v>
      </c>
      <c r="D67">
        <v>24</v>
      </c>
      <c r="E67">
        <v>6</v>
      </c>
      <c r="F67">
        <v>23</v>
      </c>
      <c r="G67">
        <v>0</v>
      </c>
      <c r="H67">
        <v>0</v>
      </c>
      <c r="I67">
        <v>185</v>
      </c>
      <c r="J67">
        <v>20.6</v>
      </c>
    </row>
    <row r="68" spans="1:10" x14ac:dyDescent="0.2">
      <c r="A68">
        <v>55</v>
      </c>
      <c r="B68" t="s">
        <v>144</v>
      </c>
      <c r="C68">
        <v>5</v>
      </c>
      <c r="D68">
        <v>11</v>
      </c>
      <c r="E68">
        <v>2</v>
      </c>
      <c r="F68">
        <v>10</v>
      </c>
      <c r="G68">
        <v>0</v>
      </c>
      <c r="H68">
        <v>0</v>
      </c>
      <c r="I68">
        <v>82</v>
      </c>
      <c r="J68">
        <v>16.399999999999999</v>
      </c>
    </row>
    <row r="69" spans="1:10" x14ac:dyDescent="0.2">
      <c r="A69">
        <v>83</v>
      </c>
      <c r="B69" t="s">
        <v>161</v>
      </c>
      <c r="C69">
        <v>9</v>
      </c>
      <c r="D69">
        <v>20</v>
      </c>
      <c r="E69">
        <v>11</v>
      </c>
      <c r="F69">
        <v>20</v>
      </c>
      <c r="G69">
        <v>0</v>
      </c>
      <c r="H69">
        <v>1</v>
      </c>
      <c r="I69">
        <v>175</v>
      </c>
      <c r="J69">
        <v>19.399999999999999</v>
      </c>
    </row>
    <row r="70" spans="1:10" x14ac:dyDescent="0.2">
      <c r="A70">
        <v>2</v>
      </c>
      <c r="B70" t="s">
        <v>97</v>
      </c>
      <c r="C70">
        <v>5</v>
      </c>
      <c r="D70">
        <v>3</v>
      </c>
      <c r="E70">
        <v>3</v>
      </c>
      <c r="F70">
        <v>3</v>
      </c>
      <c r="G70">
        <v>0</v>
      </c>
      <c r="H70">
        <v>0</v>
      </c>
      <c r="I70">
        <v>30</v>
      </c>
      <c r="J70">
        <v>6</v>
      </c>
    </row>
    <row r="71" spans="1:10" x14ac:dyDescent="0.2">
      <c r="A71">
        <v>11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17</v>
      </c>
      <c r="B72" t="s">
        <v>186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86</v>
      </c>
      <c r="B73" t="s">
        <v>98</v>
      </c>
      <c r="C73">
        <v>4</v>
      </c>
      <c r="D73">
        <v>9</v>
      </c>
      <c r="E73">
        <v>5</v>
      </c>
      <c r="F73">
        <v>8</v>
      </c>
      <c r="G73">
        <v>1</v>
      </c>
      <c r="H73">
        <v>0</v>
      </c>
      <c r="I73">
        <v>79</v>
      </c>
      <c r="J73">
        <v>19.8</v>
      </c>
    </row>
    <row r="74" spans="1:10" x14ac:dyDescent="0.2">
      <c r="A74">
        <v>53</v>
      </c>
      <c r="B74" t="s">
        <v>64</v>
      </c>
      <c r="C74">
        <v>9</v>
      </c>
      <c r="D74">
        <v>19</v>
      </c>
      <c r="E74">
        <v>4</v>
      </c>
      <c r="F74">
        <v>15</v>
      </c>
      <c r="G74">
        <v>2</v>
      </c>
      <c r="H74">
        <v>0</v>
      </c>
      <c r="I74">
        <v>145</v>
      </c>
      <c r="J74">
        <v>16.100000000000001</v>
      </c>
    </row>
    <row r="75" spans="1:10" x14ac:dyDescent="0.2">
      <c r="A75">
        <v>104</v>
      </c>
      <c r="B75" t="s">
        <v>99</v>
      </c>
      <c r="C75">
        <v>8</v>
      </c>
      <c r="D75">
        <v>22</v>
      </c>
      <c r="E75">
        <v>8</v>
      </c>
      <c r="F75">
        <v>20</v>
      </c>
      <c r="G75">
        <v>1</v>
      </c>
      <c r="H75">
        <v>0</v>
      </c>
      <c r="I75">
        <v>178</v>
      </c>
      <c r="J75">
        <v>22.3</v>
      </c>
    </row>
    <row r="76" spans="1:10" x14ac:dyDescent="0.2">
      <c r="A76">
        <v>71</v>
      </c>
      <c r="B76" t="s">
        <v>175</v>
      </c>
      <c r="C76">
        <v>8</v>
      </c>
      <c r="D76">
        <v>17</v>
      </c>
      <c r="E76">
        <v>7</v>
      </c>
      <c r="F76">
        <v>15</v>
      </c>
      <c r="G76">
        <v>1</v>
      </c>
      <c r="H76">
        <v>0</v>
      </c>
      <c r="I76">
        <v>140</v>
      </c>
      <c r="J76">
        <v>17.5</v>
      </c>
    </row>
    <row r="77" spans="1:10" x14ac:dyDescent="0.2">
      <c r="A77">
        <v>128</v>
      </c>
      <c r="B77" t="s">
        <v>100</v>
      </c>
      <c r="C77">
        <v>4</v>
      </c>
      <c r="D77">
        <v>15</v>
      </c>
      <c r="E77">
        <v>2</v>
      </c>
      <c r="F77">
        <v>14</v>
      </c>
      <c r="G77">
        <v>0</v>
      </c>
      <c r="H77">
        <v>0</v>
      </c>
      <c r="I77">
        <v>110</v>
      </c>
      <c r="J77">
        <v>27.5</v>
      </c>
    </row>
    <row r="78" spans="1:10" x14ac:dyDescent="0.2">
      <c r="A78">
        <v>24</v>
      </c>
      <c r="B78" t="s">
        <v>170</v>
      </c>
      <c r="C78">
        <v>5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12.8</v>
      </c>
    </row>
    <row r="79" spans="1:10" x14ac:dyDescent="0.2">
      <c r="A79">
        <v>81</v>
      </c>
      <c r="B79" t="s">
        <v>28</v>
      </c>
      <c r="C79">
        <v>6</v>
      </c>
      <c r="D79">
        <v>14</v>
      </c>
      <c r="E79">
        <v>5</v>
      </c>
      <c r="F79">
        <v>12</v>
      </c>
      <c r="G79">
        <v>1</v>
      </c>
      <c r="H79">
        <v>0</v>
      </c>
      <c r="I79">
        <v>113</v>
      </c>
      <c r="J79">
        <v>18.8</v>
      </c>
    </row>
    <row r="80" spans="1:10" x14ac:dyDescent="0.2">
      <c r="A80">
        <v>16</v>
      </c>
      <c r="B80" t="s">
        <v>41</v>
      </c>
      <c r="C80">
        <v>8</v>
      </c>
      <c r="D80">
        <v>11</v>
      </c>
      <c r="E80">
        <v>6</v>
      </c>
      <c r="F80">
        <v>11</v>
      </c>
      <c r="G80">
        <v>0</v>
      </c>
      <c r="H80">
        <v>0</v>
      </c>
      <c r="I80">
        <v>95</v>
      </c>
      <c r="J80">
        <v>11.9</v>
      </c>
    </row>
    <row r="81" spans="1:10" x14ac:dyDescent="0.2">
      <c r="A81">
        <v>19</v>
      </c>
      <c r="B81" t="s">
        <v>101</v>
      </c>
      <c r="C81">
        <v>8</v>
      </c>
      <c r="D81">
        <v>12</v>
      </c>
      <c r="E81">
        <v>5</v>
      </c>
      <c r="F81">
        <v>11</v>
      </c>
      <c r="G81">
        <v>0</v>
      </c>
      <c r="H81">
        <v>0</v>
      </c>
      <c r="I81">
        <v>98</v>
      </c>
      <c r="J81">
        <v>12.3</v>
      </c>
    </row>
    <row r="82" spans="1:10" x14ac:dyDescent="0.2">
      <c r="A82">
        <v>5</v>
      </c>
      <c r="B82" t="s">
        <v>25</v>
      </c>
      <c r="C82">
        <v>11</v>
      </c>
      <c r="D82">
        <v>10</v>
      </c>
      <c r="E82">
        <v>11</v>
      </c>
      <c r="F82">
        <v>9</v>
      </c>
      <c r="G82">
        <v>0</v>
      </c>
      <c r="H82">
        <v>0</v>
      </c>
      <c r="I82">
        <v>102</v>
      </c>
      <c r="J82">
        <v>9.3000000000000007</v>
      </c>
    </row>
    <row r="83" spans="1:10" x14ac:dyDescent="0.2">
      <c r="A83">
        <v>70</v>
      </c>
      <c r="B83" t="s">
        <v>34</v>
      </c>
      <c r="C83">
        <v>9</v>
      </c>
      <c r="D83">
        <v>17</v>
      </c>
      <c r="E83">
        <v>13</v>
      </c>
      <c r="F83">
        <v>14</v>
      </c>
      <c r="G83">
        <v>1</v>
      </c>
      <c r="H83">
        <v>0</v>
      </c>
      <c r="I83">
        <v>157</v>
      </c>
      <c r="J83">
        <v>17.399999999999999</v>
      </c>
    </row>
    <row r="84" spans="1:10" x14ac:dyDescent="0.2">
      <c r="A84">
        <v>110</v>
      </c>
      <c r="B84" t="s">
        <v>139</v>
      </c>
      <c r="C84">
        <v>8</v>
      </c>
      <c r="D84">
        <v>25</v>
      </c>
      <c r="E84">
        <v>3</v>
      </c>
      <c r="F84">
        <v>17</v>
      </c>
      <c r="G84">
        <v>2</v>
      </c>
      <c r="H84">
        <v>1</v>
      </c>
      <c r="I84">
        <v>182</v>
      </c>
      <c r="J84">
        <v>22.8</v>
      </c>
    </row>
    <row r="85" spans="1:10" x14ac:dyDescent="0.2">
      <c r="A85">
        <v>74</v>
      </c>
      <c r="B85" t="s">
        <v>182</v>
      </c>
      <c r="C85">
        <v>5</v>
      </c>
      <c r="D85">
        <v>11</v>
      </c>
      <c r="E85">
        <v>5</v>
      </c>
      <c r="F85">
        <v>10</v>
      </c>
      <c r="G85">
        <v>0</v>
      </c>
      <c r="H85">
        <v>0</v>
      </c>
      <c r="I85">
        <v>91</v>
      </c>
      <c r="J85">
        <v>18.2</v>
      </c>
    </row>
    <row r="86" spans="1:10" x14ac:dyDescent="0.2">
      <c r="A86">
        <v>37</v>
      </c>
      <c r="B86" t="s">
        <v>42</v>
      </c>
      <c r="C86">
        <v>10</v>
      </c>
      <c r="D86">
        <v>16</v>
      </c>
      <c r="E86">
        <v>13</v>
      </c>
      <c r="F86">
        <v>11</v>
      </c>
      <c r="G86">
        <v>1</v>
      </c>
      <c r="H86">
        <v>0</v>
      </c>
      <c r="I86">
        <v>148</v>
      </c>
      <c r="J86">
        <v>14.8</v>
      </c>
    </row>
    <row r="87" spans="1:10" x14ac:dyDescent="0.2">
      <c r="A87">
        <v>67</v>
      </c>
      <c r="B87" t="s">
        <v>39</v>
      </c>
      <c r="C87">
        <v>8</v>
      </c>
      <c r="D87">
        <v>17</v>
      </c>
      <c r="E87">
        <v>6</v>
      </c>
      <c r="F87">
        <v>14</v>
      </c>
      <c r="G87">
        <v>2</v>
      </c>
      <c r="H87">
        <v>0</v>
      </c>
      <c r="I87">
        <v>138</v>
      </c>
      <c r="J87">
        <v>17.3</v>
      </c>
    </row>
    <row r="88" spans="1:10" x14ac:dyDescent="0.2">
      <c r="A88">
        <v>9</v>
      </c>
      <c r="B88" t="s">
        <v>32</v>
      </c>
      <c r="C88">
        <v>9</v>
      </c>
      <c r="D88">
        <v>11</v>
      </c>
      <c r="E88">
        <v>5</v>
      </c>
      <c r="F88">
        <v>8</v>
      </c>
      <c r="G88">
        <v>2</v>
      </c>
      <c r="H88">
        <v>0</v>
      </c>
      <c r="I88">
        <v>93</v>
      </c>
      <c r="J88">
        <v>10.3</v>
      </c>
    </row>
    <row r="89" spans="1:10" x14ac:dyDescent="0.2">
      <c r="A89">
        <v>35</v>
      </c>
      <c r="B89" t="s">
        <v>146</v>
      </c>
      <c r="C89">
        <v>3</v>
      </c>
      <c r="D89">
        <v>5</v>
      </c>
      <c r="E89">
        <v>3</v>
      </c>
      <c r="F89">
        <v>5</v>
      </c>
      <c r="G89">
        <v>0</v>
      </c>
      <c r="H89">
        <v>0</v>
      </c>
      <c r="I89">
        <v>44</v>
      </c>
      <c r="J89">
        <v>14.7</v>
      </c>
    </row>
    <row r="90" spans="1:10" x14ac:dyDescent="0.2">
      <c r="A90">
        <v>102</v>
      </c>
      <c r="B90" t="s">
        <v>126</v>
      </c>
      <c r="C90">
        <v>3</v>
      </c>
      <c r="D90">
        <v>7</v>
      </c>
      <c r="E90">
        <v>6</v>
      </c>
      <c r="F90">
        <v>6</v>
      </c>
      <c r="G90">
        <v>0</v>
      </c>
      <c r="H90">
        <v>0</v>
      </c>
      <c r="I90">
        <v>66</v>
      </c>
      <c r="J90">
        <v>22</v>
      </c>
    </row>
    <row r="91" spans="1:10" x14ac:dyDescent="0.2">
      <c r="A91">
        <v>55</v>
      </c>
      <c r="B91" t="s">
        <v>102</v>
      </c>
      <c r="C91">
        <v>5</v>
      </c>
      <c r="D91">
        <v>10</v>
      </c>
      <c r="E91">
        <v>4</v>
      </c>
      <c r="F91">
        <v>8</v>
      </c>
      <c r="G91">
        <v>1</v>
      </c>
      <c r="H91">
        <v>0</v>
      </c>
      <c r="I91">
        <v>82</v>
      </c>
      <c r="J91">
        <v>16.399999999999999</v>
      </c>
    </row>
    <row r="92" spans="1:10" x14ac:dyDescent="0.2">
      <c r="A92">
        <v>15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117</v>
      </c>
      <c r="B93" t="s">
        <v>190</v>
      </c>
      <c r="C93">
        <v>2</v>
      </c>
      <c r="D93">
        <v>6</v>
      </c>
      <c r="E93">
        <v>2</v>
      </c>
      <c r="F93">
        <v>6</v>
      </c>
      <c r="G93">
        <v>0</v>
      </c>
      <c r="H93">
        <v>0</v>
      </c>
      <c r="I93">
        <v>48</v>
      </c>
      <c r="J93">
        <v>24</v>
      </c>
    </row>
    <row r="94" spans="1:10" x14ac:dyDescent="0.2">
      <c r="A94">
        <v>122</v>
      </c>
      <c r="B94" t="s">
        <v>104</v>
      </c>
      <c r="C94">
        <v>3</v>
      </c>
      <c r="D94">
        <v>8</v>
      </c>
      <c r="E94">
        <v>6</v>
      </c>
      <c r="F94">
        <v>7</v>
      </c>
      <c r="G94">
        <v>1</v>
      </c>
      <c r="H94">
        <v>0</v>
      </c>
      <c r="I94">
        <v>75</v>
      </c>
      <c r="J94">
        <v>25</v>
      </c>
    </row>
    <row r="95" spans="1:10" x14ac:dyDescent="0.2">
      <c r="A95">
        <v>28</v>
      </c>
      <c r="B95" t="s">
        <v>105</v>
      </c>
      <c r="C95">
        <v>6</v>
      </c>
      <c r="D95">
        <v>9</v>
      </c>
      <c r="E95">
        <v>5</v>
      </c>
      <c r="F95">
        <v>8</v>
      </c>
      <c r="G95">
        <v>1</v>
      </c>
      <c r="H95">
        <v>0</v>
      </c>
      <c r="I95">
        <v>79</v>
      </c>
      <c r="J95">
        <v>13.2</v>
      </c>
    </row>
    <row r="96" spans="1:10" x14ac:dyDescent="0.2">
      <c r="A96">
        <v>40</v>
      </c>
      <c r="B96" t="s">
        <v>106</v>
      </c>
      <c r="C96">
        <v>9</v>
      </c>
      <c r="D96">
        <v>17</v>
      </c>
      <c r="E96">
        <v>6</v>
      </c>
      <c r="F96">
        <v>14</v>
      </c>
      <c r="G96">
        <v>1</v>
      </c>
      <c r="H96">
        <v>0</v>
      </c>
      <c r="I96">
        <v>136</v>
      </c>
      <c r="J96">
        <v>15.1</v>
      </c>
    </row>
    <row r="97" spans="1:10" x14ac:dyDescent="0.2">
      <c r="A97">
        <v>3</v>
      </c>
      <c r="B97" t="s">
        <v>107</v>
      </c>
      <c r="C97">
        <v>6</v>
      </c>
      <c r="D97">
        <v>5</v>
      </c>
      <c r="E97">
        <v>4</v>
      </c>
      <c r="F97">
        <v>4</v>
      </c>
      <c r="G97">
        <v>1</v>
      </c>
      <c r="H97">
        <v>0</v>
      </c>
      <c r="I97">
        <v>48</v>
      </c>
      <c r="J97">
        <v>8</v>
      </c>
    </row>
    <row r="98" spans="1:10" x14ac:dyDescent="0.2">
      <c r="A98">
        <v>86</v>
      </c>
      <c r="B98" t="s">
        <v>71</v>
      </c>
      <c r="C98">
        <v>5</v>
      </c>
      <c r="D98">
        <v>13</v>
      </c>
      <c r="E98">
        <v>3</v>
      </c>
      <c r="F98">
        <v>12</v>
      </c>
      <c r="G98">
        <v>0</v>
      </c>
      <c r="H98">
        <v>0</v>
      </c>
      <c r="I98">
        <v>99</v>
      </c>
      <c r="J98">
        <v>19.8</v>
      </c>
    </row>
    <row r="99" spans="1:10" x14ac:dyDescent="0.2">
      <c r="A99">
        <v>124</v>
      </c>
      <c r="B99" t="s">
        <v>176</v>
      </c>
      <c r="C99">
        <v>5</v>
      </c>
      <c r="D99">
        <v>17</v>
      </c>
      <c r="E99">
        <v>3</v>
      </c>
      <c r="F99">
        <v>14</v>
      </c>
      <c r="G99">
        <v>1</v>
      </c>
      <c r="H99">
        <v>0</v>
      </c>
      <c r="I99">
        <v>127</v>
      </c>
      <c r="J99">
        <v>25.4</v>
      </c>
    </row>
    <row r="100" spans="1:10" x14ac:dyDescent="0.2">
      <c r="A100">
        <v>67</v>
      </c>
      <c r="B100" t="s">
        <v>156</v>
      </c>
      <c r="C100">
        <v>3</v>
      </c>
      <c r="D100">
        <v>7</v>
      </c>
      <c r="E100">
        <v>1</v>
      </c>
      <c r="F100">
        <v>7</v>
      </c>
      <c r="G100">
        <v>0</v>
      </c>
      <c r="H100">
        <v>0</v>
      </c>
      <c r="I100">
        <v>52</v>
      </c>
      <c r="J100">
        <v>17.3</v>
      </c>
    </row>
    <row r="101" spans="1:10" x14ac:dyDescent="0.2">
      <c r="A101">
        <v>121</v>
      </c>
      <c r="B101" t="s">
        <v>137</v>
      </c>
      <c r="C101">
        <v>3</v>
      </c>
      <c r="D101">
        <v>10</v>
      </c>
      <c r="E101">
        <v>1</v>
      </c>
      <c r="F101">
        <v>7</v>
      </c>
      <c r="G101">
        <v>2</v>
      </c>
      <c r="H101">
        <v>0</v>
      </c>
      <c r="I101">
        <v>74</v>
      </c>
      <c r="J101">
        <v>24.7</v>
      </c>
    </row>
    <row r="102" spans="1:10" x14ac:dyDescent="0.2">
      <c r="A102">
        <v>13</v>
      </c>
      <c r="B102" t="s">
        <v>141</v>
      </c>
      <c r="C102">
        <v>5</v>
      </c>
      <c r="D102">
        <v>7</v>
      </c>
      <c r="E102">
        <v>3</v>
      </c>
      <c r="F102">
        <v>5</v>
      </c>
      <c r="G102">
        <v>0</v>
      </c>
      <c r="H102">
        <v>0</v>
      </c>
      <c r="I102">
        <v>56</v>
      </c>
      <c r="J102">
        <v>11.2</v>
      </c>
    </row>
    <row r="103" spans="1:10" x14ac:dyDescent="0.2">
      <c r="A103">
        <v>24</v>
      </c>
      <c r="B103" t="s">
        <v>108</v>
      </c>
      <c r="C103">
        <v>5</v>
      </c>
      <c r="D103">
        <v>6</v>
      </c>
      <c r="E103">
        <v>7</v>
      </c>
      <c r="F103">
        <v>5</v>
      </c>
      <c r="G103">
        <v>1</v>
      </c>
      <c r="H103">
        <v>0</v>
      </c>
      <c r="I103">
        <v>64</v>
      </c>
      <c r="J103">
        <v>12.8</v>
      </c>
    </row>
    <row r="104" spans="1:10" x14ac:dyDescent="0.2">
      <c r="A104">
        <v>47</v>
      </c>
      <c r="B104" t="s">
        <v>177</v>
      </c>
      <c r="C104">
        <v>3</v>
      </c>
      <c r="D104">
        <v>6</v>
      </c>
      <c r="E104">
        <v>1</v>
      </c>
      <c r="F104">
        <v>5</v>
      </c>
      <c r="G104">
        <v>1</v>
      </c>
      <c r="H104">
        <v>1</v>
      </c>
      <c r="I104">
        <v>48</v>
      </c>
      <c r="J104">
        <v>16</v>
      </c>
    </row>
    <row r="105" spans="1:10" x14ac:dyDescent="0.2">
      <c r="A105">
        <v>35</v>
      </c>
      <c r="B105" t="s">
        <v>78</v>
      </c>
      <c r="C105">
        <v>7</v>
      </c>
      <c r="D105">
        <v>10</v>
      </c>
      <c r="E105">
        <v>11</v>
      </c>
      <c r="F105">
        <v>10</v>
      </c>
      <c r="G105">
        <v>0</v>
      </c>
      <c r="H105">
        <v>0</v>
      </c>
      <c r="I105">
        <v>103</v>
      </c>
      <c r="J105">
        <v>14.7</v>
      </c>
    </row>
    <row r="106" spans="1:10" x14ac:dyDescent="0.2">
      <c r="A106">
        <v>59</v>
      </c>
      <c r="B106" t="s">
        <v>69</v>
      </c>
      <c r="C106">
        <v>10</v>
      </c>
      <c r="D106">
        <v>18</v>
      </c>
      <c r="E106">
        <v>14</v>
      </c>
      <c r="F106">
        <v>14</v>
      </c>
      <c r="G106">
        <v>1</v>
      </c>
      <c r="H106">
        <v>0</v>
      </c>
      <c r="I106">
        <v>166</v>
      </c>
      <c r="J106">
        <v>16.600000000000001</v>
      </c>
    </row>
    <row r="107" spans="1:10" x14ac:dyDescent="0.2">
      <c r="A107">
        <v>14</v>
      </c>
      <c r="B107" t="s">
        <v>76</v>
      </c>
      <c r="C107">
        <v>7</v>
      </c>
      <c r="D107">
        <v>8</v>
      </c>
      <c r="E107">
        <v>9</v>
      </c>
      <c r="F107">
        <v>7</v>
      </c>
      <c r="G107">
        <v>0</v>
      </c>
      <c r="H107">
        <v>0</v>
      </c>
      <c r="I107">
        <v>82</v>
      </c>
      <c r="J107">
        <v>11.7</v>
      </c>
    </row>
    <row r="108" spans="1:10" x14ac:dyDescent="0.2">
      <c r="A108">
        <v>131</v>
      </c>
      <c r="B108" t="s">
        <v>150</v>
      </c>
      <c r="C108">
        <v>6</v>
      </c>
      <c r="D108">
        <v>21</v>
      </c>
      <c r="E108">
        <v>8</v>
      </c>
      <c r="F108">
        <v>17</v>
      </c>
      <c r="G108">
        <v>1</v>
      </c>
      <c r="H108">
        <v>0</v>
      </c>
      <c r="I108">
        <v>169</v>
      </c>
      <c r="J108">
        <v>28.2</v>
      </c>
    </row>
    <row r="109" spans="1:10" x14ac:dyDescent="0.2">
      <c r="A109">
        <v>74</v>
      </c>
      <c r="B109" t="s">
        <v>73</v>
      </c>
      <c r="C109">
        <v>6</v>
      </c>
      <c r="D109">
        <v>13</v>
      </c>
      <c r="E109">
        <v>6</v>
      </c>
      <c r="F109">
        <v>11</v>
      </c>
      <c r="G109">
        <v>1</v>
      </c>
      <c r="H109">
        <v>0</v>
      </c>
      <c r="I109">
        <v>109</v>
      </c>
      <c r="J109">
        <v>18.2</v>
      </c>
    </row>
    <row r="110" spans="1:10" x14ac:dyDescent="0.2">
      <c r="A110">
        <v>86</v>
      </c>
      <c r="B110" t="s">
        <v>168</v>
      </c>
      <c r="C110">
        <v>10</v>
      </c>
      <c r="D110">
        <v>24</v>
      </c>
      <c r="E110">
        <v>11</v>
      </c>
      <c r="F110">
        <v>21</v>
      </c>
      <c r="G110">
        <v>0</v>
      </c>
      <c r="H110">
        <v>0</v>
      </c>
      <c r="I110">
        <v>198</v>
      </c>
      <c r="J110">
        <v>19.8</v>
      </c>
    </row>
    <row r="111" spans="1:10" x14ac:dyDescent="0.2">
      <c r="A111">
        <v>34</v>
      </c>
      <c r="B111" t="s">
        <v>123</v>
      </c>
      <c r="C111">
        <v>9</v>
      </c>
      <c r="D111">
        <v>14</v>
      </c>
      <c r="E111">
        <v>9</v>
      </c>
      <c r="F111">
        <v>14</v>
      </c>
      <c r="G111">
        <v>0</v>
      </c>
      <c r="H111">
        <v>0</v>
      </c>
      <c r="I111">
        <v>125</v>
      </c>
      <c r="J111">
        <v>13.9</v>
      </c>
    </row>
    <row r="112" spans="1:10" x14ac:dyDescent="0.2">
      <c r="A112">
        <v>62</v>
      </c>
      <c r="B112" t="s">
        <v>109</v>
      </c>
      <c r="C112">
        <v>10</v>
      </c>
      <c r="D112">
        <v>20</v>
      </c>
      <c r="E112">
        <v>9</v>
      </c>
      <c r="F112">
        <v>18</v>
      </c>
      <c r="G112">
        <v>1</v>
      </c>
      <c r="H112">
        <v>0</v>
      </c>
      <c r="I112">
        <v>167</v>
      </c>
      <c r="J112">
        <v>16.7</v>
      </c>
    </row>
    <row r="113" spans="1:10" x14ac:dyDescent="0.2">
      <c r="A113">
        <v>45</v>
      </c>
      <c r="B113" t="s">
        <v>151</v>
      </c>
      <c r="C113">
        <v>3</v>
      </c>
      <c r="D113">
        <v>6</v>
      </c>
      <c r="E113">
        <v>1</v>
      </c>
      <c r="F113">
        <v>4</v>
      </c>
      <c r="G113">
        <v>2</v>
      </c>
      <c r="H113">
        <v>0</v>
      </c>
      <c r="I113">
        <v>47</v>
      </c>
      <c r="J113">
        <v>15.7</v>
      </c>
    </row>
    <row r="114" spans="1:10" x14ac:dyDescent="0.2">
      <c r="A114">
        <v>126</v>
      </c>
      <c r="B114" t="s">
        <v>160</v>
      </c>
      <c r="C114">
        <v>4</v>
      </c>
      <c r="D114">
        <v>14</v>
      </c>
      <c r="E114">
        <v>3</v>
      </c>
      <c r="F114">
        <v>14</v>
      </c>
      <c r="G114">
        <v>0</v>
      </c>
      <c r="H114">
        <v>0</v>
      </c>
      <c r="I114">
        <v>107</v>
      </c>
      <c r="J114">
        <v>26.8</v>
      </c>
    </row>
    <row r="115" spans="1:10" x14ac:dyDescent="0.2">
      <c r="A115">
        <v>27</v>
      </c>
      <c r="B115" t="s">
        <v>67</v>
      </c>
      <c r="C115">
        <v>5</v>
      </c>
      <c r="D115">
        <v>7</v>
      </c>
      <c r="E115">
        <v>6</v>
      </c>
      <c r="F115">
        <v>5</v>
      </c>
      <c r="G115">
        <v>0</v>
      </c>
      <c r="H115">
        <v>0</v>
      </c>
      <c r="I115">
        <v>65</v>
      </c>
      <c r="J115">
        <v>13</v>
      </c>
    </row>
    <row r="116" spans="1:10" x14ac:dyDescent="0.2">
      <c r="A116">
        <v>26</v>
      </c>
      <c r="B116" t="s">
        <v>110</v>
      </c>
      <c r="C116">
        <v>7</v>
      </c>
      <c r="D116">
        <v>9</v>
      </c>
      <c r="E116">
        <v>9</v>
      </c>
      <c r="F116">
        <v>9</v>
      </c>
      <c r="G116">
        <v>0</v>
      </c>
      <c r="H116">
        <v>0</v>
      </c>
      <c r="I116">
        <v>90</v>
      </c>
      <c r="J116">
        <v>12.9</v>
      </c>
    </row>
    <row r="117" spans="1:10" x14ac:dyDescent="0.2">
      <c r="A117">
        <v>109</v>
      </c>
      <c r="B117" t="s">
        <v>128</v>
      </c>
      <c r="C117">
        <v>9</v>
      </c>
      <c r="D117">
        <v>25</v>
      </c>
      <c r="E117">
        <v>10</v>
      </c>
      <c r="F117">
        <v>24</v>
      </c>
      <c r="G117">
        <v>0</v>
      </c>
      <c r="H117">
        <v>0</v>
      </c>
      <c r="I117">
        <v>204</v>
      </c>
      <c r="J117">
        <v>22.7</v>
      </c>
    </row>
    <row r="118" spans="1:10" x14ac:dyDescent="0.2">
      <c r="A118">
        <v>133</v>
      </c>
      <c r="B118" t="s">
        <v>80</v>
      </c>
      <c r="C118">
        <v>7</v>
      </c>
      <c r="D118">
        <v>28</v>
      </c>
      <c r="E118">
        <v>5</v>
      </c>
      <c r="F118">
        <v>22</v>
      </c>
      <c r="G118">
        <v>3</v>
      </c>
      <c r="H118">
        <v>0</v>
      </c>
      <c r="I118">
        <v>211</v>
      </c>
      <c r="J118">
        <v>30.1</v>
      </c>
    </row>
    <row r="119" spans="1:10" x14ac:dyDescent="0.2">
      <c r="A119">
        <v>20</v>
      </c>
      <c r="B119" t="s">
        <v>44</v>
      </c>
      <c r="C119">
        <v>7</v>
      </c>
      <c r="D119">
        <v>10</v>
      </c>
      <c r="E119">
        <v>6</v>
      </c>
      <c r="F119">
        <v>7</v>
      </c>
      <c r="G119">
        <v>1</v>
      </c>
      <c r="H119">
        <v>0</v>
      </c>
      <c r="I119">
        <v>87</v>
      </c>
      <c r="J119">
        <v>12.4</v>
      </c>
    </row>
    <row r="120" spans="1:10" x14ac:dyDescent="0.2">
      <c r="A120">
        <v>125</v>
      </c>
      <c r="B120" t="s">
        <v>46</v>
      </c>
      <c r="C120">
        <v>5</v>
      </c>
      <c r="D120">
        <v>17</v>
      </c>
      <c r="E120">
        <v>5</v>
      </c>
      <c r="F120">
        <v>14</v>
      </c>
      <c r="G120">
        <v>1</v>
      </c>
      <c r="H120">
        <v>0</v>
      </c>
      <c r="I120">
        <v>133</v>
      </c>
      <c r="J120">
        <v>26.6</v>
      </c>
    </row>
    <row r="121" spans="1:10" x14ac:dyDescent="0.2">
      <c r="A121">
        <v>95</v>
      </c>
      <c r="B121" t="s">
        <v>178</v>
      </c>
      <c r="C121">
        <v>3</v>
      </c>
      <c r="D121">
        <v>8</v>
      </c>
      <c r="E121">
        <v>2</v>
      </c>
      <c r="F121">
        <v>8</v>
      </c>
      <c r="G121">
        <v>0</v>
      </c>
      <c r="H121">
        <v>0</v>
      </c>
      <c r="I121">
        <v>62</v>
      </c>
      <c r="J121">
        <v>20.7</v>
      </c>
    </row>
    <row r="122" spans="1:10" x14ac:dyDescent="0.2">
      <c r="A122">
        <v>96</v>
      </c>
      <c r="B122" t="s">
        <v>40</v>
      </c>
      <c r="C122">
        <v>8</v>
      </c>
      <c r="D122">
        <v>20</v>
      </c>
      <c r="E122">
        <v>9</v>
      </c>
      <c r="F122">
        <v>17</v>
      </c>
      <c r="G122">
        <v>2</v>
      </c>
      <c r="H122">
        <v>0</v>
      </c>
      <c r="I122">
        <v>168</v>
      </c>
      <c r="J122">
        <v>21</v>
      </c>
    </row>
    <row r="123" spans="1:10" x14ac:dyDescent="0.2">
      <c r="A123">
        <v>92</v>
      </c>
      <c r="B123" t="s">
        <v>153</v>
      </c>
      <c r="C123">
        <v>2</v>
      </c>
      <c r="D123">
        <v>5</v>
      </c>
      <c r="E123">
        <v>2</v>
      </c>
      <c r="F123">
        <v>5</v>
      </c>
      <c r="G123">
        <v>0</v>
      </c>
      <c r="H123">
        <v>0</v>
      </c>
      <c r="I123">
        <v>41</v>
      </c>
      <c r="J123">
        <v>20.5</v>
      </c>
    </row>
    <row r="124" spans="1:10" x14ac:dyDescent="0.2">
      <c r="A124">
        <v>104</v>
      </c>
      <c r="B124" t="s">
        <v>111</v>
      </c>
      <c r="C124">
        <v>3</v>
      </c>
      <c r="D124">
        <v>7</v>
      </c>
      <c r="E124">
        <v>6</v>
      </c>
      <c r="F124">
        <v>7</v>
      </c>
      <c r="G124">
        <v>0</v>
      </c>
      <c r="H124">
        <v>0</v>
      </c>
      <c r="I124">
        <v>67</v>
      </c>
      <c r="J124">
        <v>22.3</v>
      </c>
    </row>
    <row r="125" spans="1:10" x14ac:dyDescent="0.2">
      <c r="A125">
        <v>59</v>
      </c>
      <c r="B125" t="s">
        <v>125</v>
      </c>
      <c r="C125">
        <v>5</v>
      </c>
      <c r="D125">
        <v>10</v>
      </c>
      <c r="E125">
        <v>4</v>
      </c>
      <c r="F125">
        <v>9</v>
      </c>
      <c r="G125">
        <v>1</v>
      </c>
      <c r="H125">
        <v>0</v>
      </c>
      <c r="I125">
        <v>83</v>
      </c>
      <c r="J125">
        <v>16.600000000000001</v>
      </c>
    </row>
    <row r="126" spans="1:10" x14ac:dyDescent="0.2">
      <c r="A126">
        <v>84</v>
      </c>
      <c r="B126" t="s">
        <v>159</v>
      </c>
      <c r="C126">
        <v>4</v>
      </c>
      <c r="D126">
        <v>10</v>
      </c>
      <c r="E126">
        <v>3</v>
      </c>
      <c r="F126">
        <v>9</v>
      </c>
      <c r="G126">
        <v>0</v>
      </c>
      <c r="H126">
        <v>0</v>
      </c>
      <c r="I126">
        <v>78</v>
      </c>
      <c r="J126">
        <v>19.5</v>
      </c>
    </row>
    <row r="127" spans="1:10" x14ac:dyDescent="0.2">
      <c r="A127">
        <v>112</v>
      </c>
      <c r="B127" t="s">
        <v>112</v>
      </c>
      <c r="C127">
        <v>11</v>
      </c>
      <c r="D127">
        <v>33</v>
      </c>
      <c r="E127">
        <v>9</v>
      </c>
      <c r="F127">
        <v>26</v>
      </c>
      <c r="G127">
        <v>2</v>
      </c>
      <c r="H127">
        <v>0</v>
      </c>
      <c r="I127">
        <v>255</v>
      </c>
      <c r="J127">
        <v>23.2</v>
      </c>
    </row>
    <row r="128" spans="1:10" x14ac:dyDescent="0.2">
      <c r="A128">
        <v>112</v>
      </c>
      <c r="B128" t="s">
        <v>133</v>
      </c>
      <c r="C128">
        <v>5</v>
      </c>
      <c r="D128">
        <v>15</v>
      </c>
      <c r="E128">
        <v>4</v>
      </c>
      <c r="F128">
        <v>14</v>
      </c>
      <c r="G128">
        <v>0</v>
      </c>
      <c r="H128">
        <v>0</v>
      </c>
      <c r="I128">
        <v>116</v>
      </c>
      <c r="J128">
        <v>23.2</v>
      </c>
    </row>
    <row r="129" spans="1:10" x14ac:dyDescent="0.2">
      <c r="A129">
        <v>53</v>
      </c>
      <c r="B129" t="s">
        <v>36</v>
      </c>
      <c r="C129">
        <v>7</v>
      </c>
      <c r="D129">
        <v>14</v>
      </c>
      <c r="E129">
        <v>5</v>
      </c>
      <c r="F129">
        <v>14</v>
      </c>
      <c r="G129">
        <v>0</v>
      </c>
      <c r="H129">
        <v>0</v>
      </c>
      <c r="I129">
        <v>113</v>
      </c>
      <c r="J129">
        <v>16.100000000000001</v>
      </c>
    </row>
    <row r="130" spans="1:10" x14ac:dyDescent="0.2">
      <c r="A130">
        <v>89</v>
      </c>
      <c r="B130" t="s">
        <v>155</v>
      </c>
      <c r="C130">
        <v>6</v>
      </c>
      <c r="D130">
        <v>15</v>
      </c>
      <c r="E130">
        <v>5</v>
      </c>
      <c r="F130">
        <v>13</v>
      </c>
      <c r="G130">
        <v>1</v>
      </c>
      <c r="H130">
        <v>0</v>
      </c>
      <c r="I130">
        <v>120</v>
      </c>
      <c r="J130">
        <v>20</v>
      </c>
    </row>
    <row r="131" spans="1:10" x14ac:dyDescent="0.2">
      <c r="A131">
        <v>107</v>
      </c>
      <c r="B131" t="s">
        <v>162</v>
      </c>
      <c r="C131">
        <v>4</v>
      </c>
      <c r="D131">
        <v>12</v>
      </c>
      <c r="E131">
        <v>2</v>
      </c>
      <c r="F131">
        <v>10</v>
      </c>
      <c r="G131">
        <v>1</v>
      </c>
      <c r="H131">
        <v>0</v>
      </c>
      <c r="I131">
        <v>90</v>
      </c>
      <c r="J131">
        <v>22.5</v>
      </c>
    </row>
    <row r="132" spans="1:10" x14ac:dyDescent="0.2">
      <c r="A132">
        <v>58</v>
      </c>
      <c r="B132" t="s">
        <v>33</v>
      </c>
      <c r="C132">
        <v>6</v>
      </c>
      <c r="D132">
        <v>13</v>
      </c>
      <c r="E132">
        <v>3</v>
      </c>
      <c r="F132">
        <v>12</v>
      </c>
      <c r="G132">
        <v>0</v>
      </c>
      <c r="H132">
        <v>0</v>
      </c>
      <c r="I132">
        <v>99</v>
      </c>
      <c r="J132">
        <v>16.5</v>
      </c>
    </row>
    <row r="133" spans="1:10" x14ac:dyDescent="0.2">
      <c r="A133">
        <v>85</v>
      </c>
      <c r="B133" t="s">
        <v>49</v>
      </c>
      <c r="C133">
        <v>7</v>
      </c>
      <c r="D133">
        <v>15</v>
      </c>
      <c r="E133">
        <v>12</v>
      </c>
      <c r="F133">
        <v>10</v>
      </c>
      <c r="G133">
        <v>1</v>
      </c>
      <c r="H133">
        <v>0</v>
      </c>
      <c r="I133">
        <v>138</v>
      </c>
      <c r="J133">
        <v>19.7</v>
      </c>
    </row>
  </sheetData>
  <sortState xmlns:xlrd2="http://schemas.microsoft.com/office/spreadsheetml/2017/richdata2" ref="A1:J133">
    <sortCondition ref="B1:B13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13</v>
      </c>
      <c r="C2">
        <f>_xlfn.XLOOKUP(A2,offense!$B$1:$B$140,offense!$C$1:$C$140,0)</f>
        <v>28.4</v>
      </c>
      <c r="D2">
        <f>_xlfn.XLOOKUP(A2,defense!$B$1:$B$140,defense!$C$1:$C$140,0)</f>
        <v>17.100000000000001</v>
      </c>
      <c r="E2">
        <f>_xlfn.XLOOKUP(A2,wins!$B$1:$B$140,wins!$C$1:$C$140,0)</f>
        <v>8</v>
      </c>
      <c r="F2">
        <f>_xlfn.XLOOKUP(A2,losses!$B$1:$B$140,losses!$C$1:$C$140,0)</f>
        <v>2</v>
      </c>
    </row>
    <row r="3" spans="1:6" x14ac:dyDescent="0.2">
      <c r="A3" t="s">
        <v>179</v>
      </c>
      <c r="B3">
        <v>13</v>
      </c>
      <c r="C3">
        <f>_xlfn.XLOOKUP(A3,offense!$B$1:$B$140,offense!$C$1:$C$140,0)</f>
        <v>16.5</v>
      </c>
      <c r="D3">
        <f>_xlfn.XLOOKUP(A3,defense!$B$1:$B$140,defense!$C$1:$C$140,0)</f>
        <v>28.3</v>
      </c>
      <c r="E3">
        <f>_xlfn.XLOOKUP(A3,wins!$B$1:$B$140,wins!$C$1:$C$140,0)</f>
        <v>2</v>
      </c>
      <c r="F3">
        <f>_xlfn.XLOOKUP(A3,losses!$B$1:$B$140,losses!$C$1:$C$140,0)</f>
        <v>9</v>
      </c>
    </row>
    <row r="4" spans="1:6" x14ac:dyDescent="0.2">
      <c r="A4" t="s">
        <v>70</v>
      </c>
      <c r="B4">
        <v>13</v>
      </c>
      <c r="C4">
        <f>_xlfn.XLOOKUP(A4,offense!$B$1:$B$140,offense!$C$1:$C$140,0)</f>
        <v>36.5</v>
      </c>
      <c r="D4">
        <f>_xlfn.XLOOKUP(A4,defense!$B$1:$B$140,defense!$C$1:$C$140,0)</f>
        <v>17.399999999999999</v>
      </c>
      <c r="E4">
        <f>_xlfn.XLOOKUP(A4,wins!$B$1:$B$140,wins!$C$1:$C$140,0)</f>
        <v>10</v>
      </c>
      <c r="F4">
        <f>_xlfn.XLOOKUP(A4,losses!$B$1:$B$140,losses!$C$1:$C$140,0)</f>
        <v>1</v>
      </c>
    </row>
    <row r="5" spans="1:6" x14ac:dyDescent="0.2">
      <c r="A5" t="s">
        <v>145</v>
      </c>
      <c r="B5">
        <v>13</v>
      </c>
      <c r="C5">
        <f>_xlfn.XLOOKUP(A5,offense!$B$1:$B$140,offense!$C$1:$C$140,0)</f>
        <v>34</v>
      </c>
      <c r="D5">
        <f>_xlfn.XLOOKUP(A5,defense!$B$1:$B$140,defense!$C$1:$C$140,0)</f>
        <v>26.6</v>
      </c>
      <c r="E5">
        <f>_xlfn.XLOOKUP(A5,wins!$B$1:$B$140,wins!$C$1:$C$140,0)</f>
        <v>7</v>
      </c>
      <c r="F5">
        <f>_xlfn.XLOOKUP(A5,losses!$B$1:$B$140,losses!$C$1:$C$140,0)</f>
        <v>4</v>
      </c>
    </row>
    <row r="6" spans="1:6" x14ac:dyDescent="0.2">
      <c r="A6" t="s">
        <v>167</v>
      </c>
      <c r="B6">
        <v>13</v>
      </c>
      <c r="C6">
        <f>_xlfn.XLOOKUP(A6,offense!$B$1:$B$140,offense!$C$1:$C$140,0)</f>
        <v>32.1</v>
      </c>
      <c r="D6">
        <f>_xlfn.XLOOKUP(A6,defense!$B$1:$B$140,defense!$C$1:$C$140,0)</f>
        <v>20.6</v>
      </c>
      <c r="E6">
        <f>_xlfn.XLOOKUP(A6,wins!$B$1:$B$140,wins!$C$1:$C$140,0)</f>
        <v>8</v>
      </c>
      <c r="F6">
        <f>_xlfn.XLOOKUP(A6,losses!$B$1:$B$140,losses!$C$1:$C$140,0)</f>
        <v>3</v>
      </c>
    </row>
    <row r="7" spans="1:6" x14ac:dyDescent="0.2">
      <c r="A7" t="s">
        <v>138</v>
      </c>
      <c r="B7">
        <v>13</v>
      </c>
      <c r="C7">
        <f>_xlfn.XLOOKUP(A7,offense!$B$1:$B$140,offense!$C$1:$C$140,0)</f>
        <v>17.3</v>
      </c>
      <c r="D7">
        <f>_xlfn.XLOOKUP(A7,defense!$B$1:$B$140,defense!$C$1:$C$140,0)</f>
        <v>29.4</v>
      </c>
      <c r="E7">
        <f>_xlfn.XLOOKUP(A7,wins!$B$1:$B$140,wins!$C$1:$C$140,0)</f>
        <v>3</v>
      </c>
      <c r="F7">
        <f>_xlfn.XLOOKUP(A7,losses!$B$1:$B$140,losses!$C$1:$C$140,0)</f>
        <v>8</v>
      </c>
    </row>
    <row r="8" spans="1:6" x14ac:dyDescent="0.2">
      <c r="A8" t="s">
        <v>142</v>
      </c>
      <c r="B8">
        <v>13</v>
      </c>
      <c r="C8">
        <f>_xlfn.XLOOKUP(A8,offense!$B$1:$B$140,offense!$C$1:$C$140,0)</f>
        <v>27.7</v>
      </c>
      <c r="D8">
        <f>_xlfn.XLOOKUP(A8,defense!$B$1:$B$140,defense!$C$1:$C$140,0)</f>
        <v>26.1</v>
      </c>
      <c r="E8">
        <f>_xlfn.XLOOKUP(A8,wins!$B$1:$B$140,wins!$C$1:$C$140,0)</f>
        <v>4</v>
      </c>
      <c r="F8">
        <f>_xlfn.XLOOKUP(A8,losses!$B$1:$B$140,losses!$C$1:$C$140,0)</f>
        <v>7</v>
      </c>
    </row>
    <row r="9" spans="1:6" x14ac:dyDescent="0.2">
      <c r="A9" t="s">
        <v>86</v>
      </c>
      <c r="B9">
        <v>13</v>
      </c>
      <c r="C9">
        <f>_xlfn.XLOOKUP(A9,offense!$B$1:$B$140,offense!$C$1:$C$140,0)</f>
        <v>28.4</v>
      </c>
      <c r="D9">
        <f>_xlfn.XLOOKUP(A9,defense!$B$1:$B$140,defense!$C$1:$C$140,0)</f>
        <v>30.8</v>
      </c>
      <c r="E9">
        <f>_xlfn.XLOOKUP(A9,wins!$B$1:$B$140,wins!$C$1:$C$140,0)</f>
        <v>6</v>
      </c>
      <c r="F9">
        <f>_xlfn.XLOOKUP(A9,losses!$B$1:$B$140,losses!$C$1:$C$140,0)</f>
        <v>5</v>
      </c>
    </row>
    <row r="10" spans="1:6" x14ac:dyDescent="0.2">
      <c r="A10" t="s">
        <v>187</v>
      </c>
      <c r="B10">
        <v>13</v>
      </c>
      <c r="C10">
        <f>_xlfn.XLOOKUP(A10,offense!$B$1:$B$140,offense!$C$1:$C$140,0)</f>
        <v>20.8</v>
      </c>
      <c r="D10">
        <f>_xlfn.XLOOKUP(A10,defense!$B$1:$B$140,defense!$C$1:$C$140,0)</f>
        <v>22</v>
      </c>
      <c r="E10">
        <f>_xlfn.XLOOKUP(A10,wins!$B$1:$B$140,wins!$C$1:$C$140,0)</f>
        <v>5</v>
      </c>
      <c r="F10">
        <f>_xlfn.XLOOKUP(A10,losses!$B$1:$B$140,losses!$C$1:$C$140,0)</f>
        <v>6</v>
      </c>
    </row>
    <row r="11" spans="1:6" x14ac:dyDescent="0.2">
      <c r="A11" t="s">
        <v>87</v>
      </c>
      <c r="B11">
        <v>13</v>
      </c>
      <c r="C11">
        <f>_xlfn.XLOOKUP(A11,offense!$B$1:$B$140,offense!$C$1:$C$140,0)</f>
        <v>27.5</v>
      </c>
      <c r="D11">
        <f>_xlfn.XLOOKUP(A11,defense!$B$1:$B$140,defense!$C$1:$C$140,0)</f>
        <v>21.5</v>
      </c>
      <c r="E11">
        <f>_xlfn.XLOOKUP(A11,wins!$B$1:$B$140,wins!$C$1:$C$140,0)</f>
        <v>6</v>
      </c>
      <c r="F11">
        <f>_xlfn.XLOOKUP(A11,losses!$B$1:$B$140,losses!$C$1:$C$140,0)</f>
        <v>5</v>
      </c>
    </row>
    <row r="12" spans="1:6" x14ac:dyDescent="0.2">
      <c r="A12" t="s">
        <v>184</v>
      </c>
      <c r="B12">
        <v>13</v>
      </c>
      <c r="C12">
        <f>_xlfn.XLOOKUP(A12,offense!$B$1:$B$140,offense!$C$1:$C$140,0)</f>
        <v>18.5</v>
      </c>
      <c r="D12">
        <f>_xlfn.XLOOKUP(A12,defense!$B$1:$B$140,defense!$C$1:$C$140,0)</f>
        <v>25.1</v>
      </c>
      <c r="E12">
        <f>_xlfn.XLOOKUP(A12,wins!$B$1:$B$140,wins!$C$1:$C$140,0)</f>
        <v>4</v>
      </c>
      <c r="F12">
        <f>_xlfn.XLOOKUP(A12,losses!$B$1:$B$140,losses!$C$1:$C$140,0)</f>
        <v>7</v>
      </c>
    </row>
    <row r="13" spans="1:6" x14ac:dyDescent="0.2">
      <c r="A13" t="s">
        <v>122</v>
      </c>
      <c r="B13">
        <v>13</v>
      </c>
      <c r="C13">
        <f>_xlfn.XLOOKUP(A13,offense!$B$1:$B$140,offense!$C$1:$C$140,0)</f>
        <v>22.4</v>
      </c>
      <c r="D13">
        <f>_xlfn.XLOOKUP(A13,defense!$B$1:$B$140,defense!$C$1:$C$140,0)</f>
        <v>33.299999999999997</v>
      </c>
      <c r="E13">
        <f>_xlfn.XLOOKUP(A13,wins!$B$1:$B$140,wins!$C$1:$C$140,0)</f>
        <v>3</v>
      </c>
      <c r="F13">
        <f>_xlfn.XLOOKUP(A13,losses!$B$1:$B$140,losses!$C$1:$C$140,0)</f>
        <v>8</v>
      </c>
    </row>
    <row r="14" spans="1:6" x14ac:dyDescent="0.2">
      <c r="A14" t="s">
        <v>26</v>
      </c>
      <c r="B14">
        <v>13</v>
      </c>
      <c r="C14">
        <f>_xlfn.XLOOKUP(A14,offense!$B$1:$B$140,offense!$C$1:$C$140,0)</f>
        <v>32.5</v>
      </c>
      <c r="D14">
        <f>_xlfn.XLOOKUP(A14,defense!$B$1:$B$140,defense!$C$1:$C$140,0)</f>
        <v>25.8</v>
      </c>
      <c r="E14">
        <f>_xlfn.XLOOKUP(A14,wins!$B$1:$B$140,wins!$C$1:$C$140,0)</f>
        <v>6</v>
      </c>
      <c r="F14">
        <f>_xlfn.XLOOKUP(A14,losses!$B$1:$B$140,losses!$C$1:$C$140,0)</f>
        <v>5</v>
      </c>
    </row>
    <row r="15" spans="1:6" x14ac:dyDescent="0.2">
      <c r="A15" t="s">
        <v>173</v>
      </c>
      <c r="B15">
        <v>13</v>
      </c>
      <c r="C15">
        <f>_xlfn.XLOOKUP(A15,offense!$B$1:$B$140,offense!$C$1:$C$140,0)</f>
        <v>25.5</v>
      </c>
      <c r="D15">
        <f>_xlfn.XLOOKUP(A15,defense!$B$1:$B$140,defense!$C$1:$C$140,0)</f>
        <v>28.1</v>
      </c>
      <c r="E15">
        <f>_xlfn.XLOOKUP(A15,wins!$B$1:$B$140,wins!$C$1:$C$140,0)</f>
        <v>6</v>
      </c>
      <c r="F15">
        <f>_xlfn.XLOOKUP(A15,losses!$B$1:$B$140,losses!$C$1:$C$140,0)</f>
        <v>5</v>
      </c>
    </row>
    <row r="16" spans="1:6" x14ac:dyDescent="0.2">
      <c r="A16" t="s">
        <v>180</v>
      </c>
      <c r="B16">
        <v>13</v>
      </c>
      <c r="C16">
        <f>_xlfn.XLOOKUP(A16,offense!$B$1:$B$140,offense!$C$1:$C$140,0)</f>
        <v>25.6</v>
      </c>
      <c r="D16">
        <f>_xlfn.XLOOKUP(A16,defense!$B$1:$B$140,defense!$C$1:$C$140,0)</f>
        <v>24.7</v>
      </c>
      <c r="E16">
        <f>_xlfn.XLOOKUP(A16,wins!$B$1:$B$140,wins!$C$1:$C$140,0)</f>
        <v>6</v>
      </c>
      <c r="F16">
        <f>_xlfn.XLOOKUP(A16,losses!$B$1:$B$140,losses!$C$1:$C$140,0)</f>
        <v>5</v>
      </c>
    </row>
    <row r="17" spans="1:6" x14ac:dyDescent="0.2">
      <c r="A17" t="s">
        <v>88</v>
      </c>
      <c r="B17">
        <v>13</v>
      </c>
      <c r="C17">
        <f>_xlfn.XLOOKUP(A17,offense!$B$1:$B$140,offense!$C$1:$C$140,0)</f>
        <v>21.6</v>
      </c>
      <c r="D17">
        <f>_xlfn.XLOOKUP(A17,defense!$B$1:$B$140,defense!$C$1:$C$140,0)</f>
        <v>27.7</v>
      </c>
      <c r="E17">
        <f>_xlfn.XLOOKUP(A17,wins!$B$1:$B$140,wins!$C$1:$C$140,0)</f>
        <v>3</v>
      </c>
      <c r="F17">
        <f>_xlfn.XLOOKUP(A17,losses!$B$1:$B$140,losses!$C$1:$C$140,0)</f>
        <v>8</v>
      </c>
    </row>
    <row r="18" spans="1:6" x14ac:dyDescent="0.2">
      <c r="A18" t="s">
        <v>74</v>
      </c>
      <c r="B18">
        <v>13</v>
      </c>
      <c r="C18">
        <f>_xlfn.XLOOKUP(A18,offense!$B$1:$B$140,offense!$C$1:$C$140,0)</f>
        <v>22.1</v>
      </c>
      <c r="D18">
        <f>_xlfn.XLOOKUP(A18,defense!$B$1:$B$140,defense!$C$1:$C$140,0)</f>
        <v>28.9</v>
      </c>
      <c r="E18">
        <f>_xlfn.XLOOKUP(A18,wins!$B$1:$B$140,wins!$C$1:$C$140,0)</f>
        <v>5</v>
      </c>
      <c r="F18">
        <f>_xlfn.XLOOKUP(A18,losses!$B$1:$B$140,losses!$C$1:$C$140,0)</f>
        <v>6</v>
      </c>
    </row>
    <row r="19" spans="1:6" x14ac:dyDescent="0.2">
      <c r="A19" t="s">
        <v>89</v>
      </c>
      <c r="B19">
        <v>13</v>
      </c>
      <c r="C19">
        <f>_xlfn.XLOOKUP(A19,offense!$B$1:$B$140,offense!$C$1:$C$140,0)</f>
        <v>31.5</v>
      </c>
      <c r="D19">
        <f>_xlfn.XLOOKUP(A19,defense!$B$1:$B$140,defense!$C$1:$C$140,0)</f>
        <v>35</v>
      </c>
      <c r="E19">
        <f>_xlfn.XLOOKUP(A19,wins!$B$1:$B$140,wins!$C$1:$C$140,0)</f>
        <v>5</v>
      </c>
      <c r="F19">
        <f>_xlfn.XLOOKUP(A19,losses!$B$1:$B$140,losses!$C$1:$C$140,0)</f>
        <v>6</v>
      </c>
    </row>
    <row r="20" spans="1:6" x14ac:dyDescent="0.2">
      <c r="A20" t="s">
        <v>48</v>
      </c>
      <c r="B20">
        <v>13</v>
      </c>
      <c r="C20">
        <f>_xlfn.XLOOKUP(A20,offense!$B$1:$B$140,offense!$C$1:$C$140,0)</f>
        <v>23.5</v>
      </c>
      <c r="D20">
        <f>_xlfn.XLOOKUP(A20,defense!$B$1:$B$140,defense!$C$1:$C$140,0)</f>
        <v>31</v>
      </c>
      <c r="E20">
        <f>_xlfn.XLOOKUP(A20,wins!$B$1:$B$140,wins!$C$1:$C$140,0)</f>
        <v>5</v>
      </c>
      <c r="F20">
        <f>_xlfn.XLOOKUP(A20,losses!$B$1:$B$140,losses!$C$1:$C$140,0)</f>
        <v>6</v>
      </c>
    </row>
    <row r="21" spans="1:6" x14ac:dyDescent="0.2">
      <c r="A21" t="s">
        <v>136</v>
      </c>
      <c r="B21">
        <v>13</v>
      </c>
      <c r="C21">
        <f>_xlfn.XLOOKUP(A21,offense!$B$1:$B$140,offense!$C$1:$C$140,0)</f>
        <v>17.8</v>
      </c>
      <c r="D21">
        <f>_xlfn.XLOOKUP(A21,defense!$B$1:$B$140,defense!$C$1:$C$140,0)</f>
        <v>26.8</v>
      </c>
      <c r="E21">
        <f>_xlfn.XLOOKUP(A21,wins!$B$1:$B$140,wins!$C$1:$C$140,0)</f>
        <v>3</v>
      </c>
      <c r="F21">
        <f>_xlfn.XLOOKUP(A21,losses!$B$1:$B$140,losses!$C$1:$C$140,0)</f>
        <v>8</v>
      </c>
    </row>
    <row r="22" spans="1:6" x14ac:dyDescent="0.2">
      <c r="A22" t="s">
        <v>140</v>
      </c>
      <c r="B22">
        <v>13</v>
      </c>
      <c r="C22">
        <f>_xlfn.XLOOKUP(A22,offense!$B$1:$B$140,offense!$C$1:$C$140,0)</f>
        <v>24.8</v>
      </c>
      <c r="D22">
        <f>_xlfn.XLOOKUP(A22,defense!$B$1:$B$140,defense!$C$1:$C$140,0)</f>
        <v>28.3</v>
      </c>
      <c r="E22">
        <f>_xlfn.XLOOKUP(A22,wins!$B$1:$B$140,wins!$C$1:$C$140,0)</f>
        <v>3</v>
      </c>
      <c r="F22">
        <f>_xlfn.XLOOKUP(A22,losses!$B$1:$B$140,losses!$C$1:$C$140,0)</f>
        <v>8</v>
      </c>
    </row>
    <row r="23" spans="1:6" x14ac:dyDescent="0.2">
      <c r="A23" t="s">
        <v>66</v>
      </c>
      <c r="B23">
        <v>13</v>
      </c>
      <c r="C23">
        <f>_xlfn.XLOOKUP(A23,offense!$B$1:$B$140,offense!$C$1:$C$140,0)</f>
        <v>30.4</v>
      </c>
      <c r="D23">
        <f>_xlfn.XLOOKUP(A23,defense!$B$1:$B$140,defense!$C$1:$C$140,0)</f>
        <v>21.1</v>
      </c>
      <c r="E23">
        <f>_xlfn.XLOOKUP(A23,wins!$B$1:$B$140,wins!$C$1:$C$140,0)</f>
        <v>7</v>
      </c>
      <c r="F23">
        <f>_xlfn.XLOOKUP(A23,losses!$B$1:$B$140,losses!$C$1:$C$140,0)</f>
        <v>4</v>
      </c>
    </row>
    <row r="24" spans="1:6" x14ac:dyDescent="0.2">
      <c r="A24" t="s">
        <v>90</v>
      </c>
      <c r="B24">
        <v>13</v>
      </c>
      <c r="C24">
        <f>_xlfn.XLOOKUP(A24,offense!$B$1:$B$140,offense!$C$1:$C$140,0)</f>
        <v>29.3</v>
      </c>
      <c r="D24">
        <f>_xlfn.XLOOKUP(A24,defense!$B$1:$B$140,defense!$C$1:$C$140,0)</f>
        <v>21.8</v>
      </c>
      <c r="E24">
        <f>_xlfn.XLOOKUP(A24,wins!$B$1:$B$140,wins!$C$1:$C$140,0)</f>
        <v>7</v>
      </c>
      <c r="F24">
        <f>_xlfn.XLOOKUP(A24,losses!$B$1:$B$140,losses!$C$1:$C$140,0)</f>
        <v>4</v>
      </c>
    </row>
    <row r="25" spans="1:6" x14ac:dyDescent="0.2">
      <c r="A25" t="s">
        <v>79</v>
      </c>
      <c r="B25">
        <v>13</v>
      </c>
      <c r="C25">
        <f>_xlfn.XLOOKUP(A25,offense!$B$1:$B$140,offense!$C$1:$C$140,0)</f>
        <v>29</v>
      </c>
      <c r="D25">
        <f>_xlfn.XLOOKUP(A25,defense!$B$1:$B$140,defense!$C$1:$C$140,0)</f>
        <v>35.9</v>
      </c>
      <c r="E25">
        <f>_xlfn.XLOOKUP(A25,wins!$B$1:$B$140,wins!$C$1:$C$140,0)</f>
        <v>4</v>
      </c>
      <c r="F25">
        <f>_xlfn.XLOOKUP(A25,losses!$B$1:$B$140,losses!$C$1:$C$140,0)</f>
        <v>7</v>
      </c>
    </row>
    <row r="26" spans="1:6" x14ac:dyDescent="0.2">
      <c r="A26" t="s">
        <v>174</v>
      </c>
      <c r="B26">
        <v>13</v>
      </c>
      <c r="C26">
        <f>_xlfn.XLOOKUP(A26,offense!$B$1:$B$140,offense!$C$1:$C$140,0)</f>
        <v>26.3</v>
      </c>
      <c r="D26">
        <f>_xlfn.XLOOKUP(A26,defense!$B$1:$B$140,defense!$C$1:$C$140,0)</f>
        <v>29.8</v>
      </c>
      <c r="E26">
        <f>_xlfn.XLOOKUP(A26,wins!$B$1:$B$140,wins!$C$1:$C$140,0)</f>
        <v>5</v>
      </c>
      <c r="F26">
        <f>_xlfn.XLOOKUP(A26,losses!$B$1:$B$140,losses!$C$1:$C$140,0)</f>
        <v>6</v>
      </c>
    </row>
    <row r="27" spans="1:6" x14ac:dyDescent="0.2">
      <c r="A27" t="s">
        <v>185</v>
      </c>
      <c r="B27">
        <v>13</v>
      </c>
      <c r="C27">
        <f>_xlfn.XLOOKUP(A27,offense!$B$1:$B$140,offense!$C$1:$C$140,0)</f>
        <v>18</v>
      </c>
      <c r="D27">
        <f>_xlfn.XLOOKUP(A27,defense!$B$1:$B$140,defense!$C$1:$C$140,0)</f>
        <v>30.9</v>
      </c>
      <c r="E27">
        <f>_xlfn.XLOOKUP(A27,wins!$B$1:$B$140,wins!$C$1:$C$140,0)</f>
        <v>2</v>
      </c>
      <c r="F27">
        <f>_xlfn.XLOOKUP(A27,losses!$B$1:$B$140,losses!$C$1:$C$140,0)</f>
        <v>9</v>
      </c>
    </row>
    <row r="28" spans="1:6" x14ac:dyDescent="0.2">
      <c r="A28" t="s">
        <v>91</v>
      </c>
      <c r="B28">
        <v>13</v>
      </c>
      <c r="C28">
        <f>_xlfn.XLOOKUP(A28,offense!$B$1:$B$140,offense!$C$1:$C$140,0)</f>
        <v>27.5</v>
      </c>
      <c r="D28">
        <f>_xlfn.XLOOKUP(A28,defense!$B$1:$B$140,defense!$C$1:$C$140,0)</f>
        <v>19.8</v>
      </c>
      <c r="E28">
        <f>_xlfn.XLOOKUP(A28,wins!$B$1:$B$140,wins!$C$1:$C$140,0)</f>
        <v>6</v>
      </c>
      <c r="F28">
        <f>_xlfn.XLOOKUP(A28,losses!$B$1:$B$140,losses!$C$1:$C$140,0)</f>
        <v>5</v>
      </c>
    </row>
    <row r="29" spans="1:6" x14ac:dyDescent="0.2">
      <c r="A29" t="s">
        <v>131</v>
      </c>
      <c r="B29">
        <v>13</v>
      </c>
      <c r="C29">
        <f>_xlfn.XLOOKUP(A29,offense!$B$1:$B$140,offense!$C$1:$C$140,0)</f>
        <v>16.5</v>
      </c>
      <c r="D29">
        <f>_xlfn.XLOOKUP(A29,defense!$B$1:$B$140,defense!$C$1:$C$140,0)</f>
        <v>21.8</v>
      </c>
      <c r="E29">
        <f>_xlfn.XLOOKUP(A29,wins!$B$1:$B$140,wins!$C$1:$C$140,0)</f>
        <v>2</v>
      </c>
      <c r="F29">
        <f>_xlfn.XLOOKUP(A29,losses!$B$1:$B$140,losses!$C$1:$C$140,0)</f>
        <v>9</v>
      </c>
    </row>
    <row r="30" spans="1:6" x14ac:dyDescent="0.2">
      <c r="A30" t="s">
        <v>166</v>
      </c>
      <c r="B30">
        <v>13</v>
      </c>
      <c r="C30">
        <f>_xlfn.XLOOKUP(A30,offense!$B$1:$B$140,offense!$C$1:$C$140,0)</f>
        <v>20</v>
      </c>
      <c r="D30">
        <f>_xlfn.XLOOKUP(A30,defense!$B$1:$B$140,defense!$C$1:$C$140,0)</f>
        <v>25</v>
      </c>
      <c r="E30">
        <f>_xlfn.XLOOKUP(A30,wins!$B$1:$B$140,wins!$C$1:$C$140,0)</f>
        <v>5</v>
      </c>
      <c r="F30">
        <f>_xlfn.XLOOKUP(A30,losses!$B$1:$B$140,losses!$C$1:$C$140,0)</f>
        <v>6</v>
      </c>
    </row>
    <row r="31" spans="1:6" x14ac:dyDescent="0.2">
      <c r="A31" t="s">
        <v>43</v>
      </c>
      <c r="B31">
        <v>13</v>
      </c>
      <c r="C31">
        <f>_xlfn.XLOOKUP(A31,offense!$B$1:$B$140,offense!$C$1:$C$140,0)</f>
        <v>29.6</v>
      </c>
      <c r="D31">
        <f>_xlfn.XLOOKUP(A31,defense!$B$1:$B$140,defense!$C$1:$C$140,0)</f>
        <v>27.9</v>
      </c>
      <c r="E31">
        <f>_xlfn.XLOOKUP(A31,wins!$B$1:$B$140,wins!$C$1:$C$140,0)</f>
        <v>5</v>
      </c>
      <c r="F31">
        <f>_xlfn.XLOOKUP(A31,losses!$B$1:$B$140,losses!$C$1:$C$140,0)</f>
        <v>6</v>
      </c>
    </row>
    <row r="32" spans="1:6" x14ac:dyDescent="0.2">
      <c r="A32" t="s">
        <v>148</v>
      </c>
      <c r="B32">
        <v>13</v>
      </c>
      <c r="C32">
        <f>_xlfn.XLOOKUP(A32,offense!$B$1:$B$140,offense!$C$1:$C$140,0)</f>
        <v>24</v>
      </c>
      <c r="D32">
        <f>_xlfn.XLOOKUP(A32,defense!$B$1:$B$140,defense!$C$1:$C$140,0)</f>
        <v>25.6</v>
      </c>
      <c r="E32">
        <f>_xlfn.XLOOKUP(A32,wins!$B$1:$B$140,wins!$C$1:$C$140,0)</f>
        <v>4</v>
      </c>
      <c r="F32">
        <f>_xlfn.XLOOKUP(A32,losses!$B$1:$B$140,losses!$C$1:$C$140,0)</f>
        <v>7</v>
      </c>
    </row>
    <row r="33" spans="1:6" x14ac:dyDescent="0.2">
      <c r="A33" t="s">
        <v>183</v>
      </c>
      <c r="B33">
        <v>13</v>
      </c>
      <c r="C33">
        <f>_xlfn.XLOOKUP(A33,offense!$B$1:$B$140,offense!$C$1:$C$140,0)</f>
        <v>19.399999999999999</v>
      </c>
      <c r="D33">
        <f>_xlfn.XLOOKUP(A33,defense!$B$1:$B$140,defense!$C$1:$C$140,0)</f>
        <v>31</v>
      </c>
      <c r="E33">
        <f>_xlfn.XLOOKUP(A33,wins!$B$1:$B$140,wins!$C$1:$C$140,0)</f>
        <v>4</v>
      </c>
      <c r="F33">
        <f>_xlfn.XLOOKUP(A33,losses!$B$1:$B$140,losses!$C$1:$C$140,0)</f>
        <v>7</v>
      </c>
    </row>
    <row r="34" spans="1:6" x14ac:dyDescent="0.2">
      <c r="A34" t="s">
        <v>82</v>
      </c>
      <c r="B34">
        <v>13</v>
      </c>
      <c r="C34">
        <f>_xlfn.XLOOKUP(A34,offense!$B$1:$B$140,offense!$C$1:$C$140,0)</f>
        <v>40.1</v>
      </c>
      <c r="D34">
        <f>_xlfn.XLOOKUP(A34,defense!$B$1:$B$140,defense!$C$1:$C$140,0)</f>
        <v>16.899999999999999</v>
      </c>
      <c r="E34">
        <f>_xlfn.XLOOKUP(A34,wins!$B$1:$B$140,wins!$C$1:$C$140,0)</f>
        <v>11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13</v>
      </c>
      <c r="C35">
        <f>_xlfn.XLOOKUP(A35,offense!$B$1:$B$140,offense!$C$1:$C$140,0)</f>
        <v>31</v>
      </c>
      <c r="D35">
        <f>_xlfn.XLOOKUP(A35,defense!$B$1:$B$140,defense!$C$1:$C$140,0)</f>
        <v>23.8</v>
      </c>
      <c r="E35">
        <f>_xlfn.XLOOKUP(A35,wins!$B$1:$B$140,wins!$C$1:$C$140,0)</f>
        <v>8</v>
      </c>
      <c r="F35">
        <f>_xlfn.XLOOKUP(A35,losses!$B$1:$B$140,losses!$C$1:$C$140,0)</f>
        <v>3</v>
      </c>
    </row>
    <row r="36" spans="1:6" x14ac:dyDescent="0.2">
      <c r="A36" t="s">
        <v>30</v>
      </c>
      <c r="B36">
        <v>13</v>
      </c>
      <c r="C36">
        <f>_xlfn.XLOOKUP(A36,offense!$B$1:$B$140,offense!$C$1:$C$140,0)</f>
        <v>40.4</v>
      </c>
      <c r="D36">
        <f>_xlfn.XLOOKUP(A36,defense!$B$1:$B$140,defense!$C$1:$C$140,0)</f>
        <v>15.1</v>
      </c>
      <c r="E36">
        <f>_xlfn.XLOOKUP(A36,wins!$B$1:$B$140,wins!$C$1:$C$140,0)</f>
        <v>11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13</v>
      </c>
      <c r="C37">
        <f>_xlfn.XLOOKUP(A37,offense!$B$1:$B$140,offense!$C$1:$C$140,0)</f>
        <v>31.3</v>
      </c>
      <c r="D37">
        <f>_xlfn.XLOOKUP(A37,defense!$B$1:$B$140,defense!$C$1:$C$140,0)</f>
        <v>27.3</v>
      </c>
      <c r="E37">
        <f>_xlfn.XLOOKUP(A37,wins!$B$1:$B$140,wins!$C$1:$C$140,0)</f>
        <v>6</v>
      </c>
      <c r="F37">
        <f>_xlfn.XLOOKUP(A37,losses!$B$1:$B$140,losses!$C$1:$C$140,0)</f>
        <v>5</v>
      </c>
    </row>
    <row r="38" spans="1:6" x14ac:dyDescent="0.2">
      <c r="A38" t="s">
        <v>149</v>
      </c>
      <c r="B38">
        <v>13</v>
      </c>
      <c r="C38">
        <f>_xlfn.XLOOKUP(A38,offense!$B$1:$B$140,offense!$C$1:$C$140,0)</f>
        <v>25.9</v>
      </c>
      <c r="D38">
        <f>_xlfn.XLOOKUP(A38,defense!$B$1:$B$140,defense!$C$1:$C$140,0)</f>
        <v>31.3</v>
      </c>
      <c r="E38">
        <f>_xlfn.XLOOKUP(A38,wins!$B$1:$B$140,wins!$C$1:$C$140,0)</f>
        <v>6</v>
      </c>
      <c r="F38">
        <f>_xlfn.XLOOKUP(A38,losses!$B$1:$B$140,losses!$C$1:$C$140,0)</f>
        <v>5</v>
      </c>
    </row>
    <row r="39" spans="1:6" x14ac:dyDescent="0.2">
      <c r="A39" t="s">
        <v>65</v>
      </c>
      <c r="B39">
        <v>13</v>
      </c>
      <c r="C39">
        <f>_xlfn.XLOOKUP(A39,offense!$B$1:$B$140,offense!$C$1:$C$140,0)</f>
        <v>31.9</v>
      </c>
      <c r="D39">
        <f>_xlfn.XLOOKUP(A39,defense!$B$1:$B$140,defense!$C$1:$C$140,0)</f>
        <v>30.5</v>
      </c>
      <c r="E39">
        <f>_xlfn.XLOOKUP(A39,wins!$B$1:$B$140,wins!$C$1:$C$140,0)</f>
        <v>6</v>
      </c>
      <c r="F39">
        <f>_xlfn.XLOOKUP(A39,losses!$B$1:$B$140,losses!$C$1:$C$140,0)</f>
        <v>5</v>
      </c>
    </row>
    <row r="40" spans="1:6" x14ac:dyDescent="0.2">
      <c r="A40" t="s">
        <v>172</v>
      </c>
      <c r="B40">
        <v>13</v>
      </c>
      <c r="C40">
        <f>_xlfn.XLOOKUP(A40,offense!$B$1:$B$140,offense!$C$1:$C$140,0)</f>
        <v>20.9</v>
      </c>
      <c r="D40">
        <f>_xlfn.XLOOKUP(A40,defense!$B$1:$B$140,defense!$C$1:$C$140,0)</f>
        <v>32.9</v>
      </c>
      <c r="E40">
        <f>_xlfn.XLOOKUP(A40,wins!$B$1:$B$140,wins!$C$1:$C$140,0)</f>
        <v>4</v>
      </c>
      <c r="F40">
        <f>_xlfn.XLOOKUP(A40,losses!$B$1:$B$140,losses!$C$1:$C$140,0)</f>
        <v>8</v>
      </c>
    </row>
    <row r="41" spans="1:6" x14ac:dyDescent="0.2">
      <c r="A41" t="s">
        <v>37</v>
      </c>
      <c r="B41">
        <v>13</v>
      </c>
      <c r="C41">
        <f>_xlfn.XLOOKUP(A41,offense!$B$1:$B$140,offense!$C$1:$C$140,0)</f>
        <v>24.6</v>
      </c>
      <c r="D41">
        <f>_xlfn.XLOOKUP(A41,defense!$B$1:$B$140,defense!$C$1:$C$140,0)</f>
        <v>31.9</v>
      </c>
      <c r="E41">
        <f>_xlfn.XLOOKUP(A41,wins!$B$1:$B$140,wins!$C$1:$C$140,0)</f>
        <v>4</v>
      </c>
      <c r="F41">
        <f>_xlfn.XLOOKUP(A41,losses!$B$1:$B$140,losses!$C$1:$C$140,0)</f>
        <v>7</v>
      </c>
    </row>
    <row r="42" spans="1:6" x14ac:dyDescent="0.2">
      <c r="A42" t="s">
        <v>171</v>
      </c>
      <c r="B42">
        <v>13</v>
      </c>
      <c r="C42">
        <f>_xlfn.XLOOKUP(A42,offense!$B$1:$B$140,offense!$C$1:$C$140,0)</f>
        <v>22.8</v>
      </c>
      <c r="D42">
        <f>_xlfn.XLOOKUP(A42,defense!$B$1:$B$140,defense!$C$1:$C$140,0)</f>
        <v>28</v>
      </c>
      <c r="E42">
        <f>_xlfn.XLOOKUP(A42,wins!$B$1:$B$140,wins!$C$1:$C$140,0)</f>
        <v>5</v>
      </c>
      <c r="F42">
        <f>_xlfn.XLOOKUP(A42,losses!$B$1:$B$140,losses!$C$1:$C$140,0)</f>
        <v>6</v>
      </c>
    </row>
    <row r="43" spans="1:6" x14ac:dyDescent="0.2">
      <c r="A43" t="s">
        <v>38</v>
      </c>
      <c r="B43">
        <v>13</v>
      </c>
      <c r="C43">
        <f>_xlfn.XLOOKUP(A43,offense!$B$1:$B$140,offense!$C$1:$C$140,0)</f>
        <v>21.4</v>
      </c>
      <c r="D43">
        <f>_xlfn.XLOOKUP(A43,defense!$B$1:$B$140,defense!$C$1:$C$140,0)</f>
        <v>29.5</v>
      </c>
      <c r="E43">
        <f>_xlfn.XLOOKUP(A43,wins!$B$1:$B$140,wins!$C$1:$C$140,0)</f>
        <v>3</v>
      </c>
      <c r="F43">
        <f>_xlfn.XLOOKUP(A43,losses!$B$1:$B$140,losses!$C$1:$C$140,0)</f>
        <v>8</v>
      </c>
    </row>
    <row r="44" spans="1:6" x14ac:dyDescent="0.2">
      <c r="A44" t="s">
        <v>92</v>
      </c>
      <c r="B44">
        <v>13</v>
      </c>
      <c r="C44">
        <f>_xlfn.XLOOKUP(A44,offense!$B$1:$B$140,offense!$C$1:$C$140,0)</f>
        <v>18.5</v>
      </c>
      <c r="D44">
        <f>_xlfn.XLOOKUP(A44,defense!$B$1:$B$140,defense!$C$1:$C$140,0)</f>
        <v>12.4</v>
      </c>
      <c r="E44">
        <f>_xlfn.XLOOKUP(A44,wins!$B$1:$B$140,wins!$C$1:$C$140,0)</f>
        <v>9</v>
      </c>
      <c r="F44">
        <f>_xlfn.XLOOKUP(A44,losses!$B$1:$B$140,losses!$C$1:$C$140,0)</f>
        <v>2</v>
      </c>
    </row>
    <row r="45" spans="1:6" x14ac:dyDescent="0.2">
      <c r="A45" t="s">
        <v>130</v>
      </c>
      <c r="B45">
        <v>13</v>
      </c>
      <c r="C45">
        <f>_xlfn.XLOOKUP(A45,offense!$B$1:$B$140,offense!$C$1:$C$140,0)</f>
        <v>24.8</v>
      </c>
      <c r="D45">
        <f>_xlfn.XLOOKUP(A45,defense!$B$1:$B$140,defense!$C$1:$C$140,0)</f>
        <v>20.3</v>
      </c>
      <c r="E45">
        <f>_xlfn.XLOOKUP(A45,wins!$B$1:$B$140,wins!$C$1:$C$140,0)</f>
        <v>6</v>
      </c>
      <c r="F45">
        <f>_xlfn.XLOOKUP(A45,losses!$B$1:$B$140,losses!$C$1:$C$140,0)</f>
        <v>5</v>
      </c>
    </row>
    <row r="46" spans="1:6" x14ac:dyDescent="0.2">
      <c r="A46" t="s">
        <v>165</v>
      </c>
      <c r="B46">
        <v>13</v>
      </c>
      <c r="C46">
        <f>_xlfn.XLOOKUP(A46,offense!$B$1:$B$140,offense!$C$1:$C$140,0)</f>
        <v>31</v>
      </c>
      <c r="D46">
        <f>_xlfn.XLOOKUP(A46,defense!$B$1:$B$140,defense!$C$1:$C$140,0)</f>
        <v>20.399999999999999</v>
      </c>
      <c r="E46">
        <f>_xlfn.XLOOKUP(A46,wins!$B$1:$B$140,wins!$C$1:$C$140,0)</f>
        <v>8</v>
      </c>
      <c r="F46">
        <f>_xlfn.XLOOKUP(A46,losses!$B$1:$B$140,losses!$C$1:$C$140,0)</f>
        <v>3</v>
      </c>
    </row>
    <row r="47" spans="1:6" x14ac:dyDescent="0.2">
      <c r="A47" t="s">
        <v>127</v>
      </c>
      <c r="B47">
        <v>13</v>
      </c>
      <c r="C47">
        <f>_xlfn.XLOOKUP(A47,offense!$B$1:$B$140,offense!$C$1:$C$140,0)</f>
        <v>33.299999999999997</v>
      </c>
      <c r="D47">
        <f>_xlfn.XLOOKUP(A47,defense!$B$1:$B$140,defense!$C$1:$C$140,0)</f>
        <v>18.899999999999999</v>
      </c>
      <c r="E47">
        <f>_xlfn.XLOOKUP(A47,wins!$B$1:$B$140,wins!$C$1:$C$140,0)</f>
        <v>10</v>
      </c>
      <c r="F47">
        <f>_xlfn.XLOOKUP(A47,losses!$B$1:$B$140,losses!$C$1:$C$140,0)</f>
        <v>1</v>
      </c>
    </row>
    <row r="48" spans="1:6" x14ac:dyDescent="0.2">
      <c r="A48" t="s">
        <v>154</v>
      </c>
      <c r="B48">
        <v>13</v>
      </c>
      <c r="C48">
        <f>_xlfn.XLOOKUP(A48,offense!$B$1:$B$140,offense!$C$1:$C$140,0)</f>
        <v>32.200000000000003</v>
      </c>
      <c r="D48">
        <f>_xlfn.XLOOKUP(A48,defense!$B$1:$B$140,defense!$C$1:$C$140,0)</f>
        <v>26.3</v>
      </c>
      <c r="E48">
        <f>_xlfn.XLOOKUP(A48,wins!$B$1:$B$140,wins!$C$1:$C$140,0)</f>
        <v>7</v>
      </c>
      <c r="F48">
        <f>_xlfn.XLOOKUP(A48,losses!$B$1:$B$140,losses!$C$1:$C$140,0)</f>
        <v>4</v>
      </c>
    </row>
    <row r="49" spans="1:6" x14ac:dyDescent="0.2">
      <c r="A49" t="s">
        <v>72</v>
      </c>
      <c r="B49">
        <v>13</v>
      </c>
      <c r="C49">
        <f>_xlfn.XLOOKUP(A49,offense!$B$1:$B$140,offense!$C$1:$C$140,0)</f>
        <v>37.9</v>
      </c>
      <c r="D49">
        <f>_xlfn.XLOOKUP(A49,defense!$B$1:$B$140,defense!$C$1:$C$140,0)</f>
        <v>19.3</v>
      </c>
      <c r="E49">
        <f>_xlfn.XLOOKUP(A49,wins!$B$1:$B$140,wins!$C$1:$C$140,0)</f>
        <v>8</v>
      </c>
      <c r="F49">
        <f>_xlfn.XLOOKUP(A49,losses!$B$1:$B$140,losses!$C$1:$C$140,0)</f>
        <v>3</v>
      </c>
    </row>
    <row r="50" spans="1:6" x14ac:dyDescent="0.2">
      <c r="A50" t="s">
        <v>93</v>
      </c>
      <c r="B50">
        <v>13</v>
      </c>
      <c r="C50">
        <f>_xlfn.XLOOKUP(A50,offense!$B$1:$B$140,offense!$C$1:$C$140,0)</f>
        <v>13.5</v>
      </c>
      <c r="D50">
        <f>_xlfn.XLOOKUP(A50,defense!$B$1:$B$140,defense!$C$1:$C$140,0)</f>
        <v>34.4</v>
      </c>
      <c r="E50">
        <f>_xlfn.XLOOKUP(A50,wins!$B$1:$B$140,wins!$C$1:$C$140,0)</f>
        <v>1</v>
      </c>
      <c r="F50">
        <f>_xlfn.XLOOKUP(A50,losses!$B$1:$B$140,losses!$C$1:$C$140,0)</f>
        <v>10</v>
      </c>
    </row>
    <row r="51" spans="1:6" x14ac:dyDescent="0.2">
      <c r="A51" t="s">
        <v>147</v>
      </c>
      <c r="B51">
        <v>13</v>
      </c>
      <c r="C51">
        <f>_xlfn.XLOOKUP(A51,offense!$B$1:$B$140,offense!$C$1:$C$140,0)</f>
        <v>27.7</v>
      </c>
      <c r="D51">
        <f>_xlfn.XLOOKUP(A51,defense!$B$1:$B$140,defense!$C$1:$C$140,0)</f>
        <v>24.3</v>
      </c>
      <c r="E51">
        <f>_xlfn.XLOOKUP(A51,wins!$B$1:$B$140,wins!$C$1:$C$140,0)</f>
        <v>6</v>
      </c>
      <c r="F51">
        <f>_xlfn.XLOOKUP(A51,losses!$B$1:$B$140,losses!$C$1:$C$140,0)</f>
        <v>5</v>
      </c>
    </row>
    <row r="52" spans="1:6" x14ac:dyDescent="0.2">
      <c r="A52" t="s">
        <v>164</v>
      </c>
      <c r="B52">
        <v>13</v>
      </c>
      <c r="C52">
        <f>_xlfn.XLOOKUP(A52,offense!$B$1:$B$140,offense!$C$1:$C$140,0)</f>
        <v>39.9</v>
      </c>
      <c r="D52">
        <f>_xlfn.XLOOKUP(A52,defense!$B$1:$B$140,defense!$C$1:$C$140,0)</f>
        <v>21.1</v>
      </c>
      <c r="E52">
        <f>_xlfn.XLOOKUP(A52,wins!$B$1:$B$140,wins!$C$1:$C$140,0)</f>
        <v>11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13</v>
      </c>
      <c r="C53">
        <f>_xlfn.XLOOKUP(A53,offense!$B$1:$B$140,offense!$C$1:$C$140,0)</f>
        <v>25.9</v>
      </c>
      <c r="D53">
        <f>_xlfn.XLOOKUP(A53,defense!$B$1:$B$140,defense!$C$1:$C$140,0)</f>
        <v>33.4</v>
      </c>
      <c r="E53">
        <f>_xlfn.XLOOKUP(A53,wins!$B$1:$B$140,wins!$C$1:$C$140,0)</f>
        <v>3</v>
      </c>
      <c r="F53">
        <f>_xlfn.XLOOKUP(A53,losses!$B$1:$B$140,losses!$C$1:$C$140,0)</f>
        <v>9</v>
      </c>
    </row>
    <row r="54" spans="1:6" x14ac:dyDescent="0.2">
      <c r="A54" t="s">
        <v>158</v>
      </c>
      <c r="B54">
        <v>13</v>
      </c>
      <c r="C54">
        <f>_xlfn.XLOOKUP(A54,offense!$B$1:$B$140,offense!$C$1:$C$140,0)</f>
        <v>30.5</v>
      </c>
      <c r="D54">
        <f>_xlfn.XLOOKUP(A54,defense!$B$1:$B$140,defense!$C$1:$C$140,0)</f>
        <v>28.8</v>
      </c>
      <c r="E54">
        <f>_xlfn.XLOOKUP(A54,wins!$B$1:$B$140,wins!$C$1:$C$140,0)</f>
        <v>5</v>
      </c>
      <c r="F54">
        <f>_xlfn.XLOOKUP(A54,losses!$B$1:$B$140,losses!$C$1:$C$140,0)</f>
        <v>6</v>
      </c>
    </row>
    <row r="55" spans="1:6" x14ac:dyDescent="0.2">
      <c r="A55" t="s">
        <v>181</v>
      </c>
      <c r="B55">
        <v>13</v>
      </c>
      <c r="C55">
        <f>_xlfn.XLOOKUP(A55,offense!$B$1:$B$140,offense!$C$1:$C$140,0)</f>
        <v>17</v>
      </c>
      <c r="D55">
        <f>_xlfn.XLOOKUP(A55,defense!$B$1:$B$140,defense!$C$1:$C$140,0)</f>
        <v>33.4</v>
      </c>
      <c r="E55">
        <f>_xlfn.XLOOKUP(A55,wins!$B$1:$B$140,wins!$C$1:$C$140,0)</f>
        <v>2</v>
      </c>
      <c r="F55">
        <f>_xlfn.XLOOKUP(A55,losses!$B$1:$B$140,losses!$C$1:$C$140,0)</f>
        <v>9</v>
      </c>
    </row>
    <row r="56" spans="1:6" x14ac:dyDescent="0.2">
      <c r="A56" t="s">
        <v>68</v>
      </c>
      <c r="B56">
        <v>13</v>
      </c>
      <c r="C56">
        <f>_xlfn.XLOOKUP(A56,offense!$B$1:$B$140,offense!$C$1:$C$140,0)</f>
        <v>33.200000000000003</v>
      </c>
      <c r="D56">
        <f>_xlfn.XLOOKUP(A56,defense!$B$1:$B$140,defense!$C$1:$C$140,0)</f>
        <v>18.399999999999999</v>
      </c>
      <c r="E56">
        <f>_xlfn.XLOOKUP(A56,wins!$B$1:$B$140,wins!$C$1:$C$140,0)</f>
        <v>10</v>
      </c>
      <c r="F56">
        <f>_xlfn.XLOOKUP(A56,losses!$B$1:$B$140,losses!$C$1:$C$140,0)</f>
        <v>1</v>
      </c>
    </row>
    <row r="57" spans="1:6" x14ac:dyDescent="0.2">
      <c r="A57" t="s">
        <v>81</v>
      </c>
      <c r="B57">
        <v>13</v>
      </c>
      <c r="C57">
        <f>_xlfn.XLOOKUP(A57,offense!$B$1:$B$140,offense!$C$1:$C$140,0)</f>
        <v>46.8</v>
      </c>
      <c r="D57">
        <f>_xlfn.XLOOKUP(A57,defense!$B$1:$B$140,defense!$C$1:$C$140,0)</f>
        <v>27.5</v>
      </c>
      <c r="E57">
        <f>_xlfn.XLOOKUP(A57,wins!$B$1:$B$140,wins!$C$1:$C$140,0)</f>
        <v>8</v>
      </c>
      <c r="F57">
        <f>_xlfn.XLOOKUP(A57,losses!$B$1:$B$140,losses!$C$1:$C$140,0)</f>
        <v>3</v>
      </c>
    </row>
    <row r="58" spans="1:6" x14ac:dyDescent="0.2">
      <c r="A58" t="s">
        <v>132</v>
      </c>
      <c r="B58">
        <v>13</v>
      </c>
      <c r="C58">
        <f>_xlfn.XLOOKUP(A58,offense!$B$1:$B$140,offense!$C$1:$C$140,0)</f>
        <v>22.2</v>
      </c>
      <c r="D58">
        <f>_xlfn.XLOOKUP(A58,defense!$B$1:$B$140,defense!$C$1:$C$140,0)</f>
        <v>28.8</v>
      </c>
      <c r="E58">
        <f>_xlfn.XLOOKUP(A58,wins!$B$1:$B$140,wins!$C$1:$C$140,0)</f>
        <v>5</v>
      </c>
      <c r="F58">
        <f>_xlfn.XLOOKUP(A58,losses!$B$1:$B$140,losses!$C$1:$C$140,0)</f>
        <v>6</v>
      </c>
    </row>
    <row r="59" spans="1:6" x14ac:dyDescent="0.2">
      <c r="A59" t="s">
        <v>135</v>
      </c>
      <c r="B59">
        <v>13</v>
      </c>
      <c r="C59">
        <f>_xlfn.XLOOKUP(A59,offense!$B$1:$B$140,offense!$C$1:$C$140,0)</f>
        <v>28.5</v>
      </c>
      <c r="D59">
        <f>_xlfn.XLOOKUP(A59,defense!$B$1:$B$140,defense!$C$1:$C$140,0)</f>
        <v>23.2</v>
      </c>
      <c r="E59">
        <f>_xlfn.XLOOKUP(A59,wins!$B$1:$B$140,wins!$C$1:$C$140,0)</f>
        <v>6</v>
      </c>
      <c r="F59">
        <f>_xlfn.XLOOKUP(A59,losses!$B$1:$B$140,losses!$C$1:$C$140,0)</f>
        <v>5</v>
      </c>
    </row>
    <row r="60" spans="1:6" x14ac:dyDescent="0.2">
      <c r="A60" t="s">
        <v>169</v>
      </c>
      <c r="B60">
        <v>13</v>
      </c>
      <c r="C60">
        <f>_xlfn.XLOOKUP(A60,offense!$B$1:$B$140,offense!$C$1:$C$140,0)</f>
        <v>23.6</v>
      </c>
      <c r="D60">
        <f>_xlfn.XLOOKUP(A60,defense!$B$1:$B$140,defense!$C$1:$C$140,0)</f>
        <v>38.5</v>
      </c>
      <c r="E60">
        <f>_xlfn.XLOOKUP(A60,wins!$B$1:$B$140,wins!$C$1:$C$140,0)</f>
        <v>3</v>
      </c>
      <c r="F60">
        <f>_xlfn.XLOOKUP(A60,losses!$B$1:$B$140,losses!$C$1:$C$140,0)</f>
        <v>8</v>
      </c>
    </row>
    <row r="61" spans="1:6" x14ac:dyDescent="0.2">
      <c r="A61" t="s">
        <v>143</v>
      </c>
      <c r="B61">
        <v>13</v>
      </c>
      <c r="C61">
        <f>_xlfn.XLOOKUP(A61,offense!$B$1:$B$140,offense!$C$1:$C$140,0)</f>
        <v>39.200000000000003</v>
      </c>
      <c r="D61">
        <f>_xlfn.XLOOKUP(A61,defense!$B$1:$B$140,defense!$C$1:$C$140,0)</f>
        <v>29.7</v>
      </c>
      <c r="E61">
        <f>_xlfn.XLOOKUP(A61,wins!$B$1:$B$140,wins!$C$1:$C$140,0)</f>
        <v>8</v>
      </c>
      <c r="F61">
        <f>_xlfn.XLOOKUP(A61,losses!$B$1:$B$140,losses!$C$1:$C$140,0)</f>
        <v>3</v>
      </c>
    </row>
    <row r="62" spans="1:6" x14ac:dyDescent="0.2">
      <c r="A62" t="s">
        <v>129</v>
      </c>
      <c r="B62">
        <v>13</v>
      </c>
      <c r="C62">
        <f>_xlfn.XLOOKUP(A62,offense!$B$1:$B$140,offense!$C$1:$C$140,0)</f>
        <v>30.9</v>
      </c>
      <c r="D62">
        <f>_xlfn.XLOOKUP(A62,defense!$B$1:$B$140,defense!$C$1:$C$140,0)</f>
        <v>22.3</v>
      </c>
      <c r="E62">
        <f>_xlfn.XLOOKUP(A62,wins!$B$1:$B$140,wins!$C$1:$C$140,0)</f>
        <v>6</v>
      </c>
      <c r="F62">
        <f>_xlfn.XLOOKUP(A62,losses!$B$1:$B$140,losses!$C$1:$C$140,0)</f>
        <v>5</v>
      </c>
    </row>
    <row r="63" spans="1:6" x14ac:dyDescent="0.2">
      <c r="A63" t="s">
        <v>191</v>
      </c>
      <c r="B63">
        <v>13</v>
      </c>
      <c r="C63">
        <f>_xlfn.XLOOKUP(A63,offense!$B$1:$B$140,offense!$C$1:$C$140,0)</f>
        <v>28.2</v>
      </c>
      <c r="D63">
        <f>_xlfn.XLOOKUP(A63,defense!$B$1:$B$140,defense!$C$1:$C$140,0)</f>
        <v>16.5</v>
      </c>
      <c r="E63">
        <f>_xlfn.XLOOKUP(A63,wins!$B$1:$B$140,wins!$C$1:$C$140,0)</f>
        <v>9</v>
      </c>
      <c r="F63">
        <f>_xlfn.XLOOKUP(A63,losses!$B$1:$B$140,losses!$C$1:$C$140,0)</f>
        <v>2</v>
      </c>
    </row>
    <row r="64" spans="1:6" x14ac:dyDescent="0.2">
      <c r="A64" t="s">
        <v>35</v>
      </c>
      <c r="B64">
        <v>13</v>
      </c>
      <c r="C64">
        <f>_xlfn.XLOOKUP(A64,offense!$B$1:$B$140,offense!$C$1:$C$140,0)</f>
        <v>38.299999999999997</v>
      </c>
      <c r="D64">
        <f>_xlfn.XLOOKUP(A64,defense!$B$1:$B$140,defense!$C$1:$C$140,0)</f>
        <v>9</v>
      </c>
      <c r="E64">
        <f>_xlfn.XLOOKUP(A64,wins!$B$1:$B$140,wins!$C$1:$C$140,0)</f>
        <v>11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13</v>
      </c>
      <c r="C65">
        <f>_xlfn.XLOOKUP(A65,offense!$B$1:$B$140,offense!$C$1:$C$140,0)</f>
        <v>17.399999999999999</v>
      </c>
      <c r="D65">
        <f>_xlfn.XLOOKUP(A65,defense!$B$1:$B$140,defense!$C$1:$C$140,0)</f>
        <v>27.1</v>
      </c>
      <c r="E65">
        <f>_xlfn.XLOOKUP(A65,wins!$B$1:$B$140,wins!$C$1:$C$140,0)</f>
        <v>4</v>
      </c>
      <c r="F65">
        <f>_xlfn.XLOOKUP(A65,losses!$B$1:$B$140,losses!$C$1:$C$140,0)</f>
        <v>7</v>
      </c>
    </row>
    <row r="66" spans="1:6" x14ac:dyDescent="0.2">
      <c r="A66" t="s">
        <v>188</v>
      </c>
      <c r="B66">
        <v>13</v>
      </c>
      <c r="C66">
        <f>_xlfn.XLOOKUP(A66,offense!$B$1:$B$140,offense!$C$1:$C$140,0)</f>
        <v>24.6</v>
      </c>
      <c r="D66">
        <f>_xlfn.XLOOKUP(A66,defense!$B$1:$B$140,defense!$C$1:$C$140,0)</f>
        <v>28.5</v>
      </c>
      <c r="E66">
        <f>_xlfn.XLOOKUP(A66,wins!$B$1:$B$140,wins!$C$1:$C$140,0)</f>
        <v>4</v>
      </c>
      <c r="F66">
        <f>_xlfn.XLOOKUP(A66,losses!$B$1:$B$140,losses!$C$1:$C$140,0)</f>
        <v>7</v>
      </c>
    </row>
    <row r="67" spans="1:6" x14ac:dyDescent="0.2">
      <c r="A67" t="s">
        <v>95</v>
      </c>
      <c r="B67">
        <v>13</v>
      </c>
      <c r="C67">
        <f>_xlfn.XLOOKUP(A67,offense!$B$1:$B$140,offense!$C$1:$C$140,0)</f>
        <v>20.7</v>
      </c>
      <c r="D67">
        <f>_xlfn.XLOOKUP(A67,defense!$B$1:$B$140,defense!$C$1:$C$140,0)</f>
        <v>26.8</v>
      </c>
      <c r="E67">
        <f>_xlfn.XLOOKUP(A67,wins!$B$1:$B$140,wins!$C$1:$C$140,0)</f>
        <v>5</v>
      </c>
      <c r="F67">
        <f>_xlfn.XLOOKUP(A67,losses!$B$1:$B$140,losses!$C$1:$C$140,0)</f>
        <v>6</v>
      </c>
    </row>
    <row r="68" spans="1:6" x14ac:dyDescent="0.2">
      <c r="A68" t="s">
        <v>96</v>
      </c>
      <c r="B68">
        <v>13</v>
      </c>
      <c r="C68">
        <f>_xlfn.XLOOKUP(A68,offense!$B$1:$B$140,offense!$C$1:$C$140,0)</f>
        <v>36.5</v>
      </c>
      <c r="D68">
        <f>_xlfn.XLOOKUP(A68,defense!$B$1:$B$140,defense!$C$1:$C$140,0)</f>
        <v>23.7</v>
      </c>
      <c r="E68">
        <f>_xlfn.XLOOKUP(A68,wins!$B$1:$B$140,wins!$C$1:$C$140,0)</f>
        <v>9</v>
      </c>
      <c r="F68">
        <f>_xlfn.XLOOKUP(A68,losses!$B$1:$B$140,losses!$C$1:$C$140,0)</f>
        <v>2</v>
      </c>
    </row>
    <row r="69" spans="1:6" x14ac:dyDescent="0.2">
      <c r="A69" t="s">
        <v>144</v>
      </c>
      <c r="B69">
        <v>13</v>
      </c>
      <c r="C69">
        <f>_xlfn.XLOOKUP(A69,offense!$B$1:$B$140,offense!$C$1:$C$140,0)</f>
        <v>23.2</v>
      </c>
      <c r="D69">
        <f>_xlfn.XLOOKUP(A69,defense!$B$1:$B$140,defense!$C$1:$C$140,0)</f>
        <v>27.5</v>
      </c>
      <c r="E69">
        <f>_xlfn.XLOOKUP(A69,wins!$B$1:$B$140,wins!$C$1:$C$140,0)</f>
        <v>5</v>
      </c>
      <c r="F69">
        <f>_xlfn.XLOOKUP(A69,losses!$B$1:$B$140,losses!$C$1:$C$140,0)</f>
        <v>6</v>
      </c>
    </row>
    <row r="70" spans="1:6" x14ac:dyDescent="0.2">
      <c r="A70" t="s">
        <v>161</v>
      </c>
      <c r="B70">
        <v>13</v>
      </c>
      <c r="C70">
        <f>_xlfn.XLOOKUP(A70,offense!$B$1:$B$140,offense!$C$1:$C$140,0)</f>
        <v>32.799999999999997</v>
      </c>
      <c r="D70">
        <f>_xlfn.XLOOKUP(A70,defense!$B$1:$B$140,defense!$C$1:$C$140,0)</f>
        <v>23.1</v>
      </c>
      <c r="E70">
        <f>_xlfn.XLOOKUP(A70,wins!$B$1:$B$140,wins!$C$1:$C$140,0)</f>
        <v>9</v>
      </c>
      <c r="F70">
        <f>_xlfn.XLOOKUP(A70,losses!$B$1:$B$140,losses!$C$1:$C$140,0)</f>
        <v>2</v>
      </c>
    </row>
    <row r="71" spans="1:6" x14ac:dyDescent="0.2">
      <c r="A71" t="s">
        <v>97</v>
      </c>
      <c r="B71">
        <v>13</v>
      </c>
      <c r="C71">
        <f>_xlfn.XLOOKUP(A71,offense!$B$1:$B$140,offense!$C$1:$C$140,0)</f>
        <v>18.7</v>
      </c>
      <c r="D71">
        <f>_xlfn.XLOOKUP(A71,defense!$B$1:$B$140,defense!$C$1:$C$140,0)</f>
        <v>19.100000000000001</v>
      </c>
      <c r="E71">
        <f>_xlfn.XLOOKUP(A71,wins!$B$1:$B$140,wins!$C$1:$C$140,0)</f>
        <v>5</v>
      </c>
      <c r="F71">
        <f>_xlfn.XLOOKUP(A71,losses!$B$1:$B$140,losses!$C$1:$C$140,0)</f>
        <v>5</v>
      </c>
    </row>
    <row r="72" spans="1:6" x14ac:dyDescent="0.2">
      <c r="A72" t="s">
        <v>22</v>
      </c>
      <c r="B72">
        <v>13</v>
      </c>
      <c r="C72">
        <f>_xlfn.XLOOKUP(A72,offense!$B$1:$B$140,offense!$C$1:$C$140,0)</f>
        <v>18.7</v>
      </c>
      <c r="D72">
        <f>_xlfn.XLOOKUP(A72,defense!$B$1:$B$140,defense!$C$1:$C$140,0)</f>
        <v>18.7</v>
      </c>
      <c r="E72">
        <f>_xlfn.XLOOKUP(A72,wins!$B$1:$B$140,wins!$C$1:$C$140,0)</f>
        <v>5</v>
      </c>
      <c r="F72">
        <f>_xlfn.XLOOKUP(A72,losses!$B$1:$B$140,losses!$C$1:$C$140,0)</f>
        <v>6</v>
      </c>
    </row>
    <row r="73" spans="1:6" x14ac:dyDescent="0.2">
      <c r="A73" t="s">
        <v>186</v>
      </c>
      <c r="B73">
        <v>13</v>
      </c>
      <c r="C73">
        <f>_xlfn.XLOOKUP(A73,offense!$B$1:$B$140,offense!$C$1:$C$140,0)</f>
        <v>18.399999999999999</v>
      </c>
      <c r="D73">
        <f>_xlfn.XLOOKUP(A73,defense!$B$1:$B$140,defense!$C$1:$C$140,0)</f>
        <v>32.6</v>
      </c>
      <c r="E73">
        <f>_xlfn.XLOOKUP(A73,wins!$B$1:$B$140,wins!$C$1:$C$140,0)</f>
        <v>2</v>
      </c>
      <c r="F73">
        <f>_xlfn.XLOOKUP(A73,losses!$B$1:$B$140,losses!$C$1:$C$140,0)</f>
        <v>9</v>
      </c>
    </row>
    <row r="74" spans="1:6" x14ac:dyDescent="0.2">
      <c r="A74" t="s">
        <v>98</v>
      </c>
      <c r="B74">
        <v>13</v>
      </c>
      <c r="C74">
        <f>_xlfn.XLOOKUP(A74,offense!$B$1:$B$140,offense!$C$1:$C$140,0)</f>
        <v>26</v>
      </c>
      <c r="D74">
        <f>_xlfn.XLOOKUP(A74,defense!$B$1:$B$140,defense!$C$1:$C$140,0)</f>
        <v>34.1</v>
      </c>
      <c r="E74">
        <f>_xlfn.XLOOKUP(A74,wins!$B$1:$B$140,wins!$C$1:$C$140,0)</f>
        <v>4</v>
      </c>
      <c r="F74">
        <f>_xlfn.XLOOKUP(A74,losses!$B$1:$B$140,losses!$C$1:$C$140,0)</f>
        <v>7</v>
      </c>
    </row>
    <row r="75" spans="1:6" x14ac:dyDescent="0.2">
      <c r="A75" t="s">
        <v>64</v>
      </c>
      <c r="B75">
        <v>13</v>
      </c>
      <c r="C75">
        <f>_xlfn.XLOOKUP(A75,offense!$B$1:$B$140,offense!$C$1:$C$140,0)</f>
        <v>28.9</v>
      </c>
      <c r="D75">
        <f>_xlfn.XLOOKUP(A75,defense!$B$1:$B$140,defense!$C$1:$C$140,0)</f>
        <v>19.899999999999999</v>
      </c>
      <c r="E75">
        <f>_xlfn.XLOOKUP(A75,wins!$B$1:$B$140,wins!$C$1:$C$140,0)</f>
        <v>9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13</v>
      </c>
      <c r="C76">
        <f>_xlfn.XLOOKUP(A76,offense!$B$1:$B$140,offense!$C$1:$C$140,0)</f>
        <v>38.1</v>
      </c>
      <c r="D76">
        <f>_xlfn.XLOOKUP(A76,defense!$B$1:$B$140,defense!$C$1:$C$140,0)</f>
        <v>26</v>
      </c>
      <c r="E76">
        <f>_xlfn.XLOOKUP(A76,wins!$B$1:$B$140,wins!$C$1:$C$140,0)</f>
        <v>8</v>
      </c>
      <c r="F76">
        <f>_xlfn.XLOOKUP(A76,losses!$B$1:$B$140,losses!$C$1:$C$140,0)</f>
        <v>3</v>
      </c>
    </row>
    <row r="77" spans="1:6" x14ac:dyDescent="0.2">
      <c r="A77" t="s">
        <v>121</v>
      </c>
      <c r="B77">
        <v>13</v>
      </c>
      <c r="C77">
        <f>_xlfn.XLOOKUP(A77,offense!$B$1:$B$140,offense!$C$1:$C$140,0)</f>
        <v>25.5</v>
      </c>
      <c r="D77">
        <f>_xlfn.XLOOKUP(A77,defense!$B$1:$B$140,defense!$C$1:$C$140,0)</f>
        <v>20.2</v>
      </c>
      <c r="E77">
        <f>_xlfn.XLOOKUP(A77,wins!$B$1:$B$140,wins!$C$1:$C$140,0)</f>
        <v>8</v>
      </c>
      <c r="F77">
        <f>_xlfn.XLOOKUP(A77,losses!$B$1:$B$140,losses!$C$1:$C$140,0)</f>
        <v>3</v>
      </c>
    </row>
    <row r="78" spans="1:6" x14ac:dyDescent="0.2">
      <c r="A78" t="s">
        <v>100</v>
      </c>
      <c r="B78">
        <v>13</v>
      </c>
      <c r="C78">
        <f>_xlfn.XLOOKUP(A78,offense!$B$1:$B$140,offense!$C$1:$C$140,0)</f>
        <v>33.5</v>
      </c>
      <c r="D78">
        <f>_xlfn.XLOOKUP(A78,defense!$B$1:$B$140,defense!$C$1:$C$140,0)</f>
        <v>36.6</v>
      </c>
      <c r="E78">
        <f>_xlfn.XLOOKUP(A78,wins!$B$1:$B$140,wins!$C$1:$C$140,0)</f>
        <v>4</v>
      </c>
      <c r="F78">
        <f>_xlfn.XLOOKUP(A78,losses!$B$1:$B$140,losses!$C$1:$C$140,0)</f>
        <v>7</v>
      </c>
    </row>
    <row r="79" spans="1:6" x14ac:dyDescent="0.2">
      <c r="A79" t="s">
        <v>170</v>
      </c>
      <c r="B79">
        <v>13</v>
      </c>
      <c r="C79">
        <f>_xlfn.XLOOKUP(A79,offense!$B$1:$B$140,offense!$C$1:$C$140,0)</f>
        <v>24.2</v>
      </c>
      <c r="D79">
        <f>_xlfn.XLOOKUP(A79,defense!$B$1:$B$140,defense!$C$1:$C$140,0)</f>
        <v>20.6</v>
      </c>
      <c r="E79">
        <f>_xlfn.XLOOKUP(A79,wins!$B$1:$B$140,wins!$C$1:$C$140,0)</f>
        <v>5</v>
      </c>
      <c r="F79">
        <f>_xlfn.XLOOKUP(A79,losses!$B$1:$B$140,losses!$C$1:$C$140,0)</f>
        <v>6</v>
      </c>
    </row>
    <row r="80" spans="1:6" x14ac:dyDescent="0.2">
      <c r="A80" t="s">
        <v>28</v>
      </c>
      <c r="B80">
        <v>13</v>
      </c>
      <c r="C80">
        <f>_xlfn.XLOOKUP(A80,offense!$B$1:$B$140,offense!$C$1:$C$140,0)</f>
        <v>20.7</v>
      </c>
      <c r="D80">
        <f>_xlfn.XLOOKUP(A80,defense!$B$1:$B$140,defense!$C$1:$C$140,0)</f>
        <v>22.1</v>
      </c>
      <c r="E80">
        <f>_xlfn.XLOOKUP(A80,wins!$B$1:$B$140,wins!$C$1:$C$140,0)</f>
        <v>6</v>
      </c>
      <c r="F80">
        <f>_xlfn.XLOOKUP(A80,losses!$B$1:$B$140,losses!$C$1:$C$140,0)</f>
        <v>5</v>
      </c>
    </row>
    <row r="81" spans="1:6" x14ac:dyDescent="0.2">
      <c r="A81" t="s">
        <v>41</v>
      </c>
      <c r="B81">
        <v>13</v>
      </c>
      <c r="C81">
        <f>_xlfn.XLOOKUP(A81,offense!$B$1:$B$140,offense!$C$1:$C$140,0)</f>
        <v>37.5</v>
      </c>
      <c r="D81">
        <f>_xlfn.XLOOKUP(A81,defense!$B$1:$B$140,defense!$C$1:$C$140,0)</f>
        <v>16</v>
      </c>
      <c r="E81">
        <f>_xlfn.XLOOKUP(A81,wins!$B$1:$B$140,wins!$C$1:$C$140,0)</f>
        <v>8</v>
      </c>
      <c r="F81">
        <f>_xlfn.XLOOKUP(A81,losses!$B$1:$B$140,losses!$C$1:$C$140,0)</f>
        <v>3</v>
      </c>
    </row>
    <row r="82" spans="1:6" x14ac:dyDescent="0.2">
      <c r="A82" t="s">
        <v>101</v>
      </c>
      <c r="B82">
        <v>13</v>
      </c>
      <c r="C82">
        <f>_xlfn.XLOOKUP(A82,offense!$B$1:$B$140,offense!$C$1:$C$140,0)</f>
        <v>22.7</v>
      </c>
      <c r="D82">
        <f>_xlfn.XLOOKUP(A82,defense!$B$1:$B$140,defense!$C$1:$C$140,0)</f>
        <v>15.5</v>
      </c>
      <c r="E82">
        <f>_xlfn.XLOOKUP(A82,wins!$B$1:$B$140,wins!$C$1:$C$140,0)</f>
        <v>8</v>
      </c>
      <c r="F82">
        <f>_xlfn.XLOOKUP(A82,losses!$B$1:$B$140,losses!$C$1:$C$140,0)</f>
        <v>3</v>
      </c>
    </row>
    <row r="83" spans="1:6" x14ac:dyDescent="0.2">
      <c r="A83" t="s">
        <v>25</v>
      </c>
      <c r="B83">
        <v>13</v>
      </c>
      <c r="C83">
        <f>_xlfn.XLOOKUP(A83,offense!$B$1:$B$140,offense!$C$1:$C$140,0)</f>
        <v>33.6</v>
      </c>
      <c r="D83">
        <f>_xlfn.XLOOKUP(A83,defense!$B$1:$B$140,defense!$C$1:$C$140,0)</f>
        <v>9.3000000000000007</v>
      </c>
      <c r="E83">
        <f>_xlfn.XLOOKUP(A83,wins!$B$1:$B$140,wins!$C$1:$C$140,0)</f>
        <v>11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13</v>
      </c>
      <c r="C84">
        <f>_xlfn.XLOOKUP(A84,offense!$B$1:$B$140,offense!$C$1:$C$140,0)</f>
        <v>40.799999999999997</v>
      </c>
      <c r="D84">
        <f>_xlfn.XLOOKUP(A84,defense!$B$1:$B$140,defense!$C$1:$C$140,0)</f>
        <v>20.2</v>
      </c>
      <c r="E84">
        <f>_xlfn.XLOOKUP(A84,wins!$B$1:$B$140,wins!$C$1:$C$140,0)</f>
        <v>9</v>
      </c>
      <c r="F84">
        <f>_xlfn.XLOOKUP(A84,losses!$B$1:$B$140,losses!$C$1:$C$140,0)</f>
        <v>2</v>
      </c>
    </row>
    <row r="85" spans="1:6" x14ac:dyDescent="0.2">
      <c r="A85" t="s">
        <v>139</v>
      </c>
      <c r="B85">
        <v>13</v>
      </c>
      <c r="C85">
        <f>_xlfn.XLOOKUP(A85,offense!$B$1:$B$140,offense!$C$1:$C$140,0)</f>
        <v>29.3</v>
      </c>
      <c r="D85">
        <f>_xlfn.XLOOKUP(A85,defense!$B$1:$B$140,defense!$C$1:$C$140,0)</f>
        <v>26.7</v>
      </c>
      <c r="E85">
        <f>_xlfn.XLOOKUP(A85,wins!$B$1:$B$140,wins!$C$1:$C$140,0)</f>
        <v>8</v>
      </c>
      <c r="F85">
        <f>_xlfn.XLOOKUP(A85,losses!$B$1:$B$140,losses!$C$1:$C$140,0)</f>
        <v>3</v>
      </c>
    </row>
    <row r="86" spans="1:6" x14ac:dyDescent="0.2">
      <c r="A86" t="s">
        <v>182</v>
      </c>
      <c r="B86">
        <v>13</v>
      </c>
      <c r="C86">
        <f>_xlfn.XLOOKUP(A86,offense!$B$1:$B$140,offense!$C$1:$C$140,0)</f>
        <v>22.7</v>
      </c>
      <c r="D86">
        <f>_xlfn.XLOOKUP(A86,defense!$B$1:$B$140,defense!$C$1:$C$140,0)</f>
        <v>26.5</v>
      </c>
      <c r="E86">
        <f>_xlfn.XLOOKUP(A86,wins!$B$1:$B$140,wins!$C$1:$C$140,0)</f>
        <v>5</v>
      </c>
      <c r="F86">
        <f>_xlfn.XLOOKUP(A86,losses!$B$1:$B$140,losses!$C$1:$C$140,0)</f>
        <v>6</v>
      </c>
    </row>
    <row r="87" spans="1:6" x14ac:dyDescent="0.2">
      <c r="A87" t="s">
        <v>42</v>
      </c>
      <c r="B87">
        <v>13</v>
      </c>
      <c r="C87">
        <f>_xlfn.XLOOKUP(A87,offense!$B$1:$B$140,offense!$C$1:$C$140,0)</f>
        <v>46.5</v>
      </c>
      <c r="D87">
        <f>_xlfn.XLOOKUP(A87,defense!$B$1:$B$140,defense!$C$1:$C$140,0)</f>
        <v>16.7</v>
      </c>
      <c r="E87">
        <f>_xlfn.XLOOKUP(A87,wins!$B$1:$B$140,wins!$C$1:$C$140,0)</f>
        <v>10</v>
      </c>
      <c r="F87">
        <f>_xlfn.XLOOKUP(A87,losses!$B$1:$B$140,losses!$C$1:$C$140,0)</f>
        <v>1</v>
      </c>
    </row>
    <row r="88" spans="1:6" x14ac:dyDescent="0.2">
      <c r="A88" t="s">
        <v>39</v>
      </c>
      <c r="B88">
        <v>13</v>
      </c>
      <c r="C88">
        <f>_xlfn.XLOOKUP(A88,offense!$B$1:$B$140,offense!$C$1:$C$140,0)</f>
        <v>36.299999999999997</v>
      </c>
      <c r="D88">
        <f>_xlfn.XLOOKUP(A88,defense!$B$1:$B$140,defense!$C$1:$C$140,0)</f>
        <v>20.5</v>
      </c>
      <c r="E88">
        <f>_xlfn.XLOOKUP(A88,wins!$B$1:$B$140,wins!$C$1:$C$140,0)</f>
        <v>8</v>
      </c>
      <c r="F88">
        <f>_xlfn.XLOOKUP(A88,losses!$B$1:$B$140,losses!$C$1:$C$140,0)</f>
        <v>3</v>
      </c>
    </row>
    <row r="89" spans="1:6" x14ac:dyDescent="0.2">
      <c r="A89" t="s">
        <v>32</v>
      </c>
      <c r="B89">
        <v>13</v>
      </c>
      <c r="C89">
        <f>_xlfn.XLOOKUP(A89,offense!$B$1:$B$140,offense!$C$1:$C$140,0)</f>
        <v>36.700000000000003</v>
      </c>
      <c r="D89">
        <f>_xlfn.XLOOKUP(A89,defense!$B$1:$B$140,defense!$C$1:$C$140,0)</f>
        <v>12.5</v>
      </c>
      <c r="E89">
        <f>_xlfn.XLOOKUP(A89,wins!$B$1:$B$140,wins!$C$1:$C$140,0)</f>
        <v>9</v>
      </c>
      <c r="F89">
        <f>_xlfn.XLOOKUP(A89,losses!$B$1:$B$140,losses!$C$1:$C$140,0)</f>
        <v>2</v>
      </c>
    </row>
    <row r="90" spans="1:6" x14ac:dyDescent="0.2">
      <c r="A90" t="s">
        <v>146</v>
      </c>
      <c r="B90">
        <v>13</v>
      </c>
      <c r="C90">
        <f>_xlfn.XLOOKUP(A90,offense!$B$1:$B$140,offense!$C$1:$C$140,0)</f>
        <v>20.3</v>
      </c>
      <c r="D90">
        <f>_xlfn.XLOOKUP(A90,defense!$B$1:$B$140,defense!$C$1:$C$140,0)</f>
        <v>27.1</v>
      </c>
      <c r="E90">
        <f>_xlfn.XLOOKUP(A90,wins!$B$1:$B$140,wins!$C$1:$C$140,0)</f>
        <v>3</v>
      </c>
      <c r="F90">
        <f>_xlfn.XLOOKUP(A90,losses!$B$1:$B$140,losses!$C$1:$C$140,0)</f>
        <v>8</v>
      </c>
    </row>
    <row r="91" spans="1:6" x14ac:dyDescent="0.2">
      <c r="A91" t="s">
        <v>126</v>
      </c>
      <c r="B91">
        <v>13</v>
      </c>
      <c r="C91">
        <f>_xlfn.XLOOKUP(A91,offense!$B$1:$B$140,offense!$C$1:$C$140,0)</f>
        <v>22.9</v>
      </c>
      <c r="D91">
        <f>_xlfn.XLOOKUP(A91,defense!$B$1:$B$140,defense!$C$1:$C$140,0)</f>
        <v>30.4</v>
      </c>
      <c r="E91">
        <f>_xlfn.XLOOKUP(A91,wins!$B$1:$B$140,wins!$C$1:$C$140,0)</f>
        <v>3</v>
      </c>
      <c r="F91">
        <f>_xlfn.XLOOKUP(A91,losses!$B$1:$B$140,losses!$C$1:$C$140,0)</f>
        <v>8</v>
      </c>
    </row>
    <row r="92" spans="1:6" x14ac:dyDescent="0.2">
      <c r="A92" t="s">
        <v>102</v>
      </c>
      <c r="B92">
        <v>13</v>
      </c>
      <c r="C92">
        <f>_xlfn.XLOOKUP(A92,offense!$B$1:$B$140,offense!$C$1:$C$140,0)</f>
        <v>30.8</v>
      </c>
      <c r="D92">
        <f>_xlfn.XLOOKUP(A92,defense!$B$1:$B$140,defense!$C$1:$C$140,0)</f>
        <v>27.2</v>
      </c>
      <c r="E92">
        <f>_xlfn.XLOOKUP(A92,wins!$B$1:$B$140,wins!$C$1:$C$140,0)</f>
        <v>5</v>
      </c>
      <c r="F92">
        <f>_xlfn.XLOOKUP(A92,losses!$B$1:$B$140,losses!$C$1:$C$140,0)</f>
        <v>6</v>
      </c>
    </row>
    <row r="93" spans="1:6" x14ac:dyDescent="0.2">
      <c r="A93" t="s">
        <v>103</v>
      </c>
      <c r="B93">
        <v>13</v>
      </c>
      <c r="C93">
        <f>_xlfn.XLOOKUP(A93,offense!$B$1:$B$140,offense!$C$1:$C$140,0)</f>
        <v>22.5</v>
      </c>
      <c r="D93">
        <f>_xlfn.XLOOKUP(A93,defense!$B$1:$B$140,defense!$C$1:$C$140,0)</f>
        <v>19.100000000000001</v>
      </c>
      <c r="E93">
        <f>_xlfn.XLOOKUP(A93,wins!$B$1:$B$140,wins!$C$1:$C$140,0)</f>
        <v>6</v>
      </c>
      <c r="F93">
        <f>_xlfn.XLOOKUP(A93,losses!$B$1:$B$140,losses!$C$1:$C$140,0)</f>
        <v>5</v>
      </c>
    </row>
    <row r="94" spans="1:6" x14ac:dyDescent="0.2">
      <c r="A94" t="s">
        <v>190</v>
      </c>
      <c r="B94">
        <v>13</v>
      </c>
      <c r="C94">
        <f>_xlfn.XLOOKUP(A94,offense!$B$1:$B$140,offense!$C$1:$C$140,0)</f>
        <v>19.7</v>
      </c>
      <c r="D94">
        <f>_xlfn.XLOOKUP(A94,defense!$B$1:$B$140,defense!$C$1:$C$140,0)</f>
        <v>26.7</v>
      </c>
      <c r="E94">
        <f>_xlfn.XLOOKUP(A94,wins!$B$1:$B$140,wins!$C$1:$C$140,0)</f>
        <v>2</v>
      </c>
      <c r="F94">
        <f>_xlfn.XLOOKUP(A94,losses!$B$1:$B$140,losses!$C$1:$C$140,0)</f>
        <v>9</v>
      </c>
    </row>
    <row r="95" spans="1:6" x14ac:dyDescent="0.2">
      <c r="A95" t="s">
        <v>104</v>
      </c>
      <c r="B95">
        <v>13</v>
      </c>
      <c r="C95">
        <f>_xlfn.XLOOKUP(A95,offense!$B$1:$B$140,offense!$C$1:$C$140,0)</f>
        <v>19.399999999999999</v>
      </c>
      <c r="D95">
        <f>_xlfn.XLOOKUP(A95,defense!$B$1:$B$140,defense!$C$1:$C$140,0)</f>
        <v>27.5</v>
      </c>
      <c r="E95">
        <f>_xlfn.XLOOKUP(A95,wins!$B$1:$B$140,wins!$C$1:$C$140,0)</f>
        <v>3</v>
      </c>
      <c r="F95">
        <f>_xlfn.XLOOKUP(A95,losses!$B$1:$B$140,losses!$C$1:$C$140,0)</f>
        <v>8</v>
      </c>
    </row>
    <row r="96" spans="1:6" x14ac:dyDescent="0.2">
      <c r="A96" t="s">
        <v>105</v>
      </c>
      <c r="B96">
        <v>13</v>
      </c>
      <c r="C96">
        <f>_xlfn.XLOOKUP(A96,offense!$B$1:$B$140,offense!$C$1:$C$140,0)</f>
        <v>33</v>
      </c>
      <c r="D96">
        <f>_xlfn.XLOOKUP(A96,defense!$B$1:$B$140,defense!$C$1:$C$140,0)</f>
        <v>25.3</v>
      </c>
      <c r="E96">
        <f>_xlfn.XLOOKUP(A96,wins!$B$1:$B$140,wins!$C$1:$C$140,0)</f>
        <v>6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13</v>
      </c>
      <c r="C97">
        <f>_xlfn.XLOOKUP(A97,offense!$B$1:$B$140,offense!$C$1:$C$140,0)</f>
        <v>40.299999999999997</v>
      </c>
      <c r="D97">
        <f>_xlfn.XLOOKUP(A97,defense!$B$1:$B$140,defense!$C$1:$C$140,0)</f>
        <v>18</v>
      </c>
      <c r="E97">
        <f>_xlfn.XLOOKUP(A97,wins!$B$1:$B$140,wins!$C$1:$C$140,0)</f>
        <v>9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13</v>
      </c>
      <c r="C98">
        <f>_xlfn.XLOOKUP(A98,offense!$B$1:$B$140,offense!$C$1:$C$140,0)</f>
        <v>29.7</v>
      </c>
      <c r="D98">
        <f>_xlfn.XLOOKUP(A98,defense!$B$1:$B$140,defense!$C$1:$C$140,0)</f>
        <v>19.2</v>
      </c>
      <c r="E98">
        <f>_xlfn.XLOOKUP(A98,wins!$B$1:$B$140,wins!$C$1:$C$140,0)</f>
        <v>6</v>
      </c>
      <c r="F98">
        <f>_xlfn.XLOOKUP(A98,losses!$B$1:$B$140,losses!$C$1:$C$140,0)</f>
        <v>5</v>
      </c>
    </row>
    <row r="99" spans="1:6" x14ac:dyDescent="0.2">
      <c r="A99" t="s">
        <v>71</v>
      </c>
      <c r="B99">
        <v>13</v>
      </c>
      <c r="C99">
        <f>_xlfn.XLOOKUP(A99,offense!$B$1:$B$140,offense!$C$1:$C$140,0)</f>
        <v>27.7</v>
      </c>
      <c r="D99">
        <f>_xlfn.XLOOKUP(A99,defense!$B$1:$B$140,defense!$C$1:$C$140,0)</f>
        <v>27.3</v>
      </c>
      <c r="E99">
        <f>_xlfn.XLOOKUP(A99,wins!$B$1:$B$140,wins!$C$1:$C$140,0)</f>
        <v>5</v>
      </c>
      <c r="F99">
        <f>_xlfn.XLOOKUP(A99,losses!$B$1:$B$140,losses!$C$1:$C$140,0)</f>
        <v>6</v>
      </c>
    </row>
    <row r="100" spans="1:6" x14ac:dyDescent="0.2">
      <c r="A100" t="s">
        <v>176</v>
      </c>
      <c r="B100">
        <v>13</v>
      </c>
      <c r="C100">
        <f>_xlfn.XLOOKUP(A100,offense!$B$1:$B$140,offense!$C$1:$C$140,0)</f>
        <v>29.1</v>
      </c>
      <c r="D100">
        <f>_xlfn.XLOOKUP(A100,defense!$B$1:$B$140,defense!$C$1:$C$140,0)</f>
        <v>36.799999999999997</v>
      </c>
      <c r="E100">
        <f>_xlfn.XLOOKUP(A100,wins!$B$1:$B$140,wins!$C$1:$C$140,0)</f>
        <v>5</v>
      </c>
      <c r="F100">
        <f>_xlfn.XLOOKUP(A100,losses!$B$1:$B$140,losses!$C$1:$C$140,0)</f>
        <v>6</v>
      </c>
    </row>
    <row r="101" spans="1:6" x14ac:dyDescent="0.2">
      <c r="A101" t="s">
        <v>156</v>
      </c>
      <c r="B101">
        <v>13</v>
      </c>
      <c r="C101">
        <f>_xlfn.XLOOKUP(A101,offense!$B$1:$B$140,offense!$C$1:$C$140,0)</f>
        <v>23.7</v>
      </c>
      <c r="D101">
        <f>_xlfn.XLOOKUP(A101,defense!$B$1:$B$140,defense!$C$1:$C$140,0)</f>
        <v>35.799999999999997</v>
      </c>
      <c r="E101">
        <f>_xlfn.XLOOKUP(A101,wins!$B$1:$B$140,wins!$C$1:$C$140,0)</f>
        <v>3</v>
      </c>
      <c r="F101">
        <f>_xlfn.XLOOKUP(A101,losses!$B$1:$B$140,losses!$C$1:$C$140,0)</f>
        <v>8</v>
      </c>
    </row>
    <row r="102" spans="1:6" x14ac:dyDescent="0.2">
      <c r="A102" t="s">
        <v>137</v>
      </c>
      <c r="B102">
        <v>13</v>
      </c>
      <c r="C102">
        <f>_xlfn.XLOOKUP(A102,offense!$B$1:$B$140,offense!$C$1:$C$140,0)</f>
        <v>20.399999999999999</v>
      </c>
      <c r="D102">
        <f>_xlfn.XLOOKUP(A102,defense!$B$1:$B$140,defense!$C$1:$C$140,0)</f>
        <v>36</v>
      </c>
      <c r="E102">
        <f>_xlfn.XLOOKUP(A102,wins!$B$1:$B$140,wins!$C$1:$C$140,0)</f>
        <v>3</v>
      </c>
      <c r="F102">
        <f>_xlfn.XLOOKUP(A102,losses!$B$1:$B$140,losses!$C$1:$C$140,0)</f>
        <v>8</v>
      </c>
    </row>
    <row r="103" spans="1:6" x14ac:dyDescent="0.2">
      <c r="A103" t="s">
        <v>141</v>
      </c>
      <c r="B103">
        <v>13</v>
      </c>
      <c r="C103">
        <f>_xlfn.XLOOKUP(A103,offense!$B$1:$B$140,offense!$C$1:$C$140,0)</f>
        <v>24.6</v>
      </c>
      <c r="D103">
        <f>_xlfn.XLOOKUP(A103,defense!$B$1:$B$140,defense!$C$1:$C$140,0)</f>
        <v>23.1</v>
      </c>
      <c r="E103">
        <f>_xlfn.XLOOKUP(A103,wins!$B$1:$B$140,wins!$C$1:$C$140,0)</f>
        <v>5</v>
      </c>
      <c r="F103">
        <f>_xlfn.XLOOKUP(A103,losses!$B$1:$B$140,losses!$C$1:$C$140,0)</f>
        <v>6</v>
      </c>
    </row>
    <row r="104" spans="1:6" x14ac:dyDescent="0.2">
      <c r="A104" t="s">
        <v>108</v>
      </c>
      <c r="B104">
        <v>13</v>
      </c>
      <c r="C104">
        <f>_xlfn.XLOOKUP(A104,offense!$B$1:$B$140,offense!$C$1:$C$140,0)</f>
        <v>30.1</v>
      </c>
      <c r="D104">
        <f>_xlfn.XLOOKUP(A104,defense!$B$1:$B$140,defense!$C$1:$C$140,0)</f>
        <v>24.1</v>
      </c>
      <c r="E104">
        <f>_xlfn.XLOOKUP(A104,wins!$B$1:$B$140,wins!$C$1:$C$140,0)</f>
        <v>5</v>
      </c>
      <c r="F104">
        <f>_xlfn.XLOOKUP(A104,losses!$B$1:$B$140,losses!$C$1:$C$140,0)</f>
        <v>6</v>
      </c>
    </row>
    <row r="105" spans="1:6" x14ac:dyDescent="0.2">
      <c r="A105" t="s">
        <v>177</v>
      </c>
      <c r="B105">
        <v>13</v>
      </c>
      <c r="C105">
        <f>_xlfn.XLOOKUP(A105,offense!$B$1:$B$140,offense!$C$1:$C$140,0)</f>
        <v>21.1</v>
      </c>
      <c r="D105">
        <f>_xlfn.XLOOKUP(A105,defense!$B$1:$B$140,defense!$C$1:$C$140,0)</f>
        <v>34.799999999999997</v>
      </c>
      <c r="E105">
        <f>_xlfn.XLOOKUP(A105,wins!$B$1:$B$140,wins!$C$1:$C$140,0)</f>
        <v>3</v>
      </c>
      <c r="F105">
        <f>_xlfn.XLOOKUP(A105,losses!$B$1:$B$140,losses!$C$1:$C$140,0)</f>
        <v>8</v>
      </c>
    </row>
    <row r="106" spans="1:6" x14ac:dyDescent="0.2">
      <c r="A106" t="s">
        <v>78</v>
      </c>
      <c r="B106">
        <v>13</v>
      </c>
      <c r="C106">
        <f>_xlfn.XLOOKUP(A106,offense!$B$1:$B$140,offense!$C$1:$C$140,0)</f>
        <v>30</v>
      </c>
      <c r="D106">
        <f>_xlfn.XLOOKUP(A106,defense!$B$1:$B$140,defense!$C$1:$C$140,0)</f>
        <v>21.8</v>
      </c>
      <c r="E106">
        <f>_xlfn.XLOOKUP(A106,wins!$B$1:$B$140,wins!$C$1:$C$140,0)</f>
        <v>7</v>
      </c>
      <c r="F106">
        <f>_xlfn.XLOOKUP(A106,losses!$B$1:$B$140,losses!$C$1:$C$140,0)</f>
        <v>4</v>
      </c>
    </row>
    <row r="107" spans="1:6" x14ac:dyDescent="0.2">
      <c r="A107" t="s">
        <v>69</v>
      </c>
      <c r="B107">
        <v>13</v>
      </c>
      <c r="C107">
        <f>_xlfn.XLOOKUP(A107,offense!$B$1:$B$140,offense!$C$1:$C$140,0)</f>
        <v>32.9</v>
      </c>
      <c r="D107">
        <f>_xlfn.XLOOKUP(A107,defense!$B$1:$B$140,defense!$C$1:$C$140,0)</f>
        <v>18.2</v>
      </c>
      <c r="E107">
        <f>_xlfn.XLOOKUP(A107,wins!$B$1:$B$140,wins!$C$1:$C$140,0)</f>
        <v>10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13</v>
      </c>
      <c r="C108">
        <f>_xlfn.XLOOKUP(A108,offense!$B$1:$B$140,offense!$C$1:$C$140,0)</f>
        <v>34.5</v>
      </c>
      <c r="D108">
        <f>_xlfn.XLOOKUP(A108,defense!$B$1:$B$140,defense!$C$1:$C$140,0)</f>
        <v>19.5</v>
      </c>
      <c r="E108">
        <f>_xlfn.XLOOKUP(A108,wins!$B$1:$B$140,wins!$C$1:$C$140,0)</f>
        <v>7</v>
      </c>
      <c r="F108">
        <f>_xlfn.XLOOKUP(A108,losses!$B$1:$B$140,losses!$C$1:$C$140,0)</f>
        <v>4</v>
      </c>
    </row>
    <row r="109" spans="1:6" x14ac:dyDescent="0.2">
      <c r="A109" t="s">
        <v>150</v>
      </c>
      <c r="B109">
        <v>13</v>
      </c>
      <c r="C109">
        <f>_xlfn.XLOOKUP(A109,offense!$B$1:$B$140,offense!$C$1:$C$140,0)</f>
        <v>34.5</v>
      </c>
      <c r="D109">
        <f>_xlfn.XLOOKUP(A109,defense!$B$1:$B$140,defense!$C$1:$C$140,0)</f>
        <v>32.9</v>
      </c>
      <c r="E109">
        <f>_xlfn.XLOOKUP(A109,wins!$B$1:$B$140,wins!$C$1:$C$140,0)</f>
        <v>6</v>
      </c>
      <c r="F109">
        <f>_xlfn.XLOOKUP(A109,losses!$B$1:$B$140,losses!$C$1:$C$140,0)</f>
        <v>5</v>
      </c>
    </row>
    <row r="110" spans="1:6" x14ac:dyDescent="0.2">
      <c r="A110" t="s">
        <v>73</v>
      </c>
      <c r="B110">
        <v>13</v>
      </c>
      <c r="C110">
        <f>_xlfn.XLOOKUP(A110,offense!$B$1:$B$140,offense!$C$1:$C$140,0)</f>
        <v>28.6</v>
      </c>
      <c r="D110">
        <f>_xlfn.XLOOKUP(A110,defense!$B$1:$B$140,defense!$C$1:$C$140,0)</f>
        <v>24.3</v>
      </c>
      <c r="E110">
        <f>_xlfn.XLOOKUP(A110,wins!$B$1:$B$140,wins!$C$1:$C$140,0)</f>
        <v>6</v>
      </c>
      <c r="F110">
        <f>_xlfn.XLOOKUP(A110,losses!$B$1:$B$140,losses!$C$1:$C$140,0)</f>
        <v>5</v>
      </c>
    </row>
    <row r="111" spans="1:6" x14ac:dyDescent="0.2">
      <c r="A111" t="s">
        <v>168</v>
      </c>
      <c r="B111">
        <v>13</v>
      </c>
      <c r="C111">
        <f>_xlfn.XLOOKUP(A111,offense!$B$1:$B$140,offense!$C$1:$C$140,0)</f>
        <v>35.5</v>
      </c>
      <c r="D111">
        <f>_xlfn.XLOOKUP(A111,defense!$B$1:$B$140,defense!$C$1:$C$140,0)</f>
        <v>20.7</v>
      </c>
      <c r="E111">
        <f>_xlfn.XLOOKUP(A111,wins!$B$1:$B$140,wins!$C$1:$C$140,0)</f>
        <v>10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13</v>
      </c>
      <c r="C112">
        <f>_xlfn.XLOOKUP(A112,offense!$B$1:$B$140,offense!$C$1:$C$140,0)</f>
        <v>29.2</v>
      </c>
      <c r="D112">
        <f>_xlfn.XLOOKUP(A112,defense!$B$1:$B$140,defense!$C$1:$C$140,0)</f>
        <v>16.600000000000001</v>
      </c>
      <c r="E112">
        <f>_xlfn.XLOOKUP(A112,wins!$B$1:$B$140,wins!$C$1:$C$140,0)</f>
        <v>9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13</v>
      </c>
      <c r="C113">
        <f>_xlfn.XLOOKUP(A113,offense!$B$1:$B$140,offense!$C$1:$C$140,0)</f>
        <v>27.8</v>
      </c>
      <c r="D113">
        <f>_xlfn.XLOOKUP(A113,defense!$B$1:$B$140,defense!$C$1:$C$140,0)</f>
        <v>18.5</v>
      </c>
      <c r="E113">
        <f>_xlfn.XLOOKUP(A113,wins!$B$1:$B$140,wins!$C$1:$C$140,0)</f>
        <v>10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13</v>
      </c>
      <c r="C114">
        <f>_xlfn.XLOOKUP(A114,offense!$B$1:$B$140,offense!$C$1:$C$140,0)</f>
        <v>22.9</v>
      </c>
      <c r="D114">
        <f>_xlfn.XLOOKUP(A114,defense!$B$1:$B$140,defense!$C$1:$C$140,0)</f>
        <v>34.5</v>
      </c>
      <c r="E114">
        <f>_xlfn.XLOOKUP(A114,wins!$B$1:$B$140,wins!$C$1:$C$140,0)</f>
        <v>3</v>
      </c>
      <c r="F114">
        <f>_xlfn.XLOOKUP(A114,losses!$B$1:$B$140,losses!$C$1:$C$140,0)</f>
        <v>8</v>
      </c>
    </row>
    <row r="115" spans="1:6" x14ac:dyDescent="0.2">
      <c r="A115" t="s">
        <v>160</v>
      </c>
      <c r="B115">
        <v>13</v>
      </c>
      <c r="C115">
        <f>_xlfn.XLOOKUP(A115,offense!$B$1:$B$140,offense!$C$1:$C$140,0)</f>
        <v>28.8</v>
      </c>
      <c r="D115">
        <f>_xlfn.XLOOKUP(A115,defense!$B$1:$B$140,defense!$C$1:$C$140,0)</f>
        <v>36.200000000000003</v>
      </c>
      <c r="E115">
        <f>_xlfn.XLOOKUP(A115,wins!$B$1:$B$140,wins!$C$1:$C$140,0)</f>
        <v>4</v>
      </c>
      <c r="F115">
        <f>_xlfn.XLOOKUP(A115,losses!$B$1:$B$140,losses!$C$1:$C$140,0)</f>
        <v>7</v>
      </c>
    </row>
    <row r="116" spans="1:6" x14ac:dyDescent="0.2">
      <c r="A116" t="s">
        <v>67</v>
      </c>
      <c r="B116">
        <v>13</v>
      </c>
      <c r="C116">
        <f>_xlfn.XLOOKUP(A116,offense!$B$1:$B$140,offense!$C$1:$C$140,0)</f>
        <v>32.799999999999997</v>
      </c>
      <c r="D116">
        <f>_xlfn.XLOOKUP(A116,defense!$B$1:$B$140,defense!$C$1:$C$140,0)</f>
        <v>26.5</v>
      </c>
      <c r="E116">
        <f>_xlfn.XLOOKUP(A116,wins!$B$1:$B$140,wins!$C$1:$C$140,0)</f>
        <v>5</v>
      </c>
      <c r="F116">
        <f>_xlfn.XLOOKUP(A116,losses!$B$1:$B$140,losses!$C$1:$C$140,0)</f>
        <v>6</v>
      </c>
    </row>
    <row r="117" spans="1:6" x14ac:dyDescent="0.2">
      <c r="A117" t="s">
        <v>110</v>
      </c>
      <c r="B117">
        <v>13</v>
      </c>
      <c r="C117">
        <f>_xlfn.XLOOKUP(A117,offense!$B$1:$B$140,offense!$C$1:$C$140,0)</f>
        <v>27.5</v>
      </c>
      <c r="D117">
        <f>_xlfn.XLOOKUP(A117,defense!$B$1:$B$140,defense!$C$1:$C$140,0)</f>
        <v>16.7</v>
      </c>
      <c r="E117">
        <f>_xlfn.XLOOKUP(A117,wins!$B$1:$B$140,wins!$C$1:$C$140,0)</f>
        <v>7</v>
      </c>
      <c r="F117">
        <f>_xlfn.XLOOKUP(A117,losses!$B$1:$B$140,losses!$C$1:$C$140,0)</f>
        <v>4</v>
      </c>
    </row>
    <row r="118" spans="1:6" x14ac:dyDescent="0.2">
      <c r="A118" t="s">
        <v>128</v>
      </c>
      <c r="B118">
        <v>13</v>
      </c>
      <c r="C118">
        <f>_xlfn.XLOOKUP(A118,offense!$B$1:$B$140,offense!$C$1:$C$140,0)</f>
        <v>35.9</v>
      </c>
      <c r="D118">
        <f>_xlfn.XLOOKUP(A118,defense!$B$1:$B$140,defense!$C$1:$C$140,0)</f>
        <v>24.5</v>
      </c>
      <c r="E118">
        <f>_xlfn.XLOOKUP(A118,wins!$B$1:$B$140,wins!$C$1:$C$140,0)</f>
        <v>9</v>
      </c>
      <c r="F118">
        <f>_xlfn.XLOOKUP(A118,losses!$B$1:$B$140,losses!$C$1:$C$140,0)</f>
        <v>2</v>
      </c>
    </row>
    <row r="119" spans="1:6" x14ac:dyDescent="0.2">
      <c r="A119" t="s">
        <v>80</v>
      </c>
      <c r="B119">
        <v>13</v>
      </c>
      <c r="C119">
        <f>_xlfn.XLOOKUP(A119,offense!$B$1:$B$140,offense!$C$1:$C$140,0)</f>
        <v>41.8</v>
      </c>
      <c r="D119">
        <f>_xlfn.XLOOKUP(A119,defense!$B$1:$B$140,defense!$C$1:$C$140,0)</f>
        <v>34.9</v>
      </c>
      <c r="E119">
        <f>_xlfn.XLOOKUP(A119,wins!$B$1:$B$140,wins!$C$1:$C$140,0)</f>
        <v>7</v>
      </c>
      <c r="F119">
        <f>_xlfn.XLOOKUP(A119,losses!$B$1:$B$140,losses!$C$1:$C$140,0)</f>
        <v>5</v>
      </c>
    </row>
    <row r="120" spans="1:6" x14ac:dyDescent="0.2">
      <c r="A120" t="s">
        <v>44</v>
      </c>
      <c r="B120">
        <v>13</v>
      </c>
      <c r="C120">
        <f>_xlfn.XLOOKUP(A120,offense!$B$1:$B$140,offense!$C$1:$C$140,0)</f>
        <v>24.6</v>
      </c>
      <c r="D120">
        <f>_xlfn.XLOOKUP(A120,defense!$B$1:$B$140,defense!$C$1:$C$140,0)</f>
        <v>20</v>
      </c>
      <c r="E120">
        <f>_xlfn.XLOOKUP(A120,wins!$B$1:$B$140,wins!$C$1:$C$140,0)</f>
        <v>7</v>
      </c>
      <c r="F120">
        <f>_xlfn.XLOOKUP(A120,losses!$B$1:$B$140,losses!$C$1:$C$140,0)</f>
        <v>4</v>
      </c>
    </row>
    <row r="121" spans="1:6" x14ac:dyDescent="0.2">
      <c r="A121" t="s">
        <v>46</v>
      </c>
      <c r="B121">
        <v>13</v>
      </c>
      <c r="C121">
        <f>_xlfn.XLOOKUP(A121,offense!$B$1:$B$140,offense!$C$1:$C$140,0)</f>
        <v>33.200000000000003</v>
      </c>
      <c r="D121">
        <f>_xlfn.XLOOKUP(A121,defense!$B$1:$B$140,defense!$C$1:$C$140,0)</f>
        <v>33.200000000000003</v>
      </c>
      <c r="E121">
        <f>_xlfn.XLOOKUP(A121,wins!$B$1:$B$140,wins!$C$1:$C$140,0)</f>
        <v>5</v>
      </c>
      <c r="F121">
        <f>_xlfn.XLOOKUP(A121,losses!$B$1:$B$140,losses!$C$1:$C$140,0)</f>
        <v>6</v>
      </c>
    </row>
    <row r="122" spans="1:6" x14ac:dyDescent="0.2">
      <c r="A122" t="s">
        <v>178</v>
      </c>
      <c r="B122">
        <v>13</v>
      </c>
      <c r="C122">
        <f>_xlfn.XLOOKUP(A122,offense!$B$1:$B$140,offense!$C$1:$C$140,0)</f>
        <v>19.2</v>
      </c>
      <c r="D122">
        <f>_xlfn.XLOOKUP(A122,defense!$B$1:$B$140,defense!$C$1:$C$140,0)</f>
        <v>27.3</v>
      </c>
      <c r="E122">
        <f>_xlfn.XLOOKUP(A122,wins!$B$1:$B$140,wins!$C$1:$C$140,0)</f>
        <v>3</v>
      </c>
      <c r="F122">
        <f>_xlfn.XLOOKUP(A122,losses!$B$1:$B$140,losses!$C$1:$C$140,0)</f>
        <v>8</v>
      </c>
    </row>
    <row r="123" spans="1:6" x14ac:dyDescent="0.2">
      <c r="A123" t="s">
        <v>40</v>
      </c>
      <c r="B123">
        <v>13</v>
      </c>
      <c r="C123">
        <f>_xlfn.XLOOKUP(A123,offense!$B$1:$B$140,offense!$C$1:$C$140,0)</f>
        <v>33.1</v>
      </c>
      <c r="D123">
        <f>_xlfn.XLOOKUP(A123,defense!$B$1:$B$140,defense!$C$1:$C$140,0)</f>
        <v>24.3</v>
      </c>
      <c r="E123">
        <f>_xlfn.XLOOKUP(A123,wins!$B$1:$B$140,wins!$C$1:$C$140,0)</f>
        <v>8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13</v>
      </c>
      <c r="C124">
        <f>_xlfn.XLOOKUP(A124,offense!$B$1:$B$140,offense!$C$1:$C$140,0)</f>
        <v>22.7</v>
      </c>
      <c r="D124">
        <f>_xlfn.XLOOKUP(A124,defense!$B$1:$B$140,defense!$C$1:$C$140,0)</f>
        <v>35.1</v>
      </c>
      <c r="E124">
        <f>_xlfn.XLOOKUP(A124,wins!$B$1:$B$140,wins!$C$1:$C$140,0)</f>
        <v>2</v>
      </c>
      <c r="F124">
        <f>_xlfn.XLOOKUP(A124,losses!$B$1:$B$140,losses!$C$1:$C$140,0)</f>
        <v>9</v>
      </c>
    </row>
    <row r="125" spans="1:6" x14ac:dyDescent="0.2">
      <c r="A125" t="s">
        <v>111</v>
      </c>
      <c r="B125">
        <v>13</v>
      </c>
      <c r="C125">
        <f>_xlfn.XLOOKUP(A125,offense!$B$1:$B$140,offense!$C$1:$C$140,0)</f>
        <v>23.8</v>
      </c>
      <c r="D125">
        <f>_xlfn.XLOOKUP(A125,defense!$B$1:$B$140,defense!$C$1:$C$140,0)</f>
        <v>31.8</v>
      </c>
      <c r="E125">
        <f>_xlfn.XLOOKUP(A125,wins!$B$1:$B$140,wins!$C$1:$C$140,0)</f>
        <v>3</v>
      </c>
      <c r="F125">
        <f>_xlfn.XLOOKUP(A125,losses!$B$1:$B$140,losses!$C$1:$C$140,0)</f>
        <v>8</v>
      </c>
    </row>
    <row r="126" spans="1:6" x14ac:dyDescent="0.2">
      <c r="A126" t="s">
        <v>125</v>
      </c>
      <c r="B126">
        <v>13</v>
      </c>
      <c r="C126">
        <f>_xlfn.XLOOKUP(A126,offense!$B$1:$B$140,offense!$C$1:$C$140,0)</f>
        <v>26.2</v>
      </c>
      <c r="D126">
        <f>_xlfn.XLOOKUP(A126,defense!$B$1:$B$140,defense!$C$1:$C$140,0)</f>
        <v>24.9</v>
      </c>
      <c r="E126">
        <f>_xlfn.XLOOKUP(A126,wins!$B$1:$B$140,wins!$C$1:$C$140,0)</f>
        <v>5</v>
      </c>
      <c r="F126">
        <f>_xlfn.XLOOKUP(A126,losses!$B$1:$B$140,losses!$C$1:$C$140,0)</f>
        <v>6</v>
      </c>
    </row>
    <row r="127" spans="1:6" x14ac:dyDescent="0.2">
      <c r="A127" t="s">
        <v>159</v>
      </c>
      <c r="B127">
        <v>13</v>
      </c>
      <c r="C127">
        <f>_xlfn.XLOOKUP(A127,offense!$B$1:$B$140,offense!$C$1:$C$140,0)</f>
        <v>19.3</v>
      </c>
      <c r="D127">
        <f>_xlfn.XLOOKUP(A127,defense!$B$1:$B$140,defense!$C$1:$C$140,0)</f>
        <v>26.3</v>
      </c>
      <c r="E127">
        <f>_xlfn.XLOOKUP(A127,wins!$B$1:$B$140,wins!$C$1:$C$140,0)</f>
        <v>4</v>
      </c>
      <c r="F127">
        <f>_xlfn.XLOOKUP(A127,losses!$B$1:$B$140,losses!$C$1:$C$140,0)</f>
        <v>7</v>
      </c>
    </row>
    <row r="128" spans="1:6" x14ac:dyDescent="0.2">
      <c r="A128" t="s">
        <v>112</v>
      </c>
      <c r="B128">
        <v>13</v>
      </c>
      <c r="C128">
        <f>_xlfn.XLOOKUP(A128,offense!$B$1:$B$140,offense!$C$1:$C$140,0)</f>
        <v>39.299999999999997</v>
      </c>
      <c r="D128">
        <f>_xlfn.XLOOKUP(A128,defense!$B$1:$B$140,defense!$C$1:$C$140,0)</f>
        <v>23.2</v>
      </c>
      <c r="E128">
        <f>_xlfn.XLOOKUP(A128,wins!$B$1:$B$140,wins!$C$1:$C$140,0)</f>
        <v>11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13</v>
      </c>
      <c r="C129">
        <f>_xlfn.XLOOKUP(A129,offense!$B$1:$B$140,offense!$C$1:$C$140,0)</f>
        <v>32.6</v>
      </c>
      <c r="D129">
        <f>_xlfn.XLOOKUP(A129,defense!$B$1:$B$140,defense!$C$1:$C$140,0)</f>
        <v>28.5</v>
      </c>
      <c r="E129">
        <f>_xlfn.XLOOKUP(A129,wins!$B$1:$B$140,wins!$C$1:$C$140,0)</f>
        <v>5</v>
      </c>
      <c r="F129">
        <f>_xlfn.XLOOKUP(A129,losses!$B$1:$B$140,losses!$C$1:$C$140,0)</f>
        <v>6</v>
      </c>
    </row>
    <row r="130" spans="1:6" x14ac:dyDescent="0.2">
      <c r="A130" t="s">
        <v>36</v>
      </c>
      <c r="B130">
        <v>13</v>
      </c>
      <c r="C130">
        <f>_xlfn.XLOOKUP(A130,offense!$B$1:$B$140,offense!$C$1:$C$140,0)</f>
        <v>31.4</v>
      </c>
      <c r="D130">
        <f>_xlfn.XLOOKUP(A130,defense!$B$1:$B$140,defense!$C$1:$C$140,0)</f>
        <v>27.2</v>
      </c>
      <c r="E130">
        <f>_xlfn.XLOOKUP(A130,wins!$B$1:$B$140,wins!$C$1:$C$140,0)</f>
        <v>7</v>
      </c>
      <c r="F130">
        <f>_xlfn.XLOOKUP(A130,losses!$B$1:$B$140,losses!$C$1:$C$140,0)</f>
        <v>4</v>
      </c>
    </row>
    <row r="131" spans="1:6" x14ac:dyDescent="0.2">
      <c r="A131" t="s">
        <v>155</v>
      </c>
      <c r="B131">
        <v>13</v>
      </c>
      <c r="C131">
        <f>_xlfn.XLOOKUP(A131,offense!$B$1:$B$140,offense!$C$1:$C$140,0)</f>
        <v>28.8</v>
      </c>
      <c r="D131">
        <f>_xlfn.XLOOKUP(A131,defense!$B$1:$B$140,defense!$C$1:$C$140,0)</f>
        <v>28.2</v>
      </c>
      <c r="E131">
        <f>_xlfn.XLOOKUP(A131,wins!$B$1:$B$140,wins!$C$1:$C$140,0)</f>
        <v>6</v>
      </c>
      <c r="F131">
        <f>_xlfn.XLOOKUP(A131,losses!$B$1:$B$140,losses!$C$1:$C$140,0)</f>
        <v>5</v>
      </c>
    </row>
    <row r="132" spans="1:6" x14ac:dyDescent="0.2">
      <c r="A132" t="s">
        <v>162</v>
      </c>
      <c r="B132">
        <v>13</v>
      </c>
      <c r="C132">
        <f>_xlfn.XLOOKUP(A132,offense!$B$1:$B$140,offense!$C$1:$C$140,0)</f>
        <v>24.9</v>
      </c>
      <c r="D132">
        <f>_xlfn.XLOOKUP(A132,defense!$B$1:$B$140,defense!$C$1:$C$140,0)</f>
        <v>31.5</v>
      </c>
      <c r="E132">
        <f>_xlfn.XLOOKUP(A132,wins!$B$1:$B$140,wins!$C$1:$C$140,0)</f>
        <v>4</v>
      </c>
      <c r="F132">
        <f>_xlfn.XLOOKUP(A132,losses!$B$1:$B$140,losses!$C$1:$C$140,0)</f>
        <v>7</v>
      </c>
    </row>
    <row r="133" spans="1:6" x14ac:dyDescent="0.2">
      <c r="A133" t="s">
        <v>33</v>
      </c>
      <c r="B133">
        <v>13</v>
      </c>
      <c r="C133">
        <f>_xlfn.XLOOKUP(A133,offense!$B$1:$B$140,offense!$C$1:$C$140,0)</f>
        <v>22.4</v>
      </c>
      <c r="D133">
        <f>_xlfn.XLOOKUP(A133,defense!$B$1:$B$140,defense!$C$1:$C$140,0)</f>
        <v>19.399999999999999</v>
      </c>
      <c r="E133">
        <f>_xlfn.XLOOKUP(A133,wins!$B$1:$B$140,wins!$C$1:$C$140,0)</f>
        <v>6</v>
      </c>
      <c r="F133">
        <f>_xlfn.XLOOKUP(A133,losses!$B$1:$B$140,losses!$C$1:$C$140,0)</f>
        <v>5</v>
      </c>
    </row>
    <row r="134" spans="1:6" x14ac:dyDescent="0.2">
      <c r="A134" t="s">
        <v>49</v>
      </c>
      <c r="B134">
        <v>13</v>
      </c>
      <c r="C134">
        <f>_xlfn.XLOOKUP(A134,offense!$B$1:$B$140,offense!$C$1:$C$140,0)</f>
        <v>24.5</v>
      </c>
      <c r="D134">
        <f>_xlfn.XLOOKUP(A134,defense!$B$1:$B$140,defense!$C$1:$C$140,0)</f>
        <v>24.5</v>
      </c>
      <c r="E134">
        <f>_xlfn.XLOOKUP(A134,wins!$B$1:$B$140,wins!$C$1:$C$140,0)</f>
        <v>7</v>
      </c>
      <c r="F134">
        <f>_xlfn.XLOOKUP(A134,losses!$B$1:$B$140,losses!$C$1:$C$140,0)</f>
        <v>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28.4</v>
      </c>
    </row>
    <row r="2" spans="1:3" x14ac:dyDescent="0.2">
      <c r="A2">
        <v>102</v>
      </c>
      <c r="B2" t="s">
        <v>179</v>
      </c>
      <c r="C2">
        <v>16.5</v>
      </c>
    </row>
    <row r="3" spans="1:3" x14ac:dyDescent="0.2">
      <c r="A3">
        <v>29</v>
      </c>
      <c r="B3" t="s">
        <v>70</v>
      </c>
      <c r="C3">
        <v>36.5</v>
      </c>
    </row>
    <row r="4" spans="1:3" x14ac:dyDescent="0.2">
      <c r="A4">
        <v>30</v>
      </c>
      <c r="B4" t="s">
        <v>145</v>
      </c>
      <c r="C4">
        <v>34</v>
      </c>
    </row>
    <row r="5" spans="1:3" x14ac:dyDescent="0.2">
      <c r="A5">
        <v>74</v>
      </c>
      <c r="B5" t="s">
        <v>167</v>
      </c>
      <c r="C5">
        <v>32.1</v>
      </c>
    </row>
    <row r="6" spans="1:3" x14ac:dyDescent="0.2">
      <c r="A6">
        <v>114</v>
      </c>
      <c r="B6" t="s">
        <v>138</v>
      </c>
      <c r="C6">
        <v>17.3</v>
      </c>
    </row>
    <row r="7" spans="1:3" x14ac:dyDescent="0.2">
      <c r="A7">
        <v>22</v>
      </c>
      <c r="B7" t="s">
        <v>142</v>
      </c>
      <c r="C7">
        <v>27.7</v>
      </c>
    </row>
    <row r="8" spans="1:3" x14ac:dyDescent="0.2">
      <c r="A8">
        <v>132</v>
      </c>
      <c r="B8" t="s">
        <v>86</v>
      </c>
      <c r="C8">
        <v>28.4</v>
      </c>
    </row>
    <row r="9" spans="1:3" x14ac:dyDescent="0.2">
      <c r="A9">
        <v>46</v>
      </c>
      <c r="B9" t="s">
        <v>187</v>
      </c>
      <c r="C9">
        <v>20.8</v>
      </c>
    </row>
    <row r="10" spans="1:3" x14ac:dyDescent="0.2">
      <c r="A10">
        <v>38</v>
      </c>
      <c r="B10" t="s">
        <v>87</v>
      </c>
      <c r="C10">
        <v>27.5</v>
      </c>
    </row>
    <row r="11" spans="1:3" x14ac:dyDescent="0.2">
      <c r="A11">
        <v>129</v>
      </c>
      <c r="B11" t="s">
        <v>184</v>
      </c>
      <c r="C11">
        <v>18.5</v>
      </c>
    </row>
    <row r="12" spans="1:3" x14ac:dyDescent="0.2">
      <c r="A12">
        <v>104</v>
      </c>
      <c r="B12" t="s">
        <v>122</v>
      </c>
      <c r="C12">
        <v>22.4</v>
      </c>
    </row>
    <row r="13" spans="1:3" x14ac:dyDescent="0.2">
      <c r="A13">
        <v>119</v>
      </c>
      <c r="B13" t="s">
        <v>26</v>
      </c>
      <c r="C13">
        <v>32.5</v>
      </c>
    </row>
    <row r="14" spans="1:3" x14ac:dyDescent="0.2">
      <c r="A14">
        <v>78</v>
      </c>
      <c r="B14" t="s">
        <v>173</v>
      </c>
      <c r="C14">
        <v>25.5</v>
      </c>
    </row>
    <row r="15" spans="1:3" x14ac:dyDescent="0.2">
      <c r="A15">
        <v>74</v>
      </c>
      <c r="B15" t="s">
        <v>180</v>
      </c>
      <c r="C15">
        <v>25.6</v>
      </c>
    </row>
    <row r="16" spans="1:3" x14ac:dyDescent="0.2">
      <c r="A16">
        <v>89</v>
      </c>
      <c r="B16" t="s">
        <v>88</v>
      </c>
      <c r="C16">
        <v>21.6</v>
      </c>
    </row>
    <row r="17" spans="1:3" x14ac:dyDescent="0.2">
      <c r="A17">
        <v>78</v>
      </c>
      <c r="B17" t="s">
        <v>74</v>
      </c>
      <c r="C17">
        <v>22.1</v>
      </c>
    </row>
    <row r="18" spans="1:3" x14ac:dyDescent="0.2">
      <c r="A18">
        <v>52</v>
      </c>
      <c r="B18" t="s">
        <v>89</v>
      </c>
      <c r="C18">
        <v>31.5</v>
      </c>
    </row>
    <row r="19" spans="1:3" x14ac:dyDescent="0.2">
      <c r="A19">
        <v>89</v>
      </c>
      <c r="B19" t="s">
        <v>48</v>
      </c>
      <c r="C19">
        <v>23.5</v>
      </c>
    </row>
    <row r="20" spans="1:3" x14ac:dyDescent="0.2">
      <c r="A20">
        <v>104</v>
      </c>
      <c r="B20" t="s">
        <v>136</v>
      </c>
      <c r="C20">
        <v>17.8</v>
      </c>
    </row>
    <row r="21" spans="1:3" x14ac:dyDescent="0.2">
      <c r="A21">
        <v>14</v>
      </c>
      <c r="B21" t="s">
        <v>140</v>
      </c>
      <c r="C21">
        <v>24.8</v>
      </c>
    </row>
    <row r="22" spans="1:3" x14ac:dyDescent="0.2">
      <c r="A22">
        <v>38</v>
      </c>
      <c r="B22" t="s">
        <v>66</v>
      </c>
      <c r="C22">
        <v>30.4</v>
      </c>
    </row>
    <row r="23" spans="1:3" x14ac:dyDescent="0.2">
      <c r="A23">
        <v>111</v>
      </c>
      <c r="B23" t="s">
        <v>90</v>
      </c>
      <c r="C23">
        <v>29.3</v>
      </c>
    </row>
    <row r="24" spans="1:3" x14ac:dyDescent="0.2">
      <c r="A24">
        <v>27</v>
      </c>
      <c r="B24" t="s">
        <v>79</v>
      </c>
      <c r="C24">
        <v>29</v>
      </c>
    </row>
    <row r="25" spans="1:3" x14ac:dyDescent="0.2">
      <c r="A25">
        <v>98</v>
      </c>
      <c r="B25" t="s">
        <v>174</v>
      </c>
      <c r="C25">
        <v>26.3</v>
      </c>
    </row>
    <row r="26" spans="1:3" x14ac:dyDescent="0.2">
      <c r="A26">
        <v>124</v>
      </c>
      <c r="B26" t="s">
        <v>185</v>
      </c>
      <c r="C26">
        <v>18</v>
      </c>
    </row>
    <row r="27" spans="1:3" x14ac:dyDescent="0.2">
      <c r="A27">
        <v>46</v>
      </c>
      <c r="B27" t="s">
        <v>91</v>
      </c>
      <c r="C27">
        <v>27.5</v>
      </c>
    </row>
    <row r="28" spans="1:3" x14ac:dyDescent="0.2">
      <c r="A28">
        <v>130</v>
      </c>
      <c r="B28" t="s">
        <v>131</v>
      </c>
      <c r="C28">
        <v>16.5</v>
      </c>
    </row>
    <row r="29" spans="1:3" x14ac:dyDescent="0.2">
      <c r="A29">
        <v>114</v>
      </c>
      <c r="B29" t="s">
        <v>166</v>
      </c>
      <c r="C29">
        <v>20</v>
      </c>
    </row>
    <row r="30" spans="1:3" x14ac:dyDescent="0.2">
      <c r="A30">
        <v>64</v>
      </c>
      <c r="B30" t="s">
        <v>43</v>
      </c>
      <c r="C30">
        <v>29.6</v>
      </c>
    </row>
    <row r="31" spans="1:3" x14ac:dyDescent="0.2">
      <c r="A31">
        <v>89</v>
      </c>
      <c r="B31" t="s">
        <v>148</v>
      </c>
      <c r="C31">
        <v>24</v>
      </c>
    </row>
    <row r="32" spans="1:3" x14ac:dyDescent="0.2">
      <c r="A32">
        <v>95</v>
      </c>
      <c r="B32" t="s">
        <v>183</v>
      </c>
      <c r="C32">
        <v>19.399999999999999</v>
      </c>
    </row>
    <row r="33" spans="1:3" x14ac:dyDescent="0.2">
      <c r="A33">
        <v>4</v>
      </c>
      <c r="B33" t="s">
        <v>82</v>
      </c>
      <c r="C33">
        <v>40.1</v>
      </c>
    </row>
    <row r="34" spans="1:3" x14ac:dyDescent="0.2">
      <c r="A34">
        <v>38</v>
      </c>
      <c r="B34" t="s">
        <v>157</v>
      </c>
      <c r="C34">
        <v>31</v>
      </c>
    </row>
    <row r="35" spans="1:3" x14ac:dyDescent="0.2">
      <c r="A35">
        <v>14</v>
      </c>
      <c r="B35" t="s">
        <v>30</v>
      </c>
      <c r="C35">
        <v>40.4</v>
      </c>
    </row>
    <row r="36" spans="1:3" x14ac:dyDescent="0.2">
      <c r="A36">
        <v>23</v>
      </c>
      <c r="B36" t="s">
        <v>163</v>
      </c>
      <c r="C36">
        <v>31.3</v>
      </c>
    </row>
    <row r="37" spans="1:3" x14ac:dyDescent="0.2">
      <c r="A37">
        <v>33</v>
      </c>
      <c r="B37" t="s">
        <v>149</v>
      </c>
      <c r="C37">
        <v>25.9</v>
      </c>
    </row>
    <row r="38" spans="1:3" x14ac:dyDescent="0.2">
      <c r="A38">
        <v>25</v>
      </c>
      <c r="B38" t="s">
        <v>65</v>
      </c>
      <c r="C38">
        <v>31.9</v>
      </c>
    </row>
    <row r="39" spans="1:3" x14ac:dyDescent="0.2">
      <c r="A39">
        <v>76</v>
      </c>
      <c r="B39" t="s">
        <v>172</v>
      </c>
      <c r="C39">
        <v>20.9</v>
      </c>
    </row>
    <row r="40" spans="1:3" x14ac:dyDescent="0.2">
      <c r="A40">
        <v>69</v>
      </c>
      <c r="B40" t="s">
        <v>37</v>
      </c>
      <c r="C40">
        <v>24.6</v>
      </c>
    </row>
    <row r="41" spans="1:3" x14ac:dyDescent="0.2">
      <c r="A41">
        <v>85</v>
      </c>
      <c r="B41" t="s">
        <v>171</v>
      </c>
      <c r="C41">
        <v>22.8</v>
      </c>
    </row>
    <row r="42" spans="1:3" x14ac:dyDescent="0.2">
      <c r="A42">
        <v>104</v>
      </c>
      <c r="B42" t="s">
        <v>38</v>
      </c>
      <c r="C42">
        <v>21.4</v>
      </c>
    </row>
    <row r="43" spans="1:3" x14ac:dyDescent="0.2">
      <c r="A43">
        <v>104</v>
      </c>
      <c r="B43" t="s">
        <v>92</v>
      </c>
      <c r="C43">
        <v>18.5</v>
      </c>
    </row>
    <row r="44" spans="1:3" x14ac:dyDescent="0.2">
      <c r="A44">
        <v>111</v>
      </c>
      <c r="B44" t="s">
        <v>130</v>
      </c>
      <c r="C44">
        <v>24.8</v>
      </c>
    </row>
    <row r="45" spans="1:3" x14ac:dyDescent="0.2">
      <c r="A45">
        <v>83</v>
      </c>
      <c r="B45" t="s">
        <v>165</v>
      </c>
      <c r="C45">
        <v>31</v>
      </c>
    </row>
    <row r="46" spans="1:3" x14ac:dyDescent="0.2">
      <c r="A46">
        <v>36</v>
      </c>
      <c r="B46" t="s">
        <v>127</v>
      </c>
      <c r="C46">
        <v>33.299999999999997</v>
      </c>
    </row>
    <row r="47" spans="1:3" x14ac:dyDescent="0.2">
      <c r="A47">
        <v>25</v>
      </c>
      <c r="B47" t="s">
        <v>154</v>
      </c>
      <c r="C47">
        <v>32.200000000000003</v>
      </c>
    </row>
    <row r="48" spans="1:3" x14ac:dyDescent="0.2">
      <c r="A48">
        <v>19</v>
      </c>
      <c r="B48" t="s">
        <v>72</v>
      </c>
      <c r="C48">
        <v>37.9</v>
      </c>
    </row>
    <row r="49" spans="1:3" x14ac:dyDescent="0.2">
      <c r="A49">
        <v>131</v>
      </c>
      <c r="B49" t="s">
        <v>93</v>
      </c>
      <c r="C49">
        <v>13.5</v>
      </c>
    </row>
    <row r="50" spans="1:3" x14ac:dyDescent="0.2">
      <c r="A50">
        <v>42</v>
      </c>
      <c r="B50" t="s">
        <v>147</v>
      </c>
      <c r="C50">
        <v>27.7</v>
      </c>
    </row>
    <row r="51" spans="1:3" x14ac:dyDescent="0.2">
      <c r="A51">
        <v>54</v>
      </c>
      <c r="B51" t="s">
        <v>164</v>
      </c>
      <c r="C51">
        <v>39.9</v>
      </c>
    </row>
    <row r="52" spans="1:3" x14ac:dyDescent="0.2">
      <c r="A52">
        <v>69</v>
      </c>
      <c r="B52" t="s">
        <v>94</v>
      </c>
      <c r="C52">
        <v>25.9</v>
      </c>
    </row>
    <row r="53" spans="1:3" x14ac:dyDescent="0.2">
      <c r="A53">
        <v>51</v>
      </c>
      <c r="B53" t="s">
        <v>158</v>
      </c>
      <c r="C53">
        <v>30.5</v>
      </c>
    </row>
    <row r="54" spans="1:3" x14ac:dyDescent="0.2">
      <c r="A54">
        <v>119</v>
      </c>
      <c r="B54" t="s">
        <v>181</v>
      </c>
      <c r="C54">
        <v>17</v>
      </c>
    </row>
    <row r="55" spans="1:3" x14ac:dyDescent="0.2">
      <c r="A55">
        <v>13</v>
      </c>
      <c r="B55" t="s">
        <v>68</v>
      </c>
      <c r="C55">
        <v>33.200000000000003</v>
      </c>
    </row>
    <row r="56" spans="1:3" x14ac:dyDescent="0.2">
      <c r="A56">
        <v>11</v>
      </c>
      <c r="B56" t="s">
        <v>81</v>
      </c>
      <c r="C56">
        <v>46.8</v>
      </c>
    </row>
    <row r="57" spans="1:3" x14ac:dyDescent="0.2">
      <c r="A57">
        <v>89</v>
      </c>
      <c r="B57" t="s">
        <v>132</v>
      </c>
      <c r="C57">
        <v>22.2</v>
      </c>
    </row>
    <row r="58" spans="1:3" x14ac:dyDescent="0.2">
      <c r="A58">
        <v>34</v>
      </c>
      <c r="B58" t="s">
        <v>135</v>
      </c>
      <c r="C58">
        <v>28.5</v>
      </c>
    </row>
    <row r="59" spans="1:3" x14ac:dyDescent="0.2">
      <c r="A59">
        <v>76</v>
      </c>
      <c r="B59" t="s">
        <v>169</v>
      </c>
      <c r="C59">
        <v>23.6</v>
      </c>
    </row>
    <row r="60" spans="1:3" x14ac:dyDescent="0.2">
      <c r="A60">
        <v>14</v>
      </c>
      <c r="B60" t="s">
        <v>143</v>
      </c>
      <c r="C60">
        <v>39.200000000000003</v>
      </c>
    </row>
    <row r="61" spans="1:3" x14ac:dyDescent="0.2">
      <c r="A61">
        <v>20</v>
      </c>
      <c r="B61" t="s">
        <v>129</v>
      </c>
      <c r="C61">
        <v>30.9</v>
      </c>
    </row>
    <row r="62" spans="1:3" x14ac:dyDescent="0.2">
      <c r="A62">
        <v>104</v>
      </c>
      <c r="B62" t="s">
        <v>191</v>
      </c>
      <c r="C62">
        <v>28.2</v>
      </c>
    </row>
    <row r="63" spans="1:3" x14ac:dyDescent="0.2">
      <c r="A63">
        <v>58</v>
      </c>
      <c r="B63" t="s">
        <v>35</v>
      </c>
      <c r="C63">
        <v>38.299999999999997</v>
      </c>
    </row>
    <row r="64" spans="1:3" x14ac:dyDescent="0.2">
      <c r="A64">
        <v>34</v>
      </c>
      <c r="B64" t="s">
        <v>27</v>
      </c>
      <c r="C64">
        <v>17.399999999999999</v>
      </c>
    </row>
    <row r="65" spans="1:3" x14ac:dyDescent="0.2">
      <c r="A65">
        <v>126</v>
      </c>
      <c r="B65" t="s">
        <v>188</v>
      </c>
      <c r="C65">
        <v>24.6</v>
      </c>
    </row>
    <row r="66" spans="1:3" x14ac:dyDescent="0.2">
      <c r="A66">
        <v>116</v>
      </c>
      <c r="B66" t="s">
        <v>95</v>
      </c>
      <c r="C66">
        <v>20.7</v>
      </c>
    </row>
    <row r="67" spans="1:3" x14ac:dyDescent="0.2">
      <c r="A67">
        <v>5</v>
      </c>
      <c r="B67" t="s">
        <v>96</v>
      </c>
      <c r="C67">
        <v>36.5</v>
      </c>
    </row>
    <row r="68" spans="1:3" x14ac:dyDescent="0.2">
      <c r="A68">
        <v>30</v>
      </c>
      <c r="B68" t="s">
        <v>144</v>
      </c>
      <c r="C68">
        <v>23.2</v>
      </c>
    </row>
    <row r="69" spans="1:3" x14ac:dyDescent="0.2">
      <c r="A69">
        <v>69</v>
      </c>
      <c r="B69" t="s">
        <v>161</v>
      </c>
      <c r="C69">
        <v>32.799999999999997</v>
      </c>
    </row>
    <row r="70" spans="1:3" x14ac:dyDescent="0.2">
      <c r="A70">
        <v>125</v>
      </c>
      <c r="B70" t="s">
        <v>97</v>
      </c>
      <c r="C70">
        <v>18.7</v>
      </c>
    </row>
    <row r="71" spans="1:3" x14ac:dyDescent="0.2">
      <c r="A71">
        <v>127</v>
      </c>
      <c r="B71" t="s">
        <v>22</v>
      </c>
      <c r="C71">
        <v>18.7</v>
      </c>
    </row>
    <row r="72" spans="1:3" x14ac:dyDescent="0.2">
      <c r="A72">
        <v>128</v>
      </c>
      <c r="B72" t="s">
        <v>186</v>
      </c>
      <c r="C72">
        <v>18.399999999999999</v>
      </c>
    </row>
    <row r="73" spans="1:3" x14ac:dyDescent="0.2">
      <c r="A73">
        <v>55</v>
      </c>
      <c r="B73" t="s">
        <v>98</v>
      </c>
      <c r="C73">
        <v>26</v>
      </c>
    </row>
    <row r="74" spans="1:3" x14ac:dyDescent="0.2">
      <c r="A74">
        <v>46</v>
      </c>
      <c r="B74" t="s">
        <v>64</v>
      </c>
      <c r="C74">
        <v>28.9</v>
      </c>
    </row>
    <row r="75" spans="1:3" x14ac:dyDescent="0.2">
      <c r="A75">
        <v>43</v>
      </c>
      <c r="B75" t="s">
        <v>99</v>
      </c>
      <c r="C75">
        <v>38.1</v>
      </c>
    </row>
    <row r="76" spans="1:3" x14ac:dyDescent="0.2">
      <c r="A76">
        <v>98</v>
      </c>
      <c r="B76" t="s">
        <v>121</v>
      </c>
      <c r="C76">
        <v>25.5</v>
      </c>
    </row>
    <row r="77" spans="1:3" x14ac:dyDescent="0.2">
      <c r="A77">
        <v>64</v>
      </c>
      <c r="B77" t="s">
        <v>100</v>
      </c>
      <c r="C77">
        <v>33.5</v>
      </c>
    </row>
    <row r="78" spans="1:3" x14ac:dyDescent="0.2">
      <c r="A78">
        <v>116</v>
      </c>
      <c r="B78" t="s">
        <v>170</v>
      </c>
      <c r="C78">
        <v>24.2</v>
      </c>
    </row>
    <row r="79" spans="1:3" x14ac:dyDescent="0.2">
      <c r="A79">
        <v>102</v>
      </c>
      <c r="B79" t="s">
        <v>28</v>
      </c>
      <c r="C79">
        <v>20.7</v>
      </c>
    </row>
    <row r="80" spans="1:3" x14ac:dyDescent="0.2">
      <c r="A80">
        <v>12</v>
      </c>
      <c r="B80" t="s">
        <v>41</v>
      </c>
      <c r="C80">
        <v>37.5</v>
      </c>
    </row>
    <row r="81" spans="1:3" x14ac:dyDescent="0.2">
      <c r="A81">
        <v>116</v>
      </c>
      <c r="B81" t="s">
        <v>101</v>
      </c>
      <c r="C81">
        <v>22.7</v>
      </c>
    </row>
    <row r="82" spans="1:3" x14ac:dyDescent="0.2">
      <c r="A82">
        <v>69</v>
      </c>
      <c r="B82" t="s">
        <v>25</v>
      </c>
      <c r="C82">
        <v>33.6</v>
      </c>
    </row>
    <row r="83" spans="1:3" x14ac:dyDescent="0.2">
      <c r="A83">
        <v>6</v>
      </c>
      <c r="B83" t="s">
        <v>34</v>
      </c>
      <c r="C83">
        <v>40.799999999999997</v>
      </c>
    </row>
    <row r="84" spans="1:3" x14ac:dyDescent="0.2">
      <c r="A84">
        <v>84</v>
      </c>
      <c r="B84" t="s">
        <v>139</v>
      </c>
      <c r="C84">
        <v>29.3</v>
      </c>
    </row>
    <row r="85" spans="1:3" x14ac:dyDescent="0.2">
      <c r="A85">
        <v>78</v>
      </c>
      <c r="B85" t="s">
        <v>182</v>
      </c>
      <c r="C85">
        <v>22.7</v>
      </c>
    </row>
    <row r="86" spans="1:3" x14ac:dyDescent="0.2">
      <c r="A86">
        <v>1</v>
      </c>
      <c r="B86" t="s">
        <v>42</v>
      </c>
      <c r="C86">
        <v>46.5</v>
      </c>
    </row>
    <row r="87" spans="1:3" x14ac:dyDescent="0.2">
      <c r="A87">
        <v>10</v>
      </c>
      <c r="B87" t="s">
        <v>39</v>
      </c>
      <c r="C87">
        <v>36.299999999999997</v>
      </c>
    </row>
    <row r="88" spans="1:3" x14ac:dyDescent="0.2">
      <c r="A88">
        <v>6</v>
      </c>
      <c r="B88" t="s">
        <v>32</v>
      </c>
      <c r="C88">
        <v>36.700000000000003</v>
      </c>
    </row>
    <row r="89" spans="1:3" x14ac:dyDescent="0.2">
      <c r="A89">
        <v>55</v>
      </c>
      <c r="B89" t="s">
        <v>146</v>
      </c>
      <c r="C89">
        <v>20.3</v>
      </c>
    </row>
    <row r="90" spans="1:3" x14ac:dyDescent="0.2">
      <c r="A90">
        <v>68</v>
      </c>
      <c r="B90" t="s">
        <v>126</v>
      </c>
      <c r="C90">
        <v>22.9</v>
      </c>
    </row>
    <row r="91" spans="1:3" x14ac:dyDescent="0.2">
      <c r="A91">
        <v>85</v>
      </c>
      <c r="B91" t="s">
        <v>102</v>
      </c>
      <c r="C91">
        <v>30.8</v>
      </c>
    </row>
    <row r="92" spans="1:3" x14ac:dyDescent="0.2">
      <c r="A92">
        <v>64</v>
      </c>
      <c r="B92" t="s">
        <v>103</v>
      </c>
      <c r="C92">
        <v>22.5</v>
      </c>
    </row>
    <row r="93" spans="1:3" x14ac:dyDescent="0.2">
      <c r="A93">
        <v>132</v>
      </c>
      <c r="B93" t="s">
        <v>190</v>
      </c>
      <c r="C93">
        <v>19.7</v>
      </c>
    </row>
    <row r="94" spans="1:3" x14ac:dyDescent="0.2">
      <c r="A94">
        <v>104</v>
      </c>
      <c r="B94" t="s">
        <v>104</v>
      </c>
      <c r="C94">
        <v>19.399999999999999</v>
      </c>
    </row>
    <row r="95" spans="1:3" x14ac:dyDescent="0.2">
      <c r="A95">
        <v>50</v>
      </c>
      <c r="B95" t="s">
        <v>105</v>
      </c>
      <c r="C95">
        <v>33</v>
      </c>
    </row>
    <row r="96" spans="1:3" x14ac:dyDescent="0.2">
      <c r="A96">
        <v>97</v>
      </c>
      <c r="B96" t="s">
        <v>106</v>
      </c>
      <c r="C96">
        <v>40.299999999999997</v>
      </c>
    </row>
    <row r="97" spans="1:3" x14ac:dyDescent="0.2">
      <c r="A97">
        <v>89</v>
      </c>
      <c r="B97" t="s">
        <v>107</v>
      </c>
      <c r="C97">
        <v>29.7</v>
      </c>
    </row>
    <row r="98" spans="1:3" x14ac:dyDescent="0.2">
      <c r="A98">
        <v>59</v>
      </c>
      <c r="B98" t="s">
        <v>71</v>
      </c>
      <c r="C98">
        <v>27.7</v>
      </c>
    </row>
    <row r="99" spans="1:3" x14ac:dyDescent="0.2">
      <c r="A99">
        <v>61</v>
      </c>
      <c r="B99" t="s">
        <v>176</v>
      </c>
      <c r="C99">
        <v>29.1</v>
      </c>
    </row>
    <row r="100" spans="1:3" x14ac:dyDescent="0.2">
      <c r="A100">
        <v>85</v>
      </c>
      <c r="B100" t="s">
        <v>156</v>
      </c>
      <c r="C100">
        <v>23.7</v>
      </c>
    </row>
    <row r="101" spans="1:3" x14ac:dyDescent="0.2">
      <c r="A101">
        <v>101</v>
      </c>
      <c r="B101" t="s">
        <v>137</v>
      </c>
      <c r="C101">
        <v>20.399999999999999</v>
      </c>
    </row>
    <row r="102" spans="1:3" x14ac:dyDescent="0.2">
      <c r="A102">
        <v>3</v>
      </c>
      <c r="B102" t="s">
        <v>141</v>
      </c>
      <c r="C102">
        <v>24.6</v>
      </c>
    </row>
    <row r="103" spans="1:3" x14ac:dyDescent="0.2">
      <c r="A103">
        <v>23</v>
      </c>
      <c r="B103" t="s">
        <v>108</v>
      </c>
      <c r="C103">
        <v>30.1</v>
      </c>
    </row>
    <row r="104" spans="1:3" x14ac:dyDescent="0.2">
      <c r="A104">
        <v>123</v>
      </c>
      <c r="B104" t="s">
        <v>177</v>
      </c>
      <c r="C104">
        <v>21.1</v>
      </c>
    </row>
    <row r="105" spans="1:3" x14ac:dyDescent="0.2">
      <c r="A105">
        <v>30</v>
      </c>
      <c r="B105" t="s">
        <v>78</v>
      </c>
      <c r="C105">
        <v>30</v>
      </c>
    </row>
    <row r="106" spans="1:3" x14ac:dyDescent="0.2">
      <c r="A106">
        <v>43</v>
      </c>
      <c r="B106" t="s">
        <v>69</v>
      </c>
      <c r="C106">
        <v>32.9</v>
      </c>
    </row>
    <row r="107" spans="1:3" x14ac:dyDescent="0.2">
      <c r="A107">
        <v>21</v>
      </c>
      <c r="B107" t="s">
        <v>76</v>
      </c>
      <c r="C107">
        <v>34.5</v>
      </c>
    </row>
    <row r="108" spans="1:3" x14ac:dyDescent="0.2">
      <c r="A108">
        <v>78</v>
      </c>
      <c r="B108" t="s">
        <v>150</v>
      </c>
      <c r="C108">
        <v>34.5</v>
      </c>
    </row>
    <row r="109" spans="1:3" x14ac:dyDescent="0.2">
      <c r="A109">
        <v>60</v>
      </c>
      <c r="B109" t="s">
        <v>73</v>
      </c>
      <c r="C109">
        <v>28.6</v>
      </c>
    </row>
    <row r="110" spans="1:3" x14ac:dyDescent="0.2">
      <c r="A110">
        <v>8</v>
      </c>
      <c r="B110" t="s">
        <v>168</v>
      </c>
      <c r="C110">
        <v>35.5</v>
      </c>
    </row>
    <row r="111" spans="1:3" x14ac:dyDescent="0.2">
      <c r="A111">
        <v>63</v>
      </c>
      <c r="B111" t="s">
        <v>123</v>
      </c>
      <c r="C111">
        <v>29.2</v>
      </c>
    </row>
    <row r="112" spans="1:3" x14ac:dyDescent="0.2">
      <c r="A112">
        <v>73</v>
      </c>
      <c r="B112" t="s">
        <v>109</v>
      </c>
      <c r="C112">
        <v>27.8</v>
      </c>
    </row>
    <row r="113" spans="1:3" x14ac:dyDescent="0.2">
      <c r="A113">
        <v>89</v>
      </c>
      <c r="B113" t="s">
        <v>151</v>
      </c>
      <c r="C113">
        <v>22.9</v>
      </c>
    </row>
    <row r="114" spans="1:3" x14ac:dyDescent="0.2">
      <c r="A114">
        <v>46</v>
      </c>
      <c r="B114" t="s">
        <v>160</v>
      </c>
      <c r="C114">
        <v>28.8</v>
      </c>
    </row>
    <row r="115" spans="1:3" x14ac:dyDescent="0.2">
      <c r="A115">
        <v>36</v>
      </c>
      <c r="B115" t="s">
        <v>67</v>
      </c>
      <c r="C115">
        <v>32.799999999999997</v>
      </c>
    </row>
    <row r="116" spans="1:3" x14ac:dyDescent="0.2">
      <c r="A116">
        <v>61</v>
      </c>
      <c r="B116" t="s">
        <v>110</v>
      </c>
      <c r="C116">
        <v>27.5</v>
      </c>
    </row>
    <row r="117" spans="1:3" x14ac:dyDescent="0.2">
      <c r="A117">
        <v>96</v>
      </c>
      <c r="B117" t="s">
        <v>128</v>
      </c>
      <c r="C117">
        <v>35.9</v>
      </c>
    </row>
    <row r="118" spans="1:3" x14ac:dyDescent="0.2">
      <c r="A118">
        <v>2</v>
      </c>
      <c r="B118" t="s">
        <v>80</v>
      </c>
      <c r="C118">
        <v>41.8</v>
      </c>
    </row>
    <row r="119" spans="1:3" x14ac:dyDescent="0.2">
      <c r="A119">
        <v>104</v>
      </c>
      <c r="B119" t="s">
        <v>44</v>
      </c>
      <c r="C119">
        <v>24.6</v>
      </c>
    </row>
    <row r="120" spans="1:3" x14ac:dyDescent="0.2">
      <c r="A120">
        <v>18</v>
      </c>
      <c r="B120" t="s">
        <v>46</v>
      </c>
      <c r="C120">
        <v>33.200000000000003</v>
      </c>
    </row>
    <row r="121" spans="1:3" x14ac:dyDescent="0.2">
      <c r="A121">
        <v>122</v>
      </c>
      <c r="B121" t="s">
        <v>178</v>
      </c>
      <c r="C121">
        <v>19.2</v>
      </c>
    </row>
    <row r="122" spans="1:3" x14ac:dyDescent="0.2">
      <c r="A122">
        <v>121</v>
      </c>
      <c r="B122" t="s">
        <v>40</v>
      </c>
      <c r="C122">
        <v>33.1</v>
      </c>
    </row>
    <row r="123" spans="1:3" x14ac:dyDescent="0.2">
      <c r="A123">
        <v>52</v>
      </c>
      <c r="B123" t="s">
        <v>153</v>
      </c>
      <c r="C123">
        <v>22.7</v>
      </c>
    </row>
    <row r="124" spans="1:3" x14ac:dyDescent="0.2">
      <c r="A124">
        <v>98</v>
      </c>
      <c r="B124" t="s">
        <v>111</v>
      </c>
      <c r="C124">
        <v>23.8</v>
      </c>
    </row>
    <row r="125" spans="1:3" x14ac:dyDescent="0.2">
      <c r="A125">
        <v>85</v>
      </c>
      <c r="B125" t="s">
        <v>125</v>
      </c>
      <c r="C125">
        <v>26.2</v>
      </c>
    </row>
    <row r="126" spans="1:3" x14ac:dyDescent="0.2">
      <c r="A126">
        <v>38</v>
      </c>
      <c r="B126" t="s">
        <v>159</v>
      </c>
      <c r="C126">
        <v>19.3</v>
      </c>
    </row>
    <row r="127" spans="1:3" x14ac:dyDescent="0.2">
      <c r="A127">
        <v>8</v>
      </c>
      <c r="B127" t="s">
        <v>112</v>
      </c>
      <c r="C127">
        <v>39.299999999999997</v>
      </c>
    </row>
    <row r="128" spans="1:3" x14ac:dyDescent="0.2">
      <c r="A128">
        <v>27</v>
      </c>
      <c r="B128" t="s">
        <v>133</v>
      </c>
      <c r="C128">
        <v>32.6</v>
      </c>
    </row>
    <row r="129" spans="1:3" x14ac:dyDescent="0.2">
      <c r="A129">
        <v>43</v>
      </c>
      <c r="B129" t="s">
        <v>36</v>
      </c>
      <c r="C129">
        <v>31.4</v>
      </c>
    </row>
    <row r="130" spans="1:3" x14ac:dyDescent="0.2">
      <c r="A130">
        <v>14</v>
      </c>
      <c r="B130" t="s">
        <v>155</v>
      </c>
      <c r="C130">
        <v>28.8</v>
      </c>
    </row>
    <row r="131" spans="1:3" x14ac:dyDescent="0.2">
      <c r="A131">
        <v>113</v>
      </c>
      <c r="B131" t="s">
        <v>162</v>
      </c>
      <c r="C131">
        <v>24.9</v>
      </c>
    </row>
    <row r="132" spans="1:3" x14ac:dyDescent="0.2">
      <c r="A132">
        <v>64</v>
      </c>
      <c r="B132" t="s">
        <v>33</v>
      </c>
      <c r="C132">
        <v>22.4</v>
      </c>
    </row>
    <row r="133" spans="1:3" x14ac:dyDescent="0.2">
      <c r="A133">
        <v>55</v>
      </c>
      <c r="B133" t="s">
        <v>49</v>
      </c>
      <c r="C133">
        <v>24.5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17.100000000000001</v>
      </c>
    </row>
    <row r="2" spans="1:3" x14ac:dyDescent="0.2">
      <c r="A2">
        <v>66</v>
      </c>
      <c r="B2" t="s">
        <v>179</v>
      </c>
      <c r="C2">
        <v>28.3</v>
      </c>
    </row>
    <row r="3" spans="1:3" x14ac:dyDescent="0.2">
      <c r="A3">
        <v>60</v>
      </c>
      <c r="B3" t="s">
        <v>70</v>
      </c>
      <c r="C3">
        <v>17.399999999999999</v>
      </c>
    </row>
    <row r="4" spans="1:3" x14ac:dyDescent="0.2">
      <c r="A4">
        <v>110</v>
      </c>
      <c r="B4" t="s">
        <v>145</v>
      </c>
      <c r="C4">
        <v>26.6</v>
      </c>
    </row>
    <row r="5" spans="1:3" x14ac:dyDescent="0.2">
      <c r="A5">
        <v>43</v>
      </c>
      <c r="B5" t="s">
        <v>167</v>
      </c>
      <c r="C5">
        <v>20.6</v>
      </c>
    </row>
    <row r="6" spans="1:3" x14ac:dyDescent="0.2">
      <c r="A6">
        <v>71</v>
      </c>
      <c r="B6" t="s">
        <v>138</v>
      </c>
      <c r="C6">
        <v>29.4</v>
      </c>
    </row>
    <row r="7" spans="1:3" x14ac:dyDescent="0.2">
      <c r="A7">
        <v>14</v>
      </c>
      <c r="B7" t="s">
        <v>142</v>
      </c>
      <c r="C7">
        <v>26.1</v>
      </c>
    </row>
    <row r="8" spans="1:3" x14ac:dyDescent="0.2">
      <c r="A8">
        <v>133</v>
      </c>
      <c r="B8" t="s">
        <v>86</v>
      </c>
      <c r="C8">
        <v>30.8</v>
      </c>
    </row>
    <row r="9" spans="1:3" x14ac:dyDescent="0.2">
      <c r="A9">
        <v>12</v>
      </c>
      <c r="B9" t="s">
        <v>187</v>
      </c>
      <c r="C9">
        <v>22</v>
      </c>
    </row>
    <row r="10" spans="1:3" x14ac:dyDescent="0.2">
      <c r="A10">
        <v>20</v>
      </c>
      <c r="B10" t="s">
        <v>87</v>
      </c>
      <c r="C10">
        <v>21.5</v>
      </c>
    </row>
    <row r="11" spans="1:3" x14ac:dyDescent="0.2">
      <c r="A11">
        <v>129</v>
      </c>
      <c r="B11" t="s">
        <v>184</v>
      </c>
      <c r="C11">
        <v>25.1</v>
      </c>
    </row>
    <row r="12" spans="1:3" x14ac:dyDescent="0.2">
      <c r="A12">
        <v>106</v>
      </c>
      <c r="B12" t="s">
        <v>122</v>
      </c>
      <c r="C12">
        <v>33.299999999999997</v>
      </c>
    </row>
    <row r="13" spans="1:3" x14ac:dyDescent="0.2">
      <c r="A13">
        <v>120</v>
      </c>
      <c r="B13" t="s">
        <v>26</v>
      </c>
      <c r="C13">
        <v>25.8</v>
      </c>
    </row>
    <row r="14" spans="1:3" x14ac:dyDescent="0.2">
      <c r="A14">
        <v>93</v>
      </c>
      <c r="B14" t="s">
        <v>173</v>
      </c>
      <c r="C14">
        <v>28.1</v>
      </c>
    </row>
    <row r="15" spans="1:3" x14ac:dyDescent="0.2">
      <c r="A15">
        <v>75</v>
      </c>
      <c r="B15" t="s">
        <v>180</v>
      </c>
      <c r="C15">
        <v>24.7</v>
      </c>
    </row>
    <row r="16" spans="1:3" x14ac:dyDescent="0.2">
      <c r="A16">
        <v>121</v>
      </c>
      <c r="B16" t="s">
        <v>88</v>
      </c>
      <c r="C16">
        <v>27.7</v>
      </c>
    </row>
    <row r="17" spans="1:3" x14ac:dyDescent="0.2">
      <c r="A17">
        <v>10</v>
      </c>
      <c r="B17" t="s">
        <v>74</v>
      </c>
      <c r="C17">
        <v>28.9</v>
      </c>
    </row>
    <row r="18" spans="1:3" x14ac:dyDescent="0.2">
      <c r="A18">
        <v>49</v>
      </c>
      <c r="B18" t="s">
        <v>89</v>
      </c>
      <c r="C18">
        <v>35</v>
      </c>
    </row>
    <row r="19" spans="1:3" x14ac:dyDescent="0.2">
      <c r="A19">
        <v>118</v>
      </c>
      <c r="B19" t="s">
        <v>48</v>
      </c>
      <c r="C19">
        <v>31</v>
      </c>
    </row>
    <row r="20" spans="1:3" x14ac:dyDescent="0.2">
      <c r="A20">
        <v>60</v>
      </c>
      <c r="B20" t="s">
        <v>136</v>
      </c>
      <c r="C20">
        <v>26.8</v>
      </c>
    </row>
    <row r="21" spans="1:3" x14ac:dyDescent="0.2">
      <c r="A21">
        <v>43</v>
      </c>
      <c r="B21" t="s">
        <v>140</v>
      </c>
      <c r="C21">
        <v>28.3</v>
      </c>
    </row>
    <row r="22" spans="1:3" x14ac:dyDescent="0.2">
      <c r="A22">
        <v>66</v>
      </c>
      <c r="B22" t="s">
        <v>66</v>
      </c>
      <c r="C22">
        <v>21.1</v>
      </c>
    </row>
    <row r="23" spans="1:3" x14ac:dyDescent="0.2">
      <c r="A23">
        <v>65</v>
      </c>
      <c r="B23" t="s">
        <v>90</v>
      </c>
      <c r="C23">
        <v>21.8</v>
      </c>
    </row>
    <row r="24" spans="1:3" x14ac:dyDescent="0.2">
      <c r="A24">
        <v>97</v>
      </c>
      <c r="B24" t="s">
        <v>79</v>
      </c>
      <c r="C24">
        <v>35.9</v>
      </c>
    </row>
    <row r="25" spans="1:3" x14ac:dyDescent="0.2">
      <c r="A25">
        <v>131</v>
      </c>
      <c r="B25" t="s">
        <v>174</v>
      </c>
      <c r="C25">
        <v>29.8</v>
      </c>
    </row>
    <row r="26" spans="1:3" x14ac:dyDescent="0.2">
      <c r="A26">
        <v>102</v>
      </c>
      <c r="B26" t="s">
        <v>185</v>
      </c>
      <c r="C26">
        <v>30.9</v>
      </c>
    </row>
    <row r="27" spans="1:3" x14ac:dyDescent="0.2">
      <c r="A27">
        <v>8</v>
      </c>
      <c r="B27" t="s">
        <v>91</v>
      </c>
      <c r="C27">
        <v>19.8</v>
      </c>
    </row>
    <row r="28" spans="1:3" x14ac:dyDescent="0.2">
      <c r="A28">
        <v>104</v>
      </c>
      <c r="B28" t="s">
        <v>131</v>
      </c>
      <c r="C28">
        <v>21.8</v>
      </c>
    </row>
    <row r="29" spans="1:3" x14ac:dyDescent="0.2">
      <c r="A29">
        <v>71</v>
      </c>
      <c r="B29" t="s">
        <v>166</v>
      </c>
      <c r="C29">
        <v>25</v>
      </c>
    </row>
    <row r="30" spans="1:3" x14ac:dyDescent="0.2">
      <c r="A30">
        <v>37</v>
      </c>
      <c r="B30" t="s">
        <v>43</v>
      </c>
      <c r="C30">
        <v>27.9</v>
      </c>
    </row>
    <row r="31" spans="1:3" x14ac:dyDescent="0.2">
      <c r="A31">
        <v>53</v>
      </c>
      <c r="B31" t="s">
        <v>148</v>
      </c>
      <c r="C31">
        <v>25.6</v>
      </c>
    </row>
    <row r="32" spans="1:3" x14ac:dyDescent="0.2">
      <c r="A32">
        <v>74</v>
      </c>
      <c r="B32" t="s">
        <v>183</v>
      </c>
      <c r="C32">
        <v>31</v>
      </c>
    </row>
    <row r="33" spans="1:3" x14ac:dyDescent="0.2">
      <c r="A33">
        <v>53</v>
      </c>
      <c r="B33" t="s">
        <v>82</v>
      </c>
      <c r="C33">
        <v>16.899999999999999</v>
      </c>
    </row>
    <row r="34" spans="1:3" x14ac:dyDescent="0.2">
      <c r="A34">
        <v>113</v>
      </c>
      <c r="B34" t="s">
        <v>157</v>
      </c>
      <c r="C34">
        <v>23.8</v>
      </c>
    </row>
    <row r="35" spans="1:3" x14ac:dyDescent="0.2">
      <c r="A35">
        <v>2</v>
      </c>
      <c r="B35" t="s">
        <v>30</v>
      </c>
      <c r="C35">
        <v>15.1</v>
      </c>
    </row>
    <row r="36" spans="1:3" x14ac:dyDescent="0.2">
      <c r="A36">
        <v>49</v>
      </c>
      <c r="B36" t="s">
        <v>163</v>
      </c>
      <c r="C36">
        <v>27.3</v>
      </c>
    </row>
    <row r="37" spans="1:3" x14ac:dyDescent="0.2">
      <c r="A37">
        <v>75</v>
      </c>
      <c r="B37" t="s">
        <v>149</v>
      </c>
      <c r="C37">
        <v>31.3</v>
      </c>
    </row>
    <row r="38" spans="1:3" x14ac:dyDescent="0.2">
      <c r="A38">
        <v>88</v>
      </c>
      <c r="B38" t="s">
        <v>65</v>
      </c>
      <c r="C38">
        <v>30.5</v>
      </c>
    </row>
    <row r="39" spans="1:3" x14ac:dyDescent="0.2">
      <c r="A39">
        <v>105</v>
      </c>
      <c r="B39" t="s">
        <v>172</v>
      </c>
      <c r="C39">
        <v>32.9</v>
      </c>
    </row>
    <row r="40" spans="1:3" x14ac:dyDescent="0.2">
      <c r="A40">
        <v>99</v>
      </c>
      <c r="B40" t="s">
        <v>37</v>
      </c>
      <c r="C40">
        <v>31.9</v>
      </c>
    </row>
    <row r="41" spans="1:3" x14ac:dyDescent="0.2">
      <c r="A41">
        <v>106</v>
      </c>
      <c r="B41" t="s">
        <v>171</v>
      </c>
      <c r="C41">
        <v>28</v>
      </c>
    </row>
    <row r="42" spans="1:3" x14ac:dyDescent="0.2">
      <c r="A42">
        <v>34</v>
      </c>
      <c r="B42" t="s">
        <v>38</v>
      </c>
      <c r="C42">
        <v>29.5</v>
      </c>
    </row>
    <row r="43" spans="1:3" x14ac:dyDescent="0.2">
      <c r="A43">
        <v>26</v>
      </c>
      <c r="B43" t="s">
        <v>92</v>
      </c>
      <c r="C43">
        <v>12.4</v>
      </c>
    </row>
    <row r="44" spans="1:3" x14ac:dyDescent="0.2">
      <c r="A44">
        <v>31</v>
      </c>
      <c r="B44" t="s">
        <v>130</v>
      </c>
      <c r="C44">
        <v>20.3</v>
      </c>
    </row>
    <row r="45" spans="1:3" x14ac:dyDescent="0.2">
      <c r="A45">
        <v>41</v>
      </c>
      <c r="B45" t="s">
        <v>165</v>
      </c>
      <c r="C45">
        <v>20.399999999999999</v>
      </c>
    </row>
    <row r="46" spans="1:3" x14ac:dyDescent="0.2">
      <c r="A46">
        <v>57</v>
      </c>
      <c r="B46" t="s">
        <v>127</v>
      </c>
      <c r="C46">
        <v>18.899999999999999</v>
      </c>
    </row>
    <row r="47" spans="1:3" x14ac:dyDescent="0.2">
      <c r="A47">
        <v>59</v>
      </c>
      <c r="B47" t="s">
        <v>154</v>
      </c>
      <c r="C47">
        <v>26.3</v>
      </c>
    </row>
    <row r="48" spans="1:3" x14ac:dyDescent="0.2">
      <c r="A48">
        <v>7</v>
      </c>
      <c r="B48" t="s">
        <v>72</v>
      </c>
      <c r="C48">
        <v>19.3</v>
      </c>
    </row>
    <row r="49" spans="1:3" x14ac:dyDescent="0.2">
      <c r="A49">
        <v>126</v>
      </c>
      <c r="B49" t="s">
        <v>93</v>
      </c>
      <c r="C49">
        <v>34.4</v>
      </c>
    </row>
    <row r="50" spans="1:3" x14ac:dyDescent="0.2">
      <c r="A50">
        <v>37</v>
      </c>
      <c r="B50" t="s">
        <v>147</v>
      </c>
      <c r="C50">
        <v>24.3</v>
      </c>
    </row>
    <row r="51" spans="1:3" x14ac:dyDescent="0.2">
      <c r="A51">
        <v>49</v>
      </c>
      <c r="B51" t="s">
        <v>164</v>
      </c>
      <c r="C51">
        <v>21.1</v>
      </c>
    </row>
    <row r="52" spans="1:3" x14ac:dyDescent="0.2">
      <c r="A52">
        <v>81</v>
      </c>
      <c r="B52" t="s">
        <v>94</v>
      </c>
      <c r="C52">
        <v>33.4</v>
      </c>
    </row>
    <row r="53" spans="1:3" x14ac:dyDescent="0.2">
      <c r="A53">
        <v>83</v>
      </c>
      <c r="B53" t="s">
        <v>158</v>
      </c>
      <c r="C53">
        <v>28.8</v>
      </c>
    </row>
    <row r="54" spans="1:3" x14ac:dyDescent="0.2">
      <c r="A54">
        <v>26</v>
      </c>
      <c r="B54" t="s">
        <v>181</v>
      </c>
      <c r="C54">
        <v>33.4</v>
      </c>
    </row>
    <row r="55" spans="1:3" x14ac:dyDescent="0.2">
      <c r="A55">
        <v>43</v>
      </c>
      <c r="B55" t="s">
        <v>68</v>
      </c>
      <c r="C55">
        <v>18.399999999999999</v>
      </c>
    </row>
    <row r="56" spans="1:3" x14ac:dyDescent="0.2">
      <c r="A56">
        <v>93</v>
      </c>
      <c r="B56" t="s">
        <v>81</v>
      </c>
      <c r="C56">
        <v>27.5</v>
      </c>
    </row>
    <row r="57" spans="1:3" x14ac:dyDescent="0.2">
      <c r="A57">
        <v>34</v>
      </c>
      <c r="B57" t="s">
        <v>132</v>
      </c>
      <c r="C57">
        <v>28.8</v>
      </c>
    </row>
    <row r="58" spans="1:3" x14ac:dyDescent="0.2">
      <c r="A58">
        <v>23</v>
      </c>
      <c r="B58" t="s">
        <v>135</v>
      </c>
      <c r="C58">
        <v>23.2</v>
      </c>
    </row>
    <row r="59" spans="1:3" x14ac:dyDescent="0.2">
      <c r="A59">
        <v>128</v>
      </c>
      <c r="B59" t="s">
        <v>169</v>
      </c>
      <c r="C59">
        <v>38.5</v>
      </c>
    </row>
    <row r="60" spans="1:3" x14ac:dyDescent="0.2">
      <c r="A60">
        <v>12</v>
      </c>
      <c r="B60" t="s">
        <v>143</v>
      </c>
      <c r="C60">
        <v>29.7</v>
      </c>
    </row>
    <row r="61" spans="1:3" x14ac:dyDescent="0.2">
      <c r="A61">
        <v>52</v>
      </c>
      <c r="B61" t="s">
        <v>129</v>
      </c>
      <c r="C61">
        <v>22.3</v>
      </c>
    </row>
    <row r="62" spans="1:3" x14ac:dyDescent="0.2">
      <c r="A62">
        <v>113</v>
      </c>
      <c r="B62" t="s">
        <v>191</v>
      </c>
      <c r="C62">
        <v>16.5</v>
      </c>
    </row>
    <row r="63" spans="1:3" x14ac:dyDescent="0.2">
      <c r="A63">
        <v>2</v>
      </c>
      <c r="B63" t="s">
        <v>35</v>
      </c>
      <c r="C63">
        <v>9</v>
      </c>
    </row>
    <row r="64" spans="1:3" x14ac:dyDescent="0.2">
      <c r="A64">
        <v>16</v>
      </c>
      <c r="B64" t="s">
        <v>27</v>
      </c>
      <c r="C64">
        <v>27.1</v>
      </c>
    </row>
    <row r="65" spans="1:3" x14ac:dyDescent="0.2">
      <c r="A65">
        <v>123</v>
      </c>
      <c r="B65" t="s">
        <v>188</v>
      </c>
      <c r="C65">
        <v>28.5</v>
      </c>
    </row>
    <row r="66" spans="1:3" x14ac:dyDescent="0.2">
      <c r="A66">
        <v>10</v>
      </c>
      <c r="B66" t="s">
        <v>95</v>
      </c>
      <c r="C66">
        <v>26.8</v>
      </c>
    </row>
    <row r="67" spans="1:3" x14ac:dyDescent="0.2">
      <c r="A67">
        <v>26</v>
      </c>
      <c r="B67" t="s">
        <v>96</v>
      </c>
      <c r="C67">
        <v>23.7</v>
      </c>
    </row>
    <row r="68" spans="1:3" x14ac:dyDescent="0.2">
      <c r="A68">
        <v>37</v>
      </c>
      <c r="B68" t="s">
        <v>144</v>
      </c>
      <c r="C68">
        <v>27.5</v>
      </c>
    </row>
    <row r="69" spans="1:3" x14ac:dyDescent="0.2">
      <c r="A69">
        <v>31</v>
      </c>
      <c r="B69" t="s">
        <v>161</v>
      </c>
      <c r="C69">
        <v>23.1</v>
      </c>
    </row>
    <row r="70" spans="1:3" x14ac:dyDescent="0.2">
      <c r="A70">
        <v>63</v>
      </c>
      <c r="B70" t="s">
        <v>97</v>
      </c>
      <c r="C70">
        <v>19.100000000000001</v>
      </c>
    </row>
    <row r="71" spans="1:3" x14ac:dyDescent="0.2">
      <c r="A71">
        <v>75</v>
      </c>
      <c r="B71" t="s">
        <v>22</v>
      </c>
      <c r="C71">
        <v>18.7</v>
      </c>
    </row>
    <row r="72" spans="1:3" x14ac:dyDescent="0.2">
      <c r="A72">
        <v>130</v>
      </c>
      <c r="B72" t="s">
        <v>186</v>
      </c>
      <c r="C72">
        <v>32.6</v>
      </c>
    </row>
    <row r="73" spans="1:3" x14ac:dyDescent="0.2">
      <c r="A73">
        <v>106</v>
      </c>
      <c r="B73" t="s">
        <v>98</v>
      </c>
      <c r="C73">
        <v>34.1</v>
      </c>
    </row>
    <row r="74" spans="1:3" x14ac:dyDescent="0.2">
      <c r="A74">
        <v>109</v>
      </c>
      <c r="B74" t="s">
        <v>64</v>
      </c>
      <c r="C74">
        <v>19.899999999999999</v>
      </c>
    </row>
    <row r="75" spans="1:3" x14ac:dyDescent="0.2">
      <c r="A75">
        <v>83</v>
      </c>
      <c r="B75" t="s">
        <v>99</v>
      </c>
      <c r="C75">
        <v>26</v>
      </c>
    </row>
    <row r="76" spans="1:3" x14ac:dyDescent="0.2">
      <c r="A76">
        <v>102</v>
      </c>
      <c r="B76" t="s">
        <v>121</v>
      </c>
      <c r="C76">
        <v>20.2</v>
      </c>
    </row>
    <row r="77" spans="1:3" x14ac:dyDescent="0.2">
      <c r="A77">
        <v>132</v>
      </c>
      <c r="B77" t="s">
        <v>100</v>
      </c>
      <c r="C77">
        <v>36.6</v>
      </c>
    </row>
    <row r="78" spans="1:3" x14ac:dyDescent="0.2">
      <c r="A78">
        <v>57</v>
      </c>
      <c r="B78" t="s">
        <v>170</v>
      </c>
      <c r="C78">
        <v>20.6</v>
      </c>
    </row>
    <row r="79" spans="1:3" x14ac:dyDescent="0.2">
      <c r="A79">
        <v>37</v>
      </c>
      <c r="B79" t="s">
        <v>28</v>
      </c>
      <c r="C79">
        <v>22.1</v>
      </c>
    </row>
    <row r="80" spans="1:3" x14ac:dyDescent="0.2">
      <c r="A80">
        <v>15</v>
      </c>
      <c r="B80" t="s">
        <v>41</v>
      </c>
      <c r="C80">
        <v>16</v>
      </c>
    </row>
    <row r="81" spans="1:3" x14ac:dyDescent="0.2">
      <c r="A81">
        <v>25</v>
      </c>
      <c r="B81" t="s">
        <v>101</v>
      </c>
      <c r="C81">
        <v>15.5</v>
      </c>
    </row>
    <row r="82" spans="1:3" x14ac:dyDescent="0.2">
      <c r="A82">
        <v>2</v>
      </c>
      <c r="B82" t="s">
        <v>25</v>
      </c>
      <c r="C82">
        <v>9.3000000000000007</v>
      </c>
    </row>
    <row r="83" spans="1:3" x14ac:dyDescent="0.2">
      <c r="A83">
        <v>6</v>
      </c>
      <c r="B83" t="s">
        <v>34</v>
      </c>
      <c r="C83">
        <v>20.2</v>
      </c>
    </row>
    <row r="84" spans="1:3" x14ac:dyDescent="0.2">
      <c r="A84">
        <v>30</v>
      </c>
      <c r="B84" t="s">
        <v>139</v>
      </c>
      <c r="C84">
        <v>26.7</v>
      </c>
    </row>
    <row r="85" spans="1:3" x14ac:dyDescent="0.2">
      <c r="A85">
        <v>115</v>
      </c>
      <c r="B85" t="s">
        <v>182</v>
      </c>
      <c r="C85">
        <v>26.5</v>
      </c>
    </row>
    <row r="86" spans="1:3" x14ac:dyDescent="0.2">
      <c r="A86">
        <v>53</v>
      </c>
      <c r="B86" t="s">
        <v>42</v>
      </c>
      <c r="C86">
        <v>16.7</v>
      </c>
    </row>
    <row r="87" spans="1:3" x14ac:dyDescent="0.2">
      <c r="A87">
        <v>20</v>
      </c>
      <c r="B87" t="s">
        <v>39</v>
      </c>
      <c r="C87">
        <v>20.5</v>
      </c>
    </row>
    <row r="88" spans="1:3" x14ac:dyDescent="0.2">
      <c r="A88">
        <v>17</v>
      </c>
      <c r="B88" t="s">
        <v>32</v>
      </c>
      <c r="C88">
        <v>12.5</v>
      </c>
    </row>
    <row r="89" spans="1:3" x14ac:dyDescent="0.2">
      <c r="A89">
        <v>43</v>
      </c>
      <c r="B89" t="s">
        <v>146</v>
      </c>
      <c r="C89">
        <v>27.1</v>
      </c>
    </row>
    <row r="90" spans="1:3" x14ac:dyDescent="0.2">
      <c r="A90">
        <v>97</v>
      </c>
      <c r="B90" t="s">
        <v>126</v>
      </c>
      <c r="C90">
        <v>30.4</v>
      </c>
    </row>
    <row r="91" spans="1:3" x14ac:dyDescent="0.2">
      <c r="A91">
        <v>121</v>
      </c>
      <c r="B91" t="s">
        <v>102</v>
      </c>
      <c r="C91">
        <v>27.2</v>
      </c>
    </row>
    <row r="92" spans="1:3" x14ac:dyDescent="0.2">
      <c r="A92">
        <v>8</v>
      </c>
      <c r="B92" t="s">
        <v>103</v>
      </c>
      <c r="C92">
        <v>19.100000000000001</v>
      </c>
    </row>
    <row r="93" spans="1:3" x14ac:dyDescent="0.2">
      <c r="A93">
        <v>26</v>
      </c>
      <c r="B93" t="s">
        <v>190</v>
      </c>
      <c r="C93">
        <v>26.7</v>
      </c>
    </row>
    <row r="94" spans="1:3" x14ac:dyDescent="0.2">
      <c r="A94">
        <v>81</v>
      </c>
      <c r="B94" t="s">
        <v>104</v>
      </c>
      <c r="C94">
        <v>27.5</v>
      </c>
    </row>
    <row r="95" spans="1:3" x14ac:dyDescent="0.2">
      <c r="A95">
        <v>116</v>
      </c>
      <c r="B95" t="s">
        <v>105</v>
      </c>
      <c r="C95">
        <v>25.3</v>
      </c>
    </row>
    <row r="96" spans="1:3" x14ac:dyDescent="0.2">
      <c r="A96">
        <v>63</v>
      </c>
      <c r="B96" t="s">
        <v>106</v>
      </c>
      <c r="C96">
        <v>18</v>
      </c>
    </row>
    <row r="97" spans="1:3" x14ac:dyDescent="0.2">
      <c r="A97">
        <v>91</v>
      </c>
      <c r="B97" t="s">
        <v>107</v>
      </c>
      <c r="C97">
        <v>19.2</v>
      </c>
    </row>
    <row r="98" spans="1:3" x14ac:dyDescent="0.2">
      <c r="A98">
        <v>88</v>
      </c>
      <c r="B98" t="s">
        <v>71</v>
      </c>
      <c r="C98">
        <v>27.3</v>
      </c>
    </row>
    <row r="99" spans="1:3" x14ac:dyDescent="0.2">
      <c r="A99">
        <v>111</v>
      </c>
      <c r="B99" t="s">
        <v>176</v>
      </c>
      <c r="C99">
        <v>36.799999999999997</v>
      </c>
    </row>
    <row r="100" spans="1:3" x14ac:dyDescent="0.2">
      <c r="A100">
        <v>124</v>
      </c>
      <c r="B100" t="s">
        <v>156</v>
      </c>
      <c r="C100">
        <v>35.799999999999997</v>
      </c>
    </row>
    <row r="101" spans="1:3" x14ac:dyDescent="0.2">
      <c r="A101">
        <v>124</v>
      </c>
      <c r="B101" t="s">
        <v>137</v>
      </c>
      <c r="C101">
        <v>36</v>
      </c>
    </row>
    <row r="102" spans="1:3" x14ac:dyDescent="0.2">
      <c r="A102">
        <v>1</v>
      </c>
      <c r="B102" t="s">
        <v>141</v>
      </c>
      <c r="C102">
        <v>23.1</v>
      </c>
    </row>
    <row r="103" spans="1:3" x14ac:dyDescent="0.2">
      <c r="A103">
        <v>83</v>
      </c>
      <c r="B103" t="s">
        <v>108</v>
      </c>
      <c r="C103">
        <v>24.1</v>
      </c>
    </row>
    <row r="104" spans="1:3" x14ac:dyDescent="0.2">
      <c r="A104">
        <v>99</v>
      </c>
      <c r="B104" t="s">
        <v>177</v>
      </c>
      <c r="C104">
        <v>34.799999999999997</v>
      </c>
    </row>
    <row r="105" spans="1:3" x14ac:dyDescent="0.2">
      <c r="A105">
        <v>23</v>
      </c>
      <c r="B105" t="s">
        <v>78</v>
      </c>
      <c r="C105">
        <v>21.8</v>
      </c>
    </row>
    <row r="106" spans="1:3" x14ac:dyDescent="0.2">
      <c r="A106">
        <v>43</v>
      </c>
      <c r="B106" t="s">
        <v>69</v>
      </c>
      <c r="C106">
        <v>18.2</v>
      </c>
    </row>
    <row r="107" spans="1:3" x14ac:dyDescent="0.2">
      <c r="A107">
        <v>101</v>
      </c>
      <c r="B107" t="s">
        <v>76</v>
      </c>
      <c r="C107">
        <v>19.5</v>
      </c>
    </row>
    <row r="108" spans="1:3" x14ac:dyDescent="0.2">
      <c r="A108">
        <v>83</v>
      </c>
      <c r="B108" t="s">
        <v>150</v>
      </c>
      <c r="C108">
        <v>32.9</v>
      </c>
    </row>
    <row r="109" spans="1:3" x14ac:dyDescent="0.2">
      <c r="A109">
        <v>118</v>
      </c>
      <c r="B109" t="s">
        <v>73</v>
      </c>
      <c r="C109">
        <v>24.3</v>
      </c>
    </row>
    <row r="110" spans="1:3" x14ac:dyDescent="0.2">
      <c r="A110">
        <v>42</v>
      </c>
      <c r="B110" t="s">
        <v>168</v>
      </c>
      <c r="C110">
        <v>20.7</v>
      </c>
    </row>
    <row r="111" spans="1:3" x14ac:dyDescent="0.2">
      <c r="A111">
        <v>117</v>
      </c>
      <c r="B111" t="s">
        <v>123</v>
      </c>
      <c r="C111">
        <v>16.600000000000001</v>
      </c>
    </row>
    <row r="112" spans="1:3" x14ac:dyDescent="0.2">
      <c r="A112">
        <v>91</v>
      </c>
      <c r="B112" t="s">
        <v>109</v>
      </c>
      <c r="C112">
        <v>18.5</v>
      </c>
    </row>
    <row r="113" spans="1:3" x14ac:dyDescent="0.2">
      <c r="A113">
        <v>79</v>
      </c>
      <c r="B113" t="s">
        <v>151</v>
      </c>
      <c r="C113">
        <v>34.5</v>
      </c>
    </row>
    <row r="114" spans="1:3" x14ac:dyDescent="0.2">
      <c r="A114">
        <v>93</v>
      </c>
      <c r="B114" t="s">
        <v>160</v>
      </c>
      <c r="C114">
        <v>36.200000000000003</v>
      </c>
    </row>
    <row r="115" spans="1:3" x14ac:dyDescent="0.2">
      <c r="A115">
        <v>17</v>
      </c>
      <c r="B115" t="s">
        <v>67</v>
      </c>
      <c r="C115">
        <v>26.5</v>
      </c>
    </row>
    <row r="116" spans="1:3" x14ac:dyDescent="0.2">
      <c r="A116">
        <v>19</v>
      </c>
      <c r="B116" t="s">
        <v>110</v>
      </c>
      <c r="C116">
        <v>16.7</v>
      </c>
    </row>
    <row r="117" spans="1:3" x14ac:dyDescent="0.2">
      <c r="A117">
        <v>75</v>
      </c>
      <c r="B117" t="s">
        <v>128</v>
      </c>
      <c r="C117">
        <v>24.5</v>
      </c>
    </row>
    <row r="118" spans="1:3" x14ac:dyDescent="0.2">
      <c r="A118">
        <v>48</v>
      </c>
      <c r="B118" t="s">
        <v>80</v>
      </c>
      <c r="C118">
        <v>34.9</v>
      </c>
    </row>
    <row r="119" spans="1:3" x14ac:dyDescent="0.2">
      <c r="A119">
        <v>20</v>
      </c>
      <c r="B119" t="s">
        <v>44</v>
      </c>
      <c r="C119">
        <v>20</v>
      </c>
    </row>
    <row r="120" spans="1:3" x14ac:dyDescent="0.2">
      <c r="A120">
        <v>88</v>
      </c>
      <c r="B120" t="s">
        <v>46</v>
      </c>
      <c r="C120">
        <v>33.200000000000003</v>
      </c>
    </row>
    <row r="121" spans="1:3" x14ac:dyDescent="0.2">
      <c r="A121">
        <v>68</v>
      </c>
      <c r="B121" t="s">
        <v>178</v>
      </c>
      <c r="C121">
        <v>27.3</v>
      </c>
    </row>
    <row r="122" spans="1:3" x14ac:dyDescent="0.2">
      <c r="A122">
        <v>34</v>
      </c>
      <c r="B122" t="s">
        <v>40</v>
      </c>
      <c r="C122">
        <v>24.3</v>
      </c>
    </row>
    <row r="123" spans="1:3" x14ac:dyDescent="0.2">
      <c r="A123">
        <v>87</v>
      </c>
      <c r="B123" t="s">
        <v>153</v>
      </c>
      <c r="C123">
        <v>35.1</v>
      </c>
    </row>
    <row r="124" spans="1:3" x14ac:dyDescent="0.2">
      <c r="A124">
        <v>127</v>
      </c>
      <c r="B124" t="s">
        <v>111</v>
      </c>
      <c r="C124">
        <v>31.8</v>
      </c>
    </row>
    <row r="125" spans="1:3" x14ac:dyDescent="0.2">
      <c r="A125">
        <v>60</v>
      </c>
      <c r="B125" t="s">
        <v>125</v>
      </c>
      <c r="C125">
        <v>24.9</v>
      </c>
    </row>
    <row r="126" spans="1:3" x14ac:dyDescent="0.2">
      <c r="A126">
        <v>53</v>
      </c>
      <c r="B126" t="s">
        <v>159</v>
      </c>
      <c r="C126">
        <v>26.3</v>
      </c>
    </row>
    <row r="127" spans="1:3" x14ac:dyDescent="0.2">
      <c r="A127">
        <v>31</v>
      </c>
      <c r="B127" t="s">
        <v>112</v>
      </c>
      <c r="C127">
        <v>23.2</v>
      </c>
    </row>
    <row r="128" spans="1:3" x14ac:dyDescent="0.2">
      <c r="A128">
        <v>68</v>
      </c>
      <c r="B128" t="s">
        <v>133</v>
      </c>
      <c r="C128">
        <v>28.5</v>
      </c>
    </row>
    <row r="129" spans="1:3" x14ac:dyDescent="0.2">
      <c r="A129">
        <v>93</v>
      </c>
      <c r="B129" t="s">
        <v>36</v>
      </c>
      <c r="C129">
        <v>27.2</v>
      </c>
    </row>
    <row r="130" spans="1:3" x14ac:dyDescent="0.2">
      <c r="A130">
        <v>68</v>
      </c>
      <c r="B130" t="s">
        <v>155</v>
      </c>
      <c r="C130">
        <v>28.2</v>
      </c>
    </row>
    <row r="131" spans="1:3" x14ac:dyDescent="0.2">
      <c r="A131">
        <v>111</v>
      </c>
      <c r="B131" t="s">
        <v>162</v>
      </c>
      <c r="C131">
        <v>31.5</v>
      </c>
    </row>
    <row r="132" spans="1:3" x14ac:dyDescent="0.2">
      <c r="A132">
        <v>71</v>
      </c>
      <c r="B132" t="s">
        <v>33</v>
      </c>
      <c r="C132">
        <v>19.399999999999999</v>
      </c>
    </row>
    <row r="133" spans="1:3" x14ac:dyDescent="0.2">
      <c r="A133">
        <v>79</v>
      </c>
      <c r="B133" t="s">
        <v>49</v>
      </c>
      <c r="C133">
        <v>24.5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3"/>
  <sheetViews>
    <sheetView workbookViewId="0">
      <selection activeCell="C1" sqref="C1:C133"/>
    </sheetView>
  </sheetViews>
  <sheetFormatPr baseColWidth="10" defaultRowHeight="16" x14ac:dyDescent="0.2"/>
  <sheetData>
    <row r="1" spans="1:10" x14ac:dyDescent="0.2">
      <c r="A1">
        <v>33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115</v>
      </c>
      <c r="B2" t="s">
        <v>179</v>
      </c>
      <c r="C2">
        <v>2</v>
      </c>
      <c r="D2">
        <v>7</v>
      </c>
      <c r="E2">
        <v>0</v>
      </c>
      <c r="F2">
        <v>6</v>
      </c>
      <c r="G2">
        <v>0</v>
      </c>
      <c r="H2">
        <v>0</v>
      </c>
      <c r="I2">
        <v>48</v>
      </c>
      <c r="J2">
        <v>24</v>
      </c>
    </row>
    <row r="3" spans="1:10" x14ac:dyDescent="0.2">
      <c r="A3">
        <v>58</v>
      </c>
      <c r="B3" t="s">
        <v>70</v>
      </c>
      <c r="C3">
        <v>10</v>
      </c>
      <c r="D3">
        <v>17</v>
      </c>
      <c r="E3">
        <v>9</v>
      </c>
      <c r="F3">
        <v>16</v>
      </c>
      <c r="G3">
        <v>1</v>
      </c>
      <c r="H3">
        <v>0</v>
      </c>
      <c r="I3">
        <v>147</v>
      </c>
      <c r="J3">
        <v>16.3</v>
      </c>
    </row>
    <row r="4" spans="1:10" x14ac:dyDescent="0.2">
      <c r="A4">
        <v>122</v>
      </c>
      <c r="B4" t="s">
        <v>145</v>
      </c>
      <c r="C4">
        <v>7</v>
      </c>
      <c r="D4">
        <v>21</v>
      </c>
      <c r="E4">
        <v>3</v>
      </c>
      <c r="F4">
        <v>18</v>
      </c>
      <c r="G4">
        <v>0</v>
      </c>
      <c r="H4">
        <v>0</v>
      </c>
      <c r="I4">
        <v>153</v>
      </c>
      <c r="J4">
        <v>25.5</v>
      </c>
    </row>
    <row r="5" spans="1:10" x14ac:dyDescent="0.2">
      <c r="A5">
        <v>41</v>
      </c>
      <c r="B5" t="s">
        <v>167</v>
      </c>
      <c r="C5">
        <v>8</v>
      </c>
      <c r="D5">
        <v>12</v>
      </c>
      <c r="E5">
        <v>7</v>
      </c>
      <c r="F5">
        <v>11</v>
      </c>
      <c r="G5">
        <v>0</v>
      </c>
      <c r="H5">
        <v>0</v>
      </c>
      <c r="I5">
        <v>104</v>
      </c>
      <c r="J5">
        <v>14.9</v>
      </c>
    </row>
    <row r="6" spans="1:10" x14ac:dyDescent="0.2">
      <c r="A6">
        <v>76</v>
      </c>
      <c r="B6" t="s">
        <v>138</v>
      </c>
      <c r="C6">
        <v>3</v>
      </c>
      <c r="D6">
        <v>7</v>
      </c>
      <c r="E6">
        <v>2</v>
      </c>
      <c r="F6">
        <v>7</v>
      </c>
      <c r="G6">
        <v>0</v>
      </c>
      <c r="H6">
        <v>0</v>
      </c>
      <c r="I6">
        <v>55</v>
      </c>
      <c r="J6">
        <v>18.3</v>
      </c>
    </row>
    <row r="7" spans="1:10" x14ac:dyDescent="0.2">
      <c r="A7">
        <v>76</v>
      </c>
      <c r="B7" t="s">
        <v>142</v>
      </c>
      <c r="C7">
        <v>4</v>
      </c>
      <c r="D7">
        <v>5</v>
      </c>
      <c r="E7">
        <v>7</v>
      </c>
      <c r="F7">
        <v>4</v>
      </c>
      <c r="G7">
        <v>0</v>
      </c>
      <c r="H7">
        <v>0</v>
      </c>
      <c r="I7">
        <v>55</v>
      </c>
      <c r="J7">
        <v>18.3</v>
      </c>
    </row>
    <row r="8" spans="1:10" x14ac:dyDescent="0.2">
      <c r="A8">
        <v>107</v>
      </c>
      <c r="B8" t="s">
        <v>86</v>
      </c>
      <c r="C8">
        <v>6</v>
      </c>
      <c r="D8">
        <v>12</v>
      </c>
      <c r="E8">
        <v>9</v>
      </c>
      <c r="F8">
        <v>10</v>
      </c>
      <c r="G8">
        <v>2</v>
      </c>
      <c r="H8">
        <v>0</v>
      </c>
      <c r="I8">
        <v>113</v>
      </c>
      <c r="J8">
        <v>22.6</v>
      </c>
    </row>
    <row r="9" spans="1:10" x14ac:dyDescent="0.2">
      <c r="A9">
        <v>14</v>
      </c>
      <c r="B9" t="s">
        <v>187</v>
      </c>
      <c r="C9">
        <v>5</v>
      </c>
      <c r="D9">
        <v>6</v>
      </c>
      <c r="E9">
        <v>1</v>
      </c>
      <c r="F9">
        <v>5</v>
      </c>
      <c r="G9">
        <v>1</v>
      </c>
      <c r="H9">
        <v>0</v>
      </c>
      <c r="I9">
        <v>46</v>
      </c>
      <c r="J9">
        <v>11.5</v>
      </c>
    </row>
    <row r="10" spans="1:10" x14ac:dyDescent="0.2">
      <c r="A10">
        <v>23</v>
      </c>
      <c r="B10" t="s">
        <v>87</v>
      </c>
      <c r="C10">
        <v>6</v>
      </c>
      <c r="D10">
        <v>9</v>
      </c>
      <c r="E10">
        <v>4</v>
      </c>
      <c r="F10">
        <v>7</v>
      </c>
      <c r="G10">
        <v>1</v>
      </c>
      <c r="H10">
        <v>0</v>
      </c>
      <c r="I10">
        <v>75</v>
      </c>
      <c r="J10">
        <v>12.5</v>
      </c>
    </row>
    <row r="11" spans="1:10" x14ac:dyDescent="0.2">
      <c r="A11">
        <v>35</v>
      </c>
      <c r="B11" t="s">
        <v>184</v>
      </c>
      <c r="C11">
        <v>4</v>
      </c>
      <c r="D11">
        <v>5</v>
      </c>
      <c r="E11">
        <v>2</v>
      </c>
      <c r="F11">
        <v>5</v>
      </c>
      <c r="G11">
        <v>0</v>
      </c>
      <c r="H11">
        <v>0</v>
      </c>
      <c r="I11">
        <v>41</v>
      </c>
      <c r="J11">
        <v>13.7</v>
      </c>
    </row>
    <row r="12" spans="1:10" x14ac:dyDescent="0.2">
      <c r="A12">
        <v>113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82</v>
      </c>
      <c r="B13" t="s">
        <v>26</v>
      </c>
      <c r="C13">
        <v>6</v>
      </c>
      <c r="D13">
        <v>13</v>
      </c>
      <c r="E13">
        <v>3</v>
      </c>
      <c r="F13">
        <v>10</v>
      </c>
      <c r="G13">
        <v>0</v>
      </c>
      <c r="H13">
        <v>0</v>
      </c>
      <c r="I13">
        <v>97</v>
      </c>
      <c r="J13">
        <v>19.399999999999999</v>
      </c>
    </row>
    <row r="14" spans="1:10" x14ac:dyDescent="0.2">
      <c r="A14">
        <v>88</v>
      </c>
      <c r="B14" t="s">
        <v>173</v>
      </c>
      <c r="C14">
        <v>6</v>
      </c>
      <c r="D14">
        <v>16</v>
      </c>
      <c r="E14">
        <v>4</v>
      </c>
      <c r="F14">
        <v>15</v>
      </c>
      <c r="G14">
        <v>0</v>
      </c>
      <c r="H14">
        <v>0</v>
      </c>
      <c r="I14">
        <v>123</v>
      </c>
      <c r="J14">
        <v>20.5</v>
      </c>
    </row>
    <row r="15" spans="1:10" x14ac:dyDescent="0.2">
      <c r="A15">
        <v>76</v>
      </c>
      <c r="B15" t="s">
        <v>180</v>
      </c>
      <c r="C15">
        <v>6</v>
      </c>
      <c r="D15">
        <v>15</v>
      </c>
      <c r="E15">
        <v>3</v>
      </c>
      <c r="F15">
        <v>11</v>
      </c>
      <c r="G15">
        <v>0</v>
      </c>
      <c r="H15">
        <v>0</v>
      </c>
      <c r="I15">
        <v>110</v>
      </c>
      <c r="J15">
        <v>18.3</v>
      </c>
    </row>
    <row r="16" spans="1:10" x14ac:dyDescent="0.2">
      <c r="A16">
        <v>5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72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118</v>
      </c>
      <c r="B18" t="s">
        <v>89</v>
      </c>
      <c r="C18">
        <v>5</v>
      </c>
      <c r="D18">
        <v>12</v>
      </c>
      <c r="E18">
        <v>4</v>
      </c>
      <c r="F18">
        <v>10</v>
      </c>
      <c r="G18">
        <v>2</v>
      </c>
      <c r="H18">
        <v>0</v>
      </c>
      <c r="I18">
        <v>98</v>
      </c>
      <c r="J18">
        <v>24.5</v>
      </c>
    </row>
    <row r="19" spans="1:10" x14ac:dyDescent="0.2">
      <c r="A19">
        <v>125</v>
      </c>
      <c r="B19" t="s">
        <v>48</v>
      </c>
      <c r="C19">
        <v>5</v>
      </c>
      <c r="D19">
        <v>18</v>
      </c>
      <c r="E19">
        <v>4</v>
      </c>
      <c r="F19">
        <v>14</v>
      </c>
      <c r="G19">
        <v>1</v>
      </c>
      <c r="H19">
        <v>0</v>
      </c>
      <c r="I19">
        <v>136</v>
      </c>
      <c r="J19">
        <v>27.2</v>
      </c>
    </row>
    <row r="20" spans="1:10" x14ac:dyDescent="0.2">
      <c r="A20">
        <v>18</v>
      </c>
      <c r="B20" t="s">
        <v>136</v>
      </c>
      <c r="C20">
        <v>3</v>
      </c>
      <c r="D20">
        <v>4</v>
      </c>
      <c r="E20">
        <v>3</v>
      </c>
      <c r="F20">
        <v>3</v>
      </c>
      <c r="G20">
        <v>0</v>
      </c>
      <c r="H20">
        <v>0</v>
      </c>
      <c r="I20">
        <v>36</v>
      </c>
      <c r="J20">
        <v>12</v>
      </c>
    </row>
    <row r="21" spans="1:10" x14ac:dyDescent="0.2">
      <c r="A21">
        <v>49</v>
      </c>
      <c r="B21" t="s">
        <v>140</v>
      </c>
      <c r="C21">
        <v>3</v>
      </c>
      <c r="D21">
        <v>6</v>
      </c>
      <c r="E21">
        <v>2</v>
      </c>
      <c r="F21">
        <v>6</v>
      </c>
      <c r="G21">
        <v>0</v>
      </c>
      <c r="H21">
        <v>0</v>
      </c>
      <c r="I21">
        <v>48</v>
      </c>
      <c r="J21">
        <v>16</v>
      </c>
    </row>
    <row r="22" spans="1:10" x14ac:dyDescent="0.2">
      <c r="A22">
        <v>65</v>
      </c>
      <c r="B22" t="s">
        <v>66</v>
      </c>
      <c r="C22">
        <v>7</v>
      </c>
      <c r="D22">
        <v>12</v>
      </c>
      <c r="E22">
        <v>6</v>
      </c>
      <c r="F22">
        <v>11</v>
      </c>
      <c r="G22">
        <v>0</v>
      </c>
      <c r="H22">
        <v>0</v>
      </c>
      <c r="I22">
        <v>101</v>
      </c>
      <c r="J22">
        <v>16.8</v>
      </c>
    </row>
    <row r="23" spans="1:10" x14ac:dyDescent="0.2">
      <c r="A23">
        <v>63</v>
      </c>
      <c r="B23" t="s">
        <v>90</v>
      </c>
      <c r="C23">
        <v>7</v>
      </c>
      <c r="D23">
        <v>13</v>
      </c>
      <c r="E23">
        <v>9</v>
      </c>
      <c r="F23">
        <v>12</v>
      </c>
      <c r="G23">
        <v>0</v>
      </c>
      <c r="H23">
        <v>0</v>
      </c>
      <c r="I23">
        <v>117</v>
      </c>
      <c r="J23">
        <v>16.7</v>
      </c>
    </row>
    <row r="24" spans="1:10" x14ac:dyDescent="0.2">
      <c r="A24">
        <v>131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109</v>
      </c>
      <c r="B25" t="s">
        <v>174</v>
      </c>
      <c r="C25">
        <v>5</v>
      </c>
      <c r="D25">
        <v>10</v>
      </c>
      <c r="E25">
        <v>8</v>
      </c>
      <c r="F25">
        <v>8</v>
      </c>
      <c r="G25">
        <v>0</v>
      </c>
      <c r="H25">
        <v>0</v>
      </c>
      <c r="I25">
        <v>92</v>
      </c>
      <c r="J25">
        <v>23</v>
      </c>
    </row>
    <row r="26" spans="1:10" x14ac:dyDescent="0.2">
      <c r="A26">
        <v>133</v>
      </c>
      <c r="B26" t="s">
        <v>185</v>
      </c>
      <c r="C26">
        <v>2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6</v>
      </c>
      <c r="B27" t="s">
        <v>91</v>
      </c>
      <c r="C27">
        <v>6</v>
      </c>
      <c r="D27">
        <v>8</v>
      </c>
      <c r="E27">
        <v>1</v>
      </c>
      <c r="F27">
        <v>8</v>
      </c>
      <c r="G27">
        <v>0</v>
      </c>
      <c r="H27">
        <v>0</v>
      </c>
      <c r="I27">
        <v>59</v>
      </c>
      <c r="J27">
        <v>9.8000000000000007</v>
      </c>
    </row>
    <row r="28" spans="1:10" x14ac:dyDescent="0.2">
      <c r="A28">
        <v>1</v>
      </c>
      <c r="B28" t="s">
        <v>131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7</v>
      </c>
      <c r="J28">
        <v>3.5</v>
      </c>
    </row>
    <row r="29" spans="1:10" x14ac:dyDescent="0.2">
      <c r="A29">
        <v>49</v>
      </c>
      <c r="B29" t="s">
        <v>166</v>
      </c>
      <c r="C29">
        <v>5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60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65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114</v>
      </c>
      <c r="B32" t="s">
        <v>183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69</v>
      </c>
      <c r="B33" t="s">
        <v>82</v>
      </c>
      <c r="C33">
        <v>11</v>
      </c>
      <c r="D33">
        <v>20</v>
      </c>
      <c r="E33">
        <v>12</v>
      </c>
      <c r="F33">
        <v>17</v>
      </c>
      <c r="G33">
        <v>0</v>
      </c>
      <c r="H33">
        <v>0</v>
      </c>
      <c r="I33">
        <v>173</v>
      </c>
      <c r="J33">
        <v>17.3</v>
      </c>
    </row>
    <row r="34" spans="1:10" x14ac:dyDescent="0.2">
      <c r="A34">
        <v>97</v>
      </c>
      <c r="B34" t="s">
        <v>157</v>
      </c>
      <c r="C34">
        <v>8</v>
      </c>
      <c r="D34">
        <v>21</v>
      </c>
      <c r="E34">
        <v>7</v>
      </c>
      <c r="F34">
        <v>20</v>
      </c>
      <c r="G34">
        <v>1</v>
      </c>
      <c r="H34">
        <v>1</v>
      </c>
      <c r="I34">
        <v>171</v>
      </c>
      <c r="J34">
        <v>21.4</v>
      </c>
    </row>
    <row r="35" spans="1:10" x14ac:dyDescent="0.2">
      <c r="A35">
        <v>47</v>
      </c>
      <c r="B35" t="s">
        <v>30</v>
      </c>
      <c r="C35">
        <v>11</v>
      </c>
      <c r="D35">
        <v>20</v>
      </c>
      <c r="E35">
        <v>6</v>
      </c>
      <c r="F35">
        <v>16</v>
      </c>
      <c r="G35">
        <v>1</v>
      </c>
      <c r="H35">
        <v>0</v>
      </c>
      <c r="I35">
        <v>156</v>
      </c>
      <c r="J35">
        <v>15.6</v>
      </c>
    </row>
    <row r="36" spans="1:10" x14ac:dyDescent="0.2">
      <c r="A36">
        <v>87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102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99</v>
      </c>
      <c r="B38" t="s">
        <v>65</v>
      </c>
      <c r="C38">
        <v>6</v>
      </c>
      <c r="D38">
        <v>14</v>
      </c>
      <c r="E38">
        <v>4</v>
      </c>
      <c r="F38">
        <v>12</v>
      </c>
      <c r="G38">
        <v>0</v>
      </c>
      <c r="H38">
        <v>0</v>
      </c>
      <c r="I38">
        <v>108</v>
      </c>
      <c r="J38">
        <v>21.6</v>
      </c>
    </row>
    <row r="39" spans="1:10" x14ac:dyDescent="0.2">
      <c r="A39">
        <v>49</v>
      </c>
      <c r="B39" t="s">
        <v>172</v>
      </c>
      <c r="C39">
        <v>4</v>
      </c>
      <c r="D39">
        <v>7</v>
      </c>
      <c r="E39">
        <v>5</v>
      </c>
      <c r="F39">
        <v>7</v>
      </c>
      <c r="G39">
        <v>0</v>
      </c>
      <c r="H39">
        <v>0</v>
      </c>
      <c r="I39">
        <v>64</v>
      </c>
      <c r="J39">
        <v>16</v>
      </c>
    </row>
    <row r="40" spans="1:10" x14ac:dyDescent="0.2">
      <c r="A40">
        <v>93</v>
      </c>
      <c r="B40" t="s">
        <v>37</v>
      </c>
      <c r="C40">
        <v>4</v>
      </c>
      <c r="D40">
        <v>11</v>
      </c>
      <c r="E40">
        <v>2</v>
      </c>
      <c r="F40">
        <v>10</v>
      </c>
      <c r="G40">
        <v>1</v>
      </c>
      <c r="H40">
        <v>0</v>
      </c>
      <c r="I40">
        <v>84</v>
      </c>
      <c r="J40">
        <v>21</v>
      </c>
    </row>
    <row r="41" spans="1:10" x14ac:dyDescent="0.2">
      <c r="A41">
        <v>128</v>
      </c>
      <c r="B41" t="s">
        <v>171</v>
      </c>
      <c r="C41">
        <v>5</v>
      </c>
      <c r="D41">
        <v>17</v>
      </c>
      <c r="E41">
        <v>8</v>
      </c>
      <c r="F41">
        <v>12</v>
      </c>
      <c r="G41">
        <v>1</v>
      </c>
      <c r="H41">
        <v>0</v>
      </c>
      <c r="I41">
        <v>140</v>
      </c>
      <c r="J41">
        <v>28</v>
      </c>
    </row>
    <row r="42" spans="1:10" x14ac:dyDescent="0.2">
      <c r="A42">
        <v>49</v>
      </c>
      <c r="B42" t="s">
        <v>38</v>
      </c>
      <c r="C42">
        <v>3</v>
      </c>
      <c r="D42">
        <v>6</v>
      </c>
      <c r="E42">
        <v>2</v>
      </c>
      <c r="F42">
        <v>6</v>
      </c>
      <c r="G42">
        <v>0</v>
      </c>
      <c r="H42">
        <v>0</v>
      </c>
      <c r="I42">
        <v>48</v>
      </c>
      <c r="J42">
        <v>16</v>
      </c>
    </row>
    <row r="43" spans="1:10" x14ac:dyDescent="0.2">
      <c r="A43">
        <v>8</v>
      </c>
      <c r="B43" t="s">
        <v>92</v>
      </c>
      <c r="C43">
        <v>9</v>
      </c>
      <c r="D43">
        <v>7</v>
      </c>
      <c r="E43">
        <v>10</v>
      </c>
      <c r="F43">
        <v>6</v>
      </c>
      <c r="G43">
        <v>1</v>
      </c>
      <c r="H43">
        <v>0</v>
      </c>
      <c r="I43">
        <v>80</v>
      </c>
      <c r="J43">
        <v>10</v>
      </c>
    </row>
    <row r="44" spans="1:10" x14ac:dyDescent="0.2">
      <c r="A44">
        <v>43</v>
      </c>
      <c r="B44" t="s">
        <v>130</v>
      </c>
      <c r="C44">
        <v>6</v>
      </c>
      <c r="D44">
        <v>12</v>
      </c>
      <c r="E44">
        <v>4</v>
      </c>
      <c r="F44">
        <v>7</v>
      </c>
      <c r="G44">
        <v>0</v>
      </c>
      <c r="H44">
        <v>0</v>
      </c>
      <c r="I44">
        <v>91</v>
      </c>
      <c r="J44">
        <v>15.2</v>
      </c>
    </row>
    <row r="45" spans="1:10" x14ac:dyDescent="0.2">
      <c r="A45">
        <v>45</v>
      </c>
      <c r="B45" t="s">
        <v>165</v>
      </c>
      <c r="C45">
        <v>8</v>
      </c>
      <c r="D45">
        <v>14</v>
      </c>
      <c r="E45">
        <v>4</v>
      </c>
      <c r="F45">
        <v>12</v>
      </c>
      <c r="G45">
        <v>0</v>
      </c>
      <c r="H45">
        <v>0</v>
      </c>
      <c r="I45">
        <v>108</v>
      </c>
      <c r="J45">
        <v>15.4</v>
      </c>
    </row>
    <row r="46" spans="1:10" x14ac:dyDescent="0.2">
      <c r="A46">
        <v>75</v>
      </c>
      <c r="B46" t="s">
        <v>127</v>
      </c>
      <c r="C46">
        <v>10</v>
      </c>
      <c r="D46">
        <v>22</v>
      </c>
      <c r="E46">
        <v>9</v>
      </c>
      <c r="F46">
        <v>21</v>
      </c>
      <c r="G46">
        <v>0</v>
      </c>
      <c r="H46">
        <v>1</v>
      </c>
      <c r="I46">
        <v>182</v>
      </c>
      <c r="J46">
        <v>18.2</v>
      </c>
    </row>
    <row r="47" spans="1:10" x14ac:dyDescent="0.2">
      <c r="A47">
        <v>112</v>
      </c>
      <c r="B47" t="s">
        <v>154</v>
      </c>
      <c r="C47">
        <v>7</v>
      </c>
      <c r="D47">
        <v>21</v>
      </c>
      <c r="E47">
        <v>6</v>
      </c>
      <c r="F47">
        <v>15</v>
      </c>
      <c r="G47">
        <v>3</v>
      </c>
      <c r="H47">
        <v>0</v>
      </c>
      <c r="I47">
        <v>165</v>
      </c>
      <c r="J47">
        <v>23.6</v>
      </c>
    </row>
    <row r="48" spans="1:10" x14ac:dyDescent="0.2">
      <c r="A48">
        <v>32</v>
      </c>
      <c r="B48" t="s">
        <v>72</v>
      </c>
      <c r="C48">
        <v>8</v>
      </c>
      <c r="D48">
        <v>12</v>
      </c>
      <c r="E48">
        <v>4</v>
      </c>
      <c r="F48">
        <v>9</v>
      </c>
      <c r="G48">
        <v>0</v>
      </c>
      <c r="H48">
        <v>0</v>
      </c>
      <c r="I48">
        <v>93</v>
      </c>
      <c r="J48">
        <v>13.3</v>
      </c>
    </row>
    <row r="49" spans="1:10" x14ac:dyDescent="0.2">
      <c r="A49">
        <v>8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30</v>
      </c>
      <c r="B50" t="s">
        <v>147</v>
      </c>
      <c r="C50">
        <v>6</v>
      </c>
      <c r="D50">
        <v>9</v>
      </c>
      <c r="E50">
        <v>5</v>
      </c>
      <c r="F50">
        <v>8</v>
      </c>
      <c r="G50">
        <v>1</v>
      </c>
      <c r="H50">
        <v>0</v>
      </c>
      <c r="I50">
        <v>79</v>
      </c>
      <c r="J50">
        <v>13.2</v>
      </c>
    </row>
    <row r="51" spans="1:10" x14ac:dyDescent="0.2">
      <c r="A51">
        <v>90</v>
      </c>
      <c r="B51" t="s">
        <v>164</v>
      </c>
      <c r="C51">
        <v>11</v>
      </c>
      <c r="D51">
        <v>27</v>
      </c>
      <c r="E51">
        <v>8</v>
      </c>
      <c r="F51">
        <v>19</v>
      </c>
      <c r="G51">
        <v>1</v>
      </c>
      <c r="H51">
        <v>0</v>
      </c>
      <c r="I51">
        <v>207</v>
      </c>
      <c r="J51">
        <v>20.7</v>
      </c>
    </row>
    <row r="52" spans="1:10" x14ac:dyDescent="0.2">
      <c r="A52">
        <v>49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117</v>
      </c>
      <c r="B53" t="s">
        <v>158</v>
      </c>
      <c r="C53">
        <v>5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34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40</v>
      </c>
      <c r="B55" t="s">
        <v>68</v>
      </c>
      <c r="C55">
        <v>10</v>
      </c>
      <c r="D55">
        <v>17</v>
      </c>
      <c r="E55">
        <v>5</v>
      </c>
      <c r="F55">
        <v>16</v>
      </c>
      <c r="G55">
        <v>0</v>
      </c>
      <c r="H55">
        <v>0</v>
      </c>
      <c r="I55">
        <v>133</v>
      </c>
      <c r="J55">
        <v>14.8</v>
      </c>
    </row>
    <row r="56" spans="1:10" x14ac:dyDescent="0.2">
      <c r="A56">
        <v>93</v>
      </c>
      <c r="B56" t="s">
        <v>81</v>
      </c>
      <c r="C56">
        <v>8</v>
      </c>
      <c r="D56">
        <v>18</v>
      </c>
      <c r="E56">
        <v>6</v>
      </c>
      <c r="F56">
        <v>15</v>
      </c>
      <c r="G56">
        <v>3</v>
      </c>
      <c r="H56">
        <v>0</v>
      </c>
      <c r="I56">
        <v>147</v>
      </c>
      <c r="J56">
        <v>21</v>
      </c>
    </row>
    <row r="57" spans="1:10" x14ac:dyDescent="0.2">
      <c r="A57">
        <v>109</v>
      </c>
      <c r="B57" t="s">
        <v>132</v>
      </c>
      <c r="C57">
        <v>5</v>
      </c>
      <c r="D57">
        <v>13</v>
      </c>
      <c r="E57">
        <v>8</v>
      </c>
      <c r="F57">
        <v>13</v>
      </c>
      <c r="G57">
        <v>0</v>
      </c>
      <c r="H57">
        <v>0</v>
      </c>
      <c r="I57">
        <v>115</v>
      </c>
      <c r="J57">
        <v>23</v>
      </c>
    </row>
    <row r="58" spans="1:10" x14ac:dyDescent="0.2">
      <c r="A58">
        <v>26</v>
      </c>
      <c r="B58" t="s">
        <v>135</v>
      </c>
      <c r="C58">
        <v>6</v>
      </c>
      <c r="D58">
        <v>9</v>
      </c>
      <c r="E58">
        <v>5</v>
      </c>
      <c r="F58">
        <v>7</v>
      </c>
      <c r="G58">
        <v>0</v>
      </c>
      <c r="H58">
        <v>0</v>
      </c>
      <c r="I58">
        <v>76</v>
      </c>
      <c r="J58">
        <v>12.7</v>
      </c>
    </row>
    <row r="59" spans="1:10" x14ac:dyDescent="0.2">
      <c r="A59">
        <v>100</v>
      </c>
      <c r="B59" t="s">
        <v>169</v>
      </c>
      <c r="C59">
        <v>3</v>
      </c>
      <c r="D59">
        <v>9</v>
      </c>
      <c r="E59">
        <v>1</v>
      </c>
      <c r="F59">
        <v>8</v>
      </c>
      <c r="G59">
        <v>0</v>
      </c>
      <c r="H59">
        <v>0</v>
      </c>
      <c r="I59">
        <v>65</v>
      </c>
      <c r="J59">
        <v>21.7</v>
      </c>
    </row>
    <row r="60" spans="1:10" x14ac:dyDescent="0.2">
      <c r="A60">
        <v>128</v>
      </c>
      <c r="B60" t="s">
        <v>143</v>
      </c>
      <c r="C60">
        <v>8</v>
      </c>
      <c r="D60">
        <v>29</v>
      </c>
      <c r="E60">
        <v>6</v>
      </c>
      <c r="F60">
        <v>24</v>
      </c>
      <c r="G60">
        <v>4</v>
      </c>
      <c r="H60">
        <v>0</v>
      </c>
      <c r="I60">
        <v>224</v>
      </c>
      <c r="J60">
        <v>28</v>
      </c>
    </row>
    <row r="61" spans="1:10" x14ac:dyDescent="0.2">
      <c r="A61">
        <v>49</v>
      </c>
      <c r="B61" t="s">
        <v>129</v>
      </c>
      <c r="C61">
        <v>6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36</v>
      </c>
      <c r="B62" t="s">
        <v>191</v>
      </c>
      <c r="C62">
        <v>9</v>
      </c>
      <c r="D62">
        <v>13</v>
      </c>
      <c r="E62">
        <v>7</v>
      </c>
      <c r="F62">
        <v>9</v>
      </c>
      <c r="G62">
        <v>2</v>
      </c>
      <c r="H62">
        <v>0</v>
      </c>
      <c r="I62">
        <v>112</v>
      </c>
      <c r="J62">
        <v>14</v>
      </c>
    </row>
    <row r="63" spans="1:10" x14ac:dyDescent="0.2">
      <c r="A63">
        <v>2</v>
      </c>
      <c r="B63" t="s">
        <v>35</v>
      </c>
      <c r="C63">
        <v>11</v>
      </c>
      <c r="D63">
        <v>8</v>
      </c>
      <c r="E63">
        <v>7</v>
      </c>
      <c r="F63">
        <v>6</v>
      </c>
      <c r="G63">
        <v>0</v>
      </c>
      <c r="H63">
        <v>0</v>
      </c>
      <c r="I63">
        <v>75</v>
      </c>
      <c r="J63">
        <v>7.5</v>
      </c>
    </row>
    <row r="64" spans="1:10" x14ac:dyDescent="0.2">
      <c r="A64">
        <v>26</v>
      </c>
      <c r="B64" t="s">
        <v>27</v>
      </c>
      <c r="C64">
        <v>4</v>
      </c>
      <c r="D64">
        <v>5</v>
      </c>
      <c r="E64">
        <v>1</v>
      </c>
      <c r="F64">
        <v>5</v>
      </c>
      <c r="G64">
        <v>0</v>
      </c>
      <c r="H64">
        <v>0</v>
      </c>
      <c r="I64">
        <v>38</v>
      </c>
      <c r="J64">
        <v>12.7</v>
      </c>
    </row>
    <row r="65" spans="1:10" x14ac:dyDescent="0.2">
      <c r="A65">
        <v>38</v>
      </c>
      <c r="B65" t="s">
        <v>188</v>
      </c>
      <c r="C65">
        <v>4</v>
      </c>
      <c r="D65">
        <v>5</v>
      </c>
      <c r="E65">
        <v>3</v>
      </c>
      <c r="F65">
        <v>4</v>
      </c>
      <c r="G65">
        <v>0</v>
      </c>
      <c r="H65">
        <v>0</v>
      </c>
      <c r="I65">
        <v>43</v>
      </c>
      <c r="J65">
        <v>14.3</v>
      </c>
    </row>
    <row r="66" spans="1:10" x14ac:dyDescent="0.2">
      <c r="A66">
        <v>21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108</v>
      </c>
      <c r="B67" t="s">
        <v>96</v>
      </c>
      <c r="C67">
        <v>9</v>
      </c>
      <c r="D67">
        <v>24</v>
      </c>
      <c r="E67">
        <v>5</v>
      </c>
      <c r="F67">
        <v>23</v>
      </c>
      <c r="G67">
        <v>0</v>
      </c>
      <c r="H67">
        <v>0</v>
      </c>
      <c r="I67">
        <v>182</v>
      </c>
      <c r="J67">
        <v>22.8</v>
      </c>
    </row>
    <row r="68" spans="1:10" x14ac:dyDescent="0.2">
      <c r="A68">
        <v>46</v>
      </c>
      <c r="B68" t="s">
        <v>144</v>
      </c>
      <c r="C68">
        <v>5</v>
      </c>
      <c r="D68">
        <v>8</v>
      </c>
      <c r="E68">
        <v>2</v>
      </c>
      <c r="F68">
        <v>8</v>
      </c>
      <c r="G68">
        <v>0</v>
      </c>
      <c r="H68">
        <v>0</v>
      </c>
      <c r="I68">
        <v>62</v>
      </c>
      <c r="J68">
        <v>15.5</v>
      </c>
    </row>
    <row r="69" spans="1:10" x14ac:dyDescent="0.2">
      <c r="A69">
        <v>74</v>
      </c>
      <c r="B69" t="s">
        <v>161</v>
      </c>
      <c r="C69">
        <v>9</v>
      </c>
      <c r="D69">
        <v>16</v>
      </c>
      <c r="E69">
        <v>10</v>
      </c>
      <c r="F69">
        <v>16</v>
      </c>
      <c r="G69">
        <v>0</v>
      </c>
      <c r="H69">
        <v>1</v>
      </c>
      <c r="I69">
        <v>144</v>
      </c>
      <c r="J69">
        <v>18</v>
      </c>
    </row>
    <row r="70" spans="1:10" x14ac:dyDescent="0.2">
      <c r="A70">
        <v>2</v>
      </c>
      <c r="B70" t="s">
        <v>97</v>
      </c>
      <c r="C70">
        <v>5</v>
      </c>
      <c r="D70">
        <v>3</v>
      </c>
      <c r="E70">
        <v>3</v>
      </c>
      <c r="F70">
        <v>3</v>
      </c>
      <c r="G70">
        <v>0</v>
      </c>
      <c r="H70">
        <v>0</v>
      </c>
      <c r="I70">
        <v>30</v>
      </c>
      <c r="J70">
        <v>7.5</v>
      </c>
    </row>
    <row r="71" spans="1:10" x14ac:dyDescent="0.2">
      <c r="A71">
        <v>11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18</v>
      </c>
      <c r="B72" t="s">
        <v>186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90</v>
      </c>
      <c r="B73" t="s">
        <v>98</v>
      </c>
      <c r="C73">
        <v>4</v>
      </c>
      <c r="D73">
        <v>7</v>
      </c>
      <c r="E73">
        <v>4</v>
      </c>
      <c r="F73">
        <v>6</v>
      </c>
      <c r="G73">
        <v>1</v>
      </c>
      <c r="H73">
        <v>0</v>
      </c>
      <c r="I73">
        <v>62</v>
      </c>
      <c r="J73">
        <v>20.7</v>
      </c>
    </row>
    <row r="74" spans="1:10" x14ac:dyDescent="0.2">
      <c r="A74">
        <v>67</v>
      </c>
      <c r="B74" t="s">
        <v>64</v>
      </c>
      <c r="C74">
        <v>9</v>
      </c>
      <c r="D74">
        <v>18</v>
      </c>
      <c r="E74">
        <v>3</v>
      </c>
      <c r="F74">
        <v>14</v>
      </c>
      <c r="G74">
        <v>2</v>
      </c>
      <c r="H74">
        <v>0</v>
      </c>
      <c r="I74">
        <v>135</v>
      </c>
      <c r="J74">
        <v>16.899999999999999</v>
      </c>
    </row>
    <row r="75" spans="1:10" x14ac:dyDescent="0.2">
      <c r="A75">
        <v>105</v>
      </c>
      <c r="B75" t="s">
        <v>99</v>
      </c>
      <c r="C75">
        <v>8</v>
      </c>
      <c r="D75">
        <v>22</v>
      </c>
      <c r="E75">
        <v>8</v>
      </c>
      <c r="F75">
        <v>20</v>
      </c>
      <c r="G75">
        <v>1</v>
      </c>
      <c r="H75">
        <v>0</v>
      </c>
      <c r="I75">
        <v>178</v>
      </c>
      <c r="J75">
        <v>22.3</v>
      </c>
    </row>
    <row r="76" spans="1:10" x14ac:dyDescent="0.2">
      <c r="A76">
        <v>49</v>
      </c>
      <c r="B76" t="s">
        <v>121</v>
      </c>
      <c r="C76">
        <v>8</v>
      </c>
      <c r="D76">
        <v>13</v>
      </c>
      <c r="E76">
        <v>7</v>
      </c>
      <c r="F76">
        <v>11</v>
      </c>
      <c r="G76">
        <v>1</v>
      </c>
      <c r="H76">
        <v>0</v>
      </c>
      <c r="I76">
        <v>112</v>
      </c>
      <c r="J76">
        <v>16</v>
      </c>
    </row>
    <row r="77" spans="1:10" x14ac:dyDescent="0.2">
      <c r="A77">
        <v>126</v>
      </c>
      <c r="B77" t="s">
        <v>100</v>
      </c>
      <c r="C77">
        <v>4</v>
      </c>
      <c r="D77">
        <v>11</v>
      </c>
      <c r="E77">
        <v>2</v>
      </c>
      <c r="F77">
        <v>10</v>
      </c>
      <c r="G77">
        <v>0</v>
      </c>
      <c r="H77">
        <v>0</v>
      </c>
      <c r="I77">
        <v>82</v>
      </c>
      <c r="J77">
        <v>27.3</v>
      </c>
    </row>
    <row r="78" spans="1:10" x14ac:dyDescent="0.2">
      <c r="A78">
        <v>49</v>
      </c>
      <c r="B78" t="s">
        <v>170</v>
      </c>
      <c r="C78">
        <v>5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16</v>
      </c>
    </row>
    <row r="79" spans="1:10" x14ac:dyDescent="0.2">
      <c r="A79">
        <v>85</v>
      </c>
      <c r="B79" t="s">
        <v>28</v>
      </c>
      <c r="C79">
        <v>6</v>
      </c>
      <c r="D79">
        <v>12</v>
      </c>
      <c r="E79">
        <v>5</v>
      </c>
      <c r="F79">
        <v>11</v>
      </c>
      <c r="G79">
        <v>0</v>
      </c>
      <c r="H79">
        <v>0</v>
      </c>
      <c r="I79">
        <v>98</v>
      </c>
      <c r="J79">
        <v>19.600000000000001</v>
      </c>
    </row>
    <row r="80" spans="1:10" x14ac:dyDescent="0.2">
      <c r="A80">
        <v>24</v>
      </c>
      <c r="B80" t="s">
        <v>41</v>
      </c>
      <c r="C80">
        <v>8</v>
      </c>
      <c r="D80">
        <v>10</v>
      </c>
      <c r="E80">
        <v>6</v>
      </c>
      <c r="F80">
        <v>10</v>
      </c>
      <c r="G80">
        <v>0</v>
      </c>
      <c r="H80">
        <v>0</v>
      </c>
      <c r="I80">
        <v>88</v>
      </c>
      <c r="J80">
        <v>12.6</v>
      </c>
    </row>
    <row r="81" spans="1:10" x14ac:dyDescent="0.2">
      <c r="A81">
        <v>12</v>
      </c>
      <c r="B81" t="s">
        <v>101</v>
      </c>
      <c r="C81">
        <v>8</v>
      </c>
      <c r="D81">
        <v>9</v>
      </c>
      <c r="E81">
        <v>5</v>
      </c>
      <c r="F81">
        <v>9</v>
      </c>
      <c r="G81">
        <v>0</v>
      </c>
      <c r="H81">
        <v>0</v>
      </c>
      <c r="I81">
        <v>78</v>
      </c>
      <c r="J81">
        <v>11.1</v>
      </c>
    </row>
    <row r="82" spans="1:10" x14ac:dyDescent="0.2">
      <c r="A82">
        <v>7</v>
      </c>
      <c r="B82" t="s">
        <v>25</v>
      </c>
      <c r="C82">
        <v>11</v>
      </c>
      <c r="D82">
        <v>10</v>
      </c>
      <c r="E82">
        <v>10</v>
      </c>
      <c r="F82">
        <v>9</v>
      </c>
      <c r="G82">
        <v>0</v>
      </c>
      <c r="H82">
        <v>0</v>
      </c>
      <c r="I82">
        <v>99</v>
      </c>
      <c r="J82">
        <v>9.9</v>
      </c>
    </row>
    <row r="83" spans="1:10" x14ac:dyDescent="0.2">
      <c r="A83">
        <v>60</v>
      </c>
      <c r="B83" t="s">
        <v>34</v>
      </c>
      <c r="C83">
        <v>9</v>
      </c>
      <c r="D83">
        <v>14</v>
      </c>
      <c r="E83">
        <v>12</v>
      </c>
      <c r="F83">
        <v>11</v>
      </c>
      <c r="G83">
        <v>1</v>
      </c>
      <c r="H83">
        <v>0</v>
      </c>
      <c r="I83">
        <v>133</v>
      </c>
      <c r="J83">
        <v>16.600000000000001</v>
      </c>
    </row>
    <row r="84" spans="1:10" x14ac:dyDescent="0.2">
      <c r="A84">
        <v>100</v>
      </c>
      <c r="B84" t="s">
        <v>139</v>
      </c>
      <c r="C84">
        <v>8</v>
      </c>
      <c r="D84">
        <v>21</v>
      </c>
      <c r="E84">
        <v>3</v>
      </c>
      <c r="F84">
        <v>13</v>
      </c>
      <c r="G84">
        <v>2</v>
      </c>
      <c r="H84">
        <v>0</v>
      </c>
      <c r="I84">
        <v>152</v>
      </c>
      <c r="J84">
        <v>21.7</v>
      </c>
    </row>
    <row r="85" spans="1:10" x14ac:dyDescent="0.2">
      <c r="A85">
        <v>79</v>
      </c>
      <c r="B85" t="s">
        <v>182</v>
      </c>
      <c r="C85">
        <v>5</v>
      </c>
      <c r="D85">
        <v>9</v>
      </c>
      <c r="E85">
        <v>4</v>
      </c>
      <c r="F85">
        <v>8</v>
      </c>
      <c r="G85">
        <v>0</v>
      </c>
      <c r="H85">
        <v>0</v>
      </c>
      <c r="I85">
        <v>74</v>
      </c>
      <c r="J85">
        <v>18.5</v>
      </c>
    </row>
    <row r="86" spans="1:10" x14ac:dyDescent="0.2">
      <c r="A86">
        <v>42</v>
      </c>
      <c r="B86" t="s">
        <v>42</v>
      </c>
      <c r="C86">
        <v>10</v>
      </c>
      <c r="D86">
        <v>15</v>
      </c>
      <c r="E86">
        <v>11</v>
      </c>
      <c r="F86">
        <v>10</v>
      </c>
      <c r="G86">
        <v>1</v>
      </c>
      <c r="H86">
        <v>0</v>
      </c>
      <c r="I86">
        <v>135</v>
      </c>
      <c r="J86">
        <v>15</v>
      </c>
    </row>
    <row r="87" spans="1:10" x14ac:dyDescent="0.2">
      <c r="A87">
        <v>69</v>
      </c>
      <c r="B87" t="s">
        <v>39</v>
      </c>
      <c r="C87">
        <v>8</v>
      </c>
      <c r="D87">
        <v>17</v>
      </c>
      <c r="E87">
        <v>6</v>
      </c>
      <c r="F87">
        <v>14</v>
      </c>
      <c r="G87">
        <v>2</v>
      </c>
      <c r="H87">
        <v>0</v>
      </c>
      <c r="I87">
        <v>138</v>
      </c>
      <c r="J87">
        <v>17.3</v>
      </c>
    </row>
    <row r="88" spans="1:10" x14ac:dyDescent="0.2">
      <c r="A88">
        <v>10</v>
      </c>
      <c r="B88" t="s">
        <v>32</v>
      </c>
      <c r="C88">
        <v>9</v>
      </c>
      <c r="D88">
        <v>11</v>
      </c>
      <c r="E88">
        <v>3</v>
      </c>
      <c r="F88">
        <v>8</v>
      </c>
      <c r="G88">
        <v>2</v>
      </c>
      <c r="H88">
        <v>0</v>
      </c>
      <c r="I88">
        <v>87</v>
      </c>
      <c r="J88">
        <v>10.9</v>
      </c>
    </row>
    <row r="89" spans="1:10" x14ac:dyDescent="0.2">
      <c r="A89">
        <v>36</v>
      </c>
      <c r="B89" t="s">
        <v>146</v>
      </c>
      <c r="C89">
        <v>3</v>
      </c>
      <c r="D89">
        <v>4</v>
      </c>
      <c r="E89">
        <v>0</v>
      </c>
      <c r="F89">
        <v>4</v>
      </c>
      <c r="G89">
        <v>0</v>
      </c>
      <c r="H89">
        <v>0</v>
      </c>
      <c r="I89">
        <v>28</v>
      </c>
      <c r="J89">
        <v>14</v>
      </c>
    </row>
    <row r="90" spans="1:10" x14ac:dyDescent="0.2">
      <c r="A90">
        <v>102</v>
      </c>
      <c r="B90" t="s">
        <v>126</v>
      </c>
      <c r="C90">
        <v>3</v>
      </c>
      <c r="D90">
        <v>7</v>
      </c>
      <c r="E90">
        <v>6</v>
      </c>
      <c r="F90">
        <v>6</v>
      </c>
      <c r="G90">
        <v>0</v>
      </c>
      <c r="H90">
        <v>0</v>
      </c>
      <c r="I90">
        <v>66</v>
      </c>
      <c r="J90">
        <v>22</v>
      </c>
    </row>
    <row r="91" spans="1:10" x14ac:dyDescent="0.2">
      <c r="A91">
        <v>81</v>
      </c>
      <c r="B91" t="s">
        <v>102</v>
      </c>
      <c r="C91">
        <v>5</v>
      </c>
      <c r="D91">
        <v>9</v>
      </c>
      <c r="E91">
        <v>4</v>
      </c>
      <c r="F91">
        <v>7</v>
      </c>
      <c r="G91">
        <v>1</v>
      </c>
      <c r="H91">
        <v>0</v>
      </c>
      <c r="I91">
        <v>75</v>
      </c>
      <c r="J91">
        <v>18.8</v>
      </c>
    </row>
    <row r="92" spans="1:10" x14ac:dyDescent="0.2">
      <c r="A92">
        <v>16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115</v>
      </c>
      <c r="B93" t="s">
        <v>190</v>
      </c>
      <c r="C93">
        <v>2</v>
      </c>
      <c r="D93">
        <v>6</v>
      </c>
      <c r="E93">
        <v>2</v>
      </c>
      <c r="F93">
        <v>6</v>
      </c>
      <c r="G93">
        <v>0</v>
      </c>
      <c r="H93">
        <v>0</v>
      </c>
      <c r="I93">
        <v>48</v>
      </c>
      <c r="J93">
        <v>24</v>
      </c>
    </row>
    <row r="94" spans="1:10" x14ac:dyDescent="0.2">
      <c r="A94">
        <v>120</v>
      </c>
      <c r="B94" t="s">
        <v>104</v>
      </c>
      <c r="C94">
        <v>3</v>
      </c>
      <c r="D94">
        <v>8</v>
      </c>
      <c r="E94">
        <v>6</v>
      </c>
      <c r="F94">
        <v>7</v>
      </c>
      <c r="G94">
        <v>1</v>
      </c>
      <c r="H94">
        <v>0</v>
      </c>
      <c r="I94">
        <v>75</v>
      </c>
      <c r="J94">
        <v>25</v>
      </c>
    </row>
    <row r="95" spans="1:10" x14ac:dyDescent="0.2">
      <c r="A95">
        <v>30</v>
      </c>
      <c r="B95" t="s">
        <v>105</v>
      </c>
      <c r="C95">
        <v>6</v>
      </c>
      <c r="D95">
        <v>8</v>
      </c>
      <c r="E95">
        <v>3</v>
      </c>
      <c r="F95">
        <v>7</v>
      </c>
      <c r="G95">
        <v>1</v>
      </c>
      <c r="H95">
        <v>0</v>
      </c>
      <c r="I95">
        <v>66</v>
      </c>
      <c r="J95">
        <v>13.2</v>
      </c>
    </row>
    <row r="96" spans="1:10" x14ac:dyDescent="0.2">
      <c r="A96">
        <v>28</v>
      </c>
      <c r="B96" t="s">
        <v>106</v>
      </c>
      <c r="C96">
        <v>9</v>
      </c>
      <c r="D96">
        <v>13</v>
      </c>
      <c r="E96">
        <v>4</v>
      </c>
      <c r="F96">
        <v>12</v>
      </c>
      <c r="G96">
        <v>0</v>
      </c>
      <c r="H96">
        <v>0</v>
      </c>
      <c r="I96">
        <v>102</v>
      </c>
      <c r="J96">
        <v>12.8</v>
      </c>
    </row>
    <row r="97" spans="1:10" x14ac:dyDescent="0.2">
      <c r="A97">
        <v>4</v>
      </c>
      <c r="B97" t="s">
        <v>107</v>
      </c>
      <c r="C97">
        <v>6</v>
      </c>
      <c r="D97">
        <v>5</v>
      </c>
      <c r="E97">
        <v>4</v>
      </c>
      <c r="F97">
        <v>4</v>
      </c>
      <c r="G97">
        <v>1</v>
      </c>
      <c r="H97">
        <v>0</v>
      </c>
      <c r="I97">
        <v>48</v>
      </c>
      <c r="J97">
        <v>9.6</v>
      </c>
    </row>
    <row r="98" spans="1:10" x14ac:dyDescent="0.2">
      <c r="A98">
        <v>96</v>
      </c>
      <c r="B98" t="s">
        <v>71</v>
      </c>
      <c r="C98">
        <v>5</v>
      </c>
      <c r="D98">
        <v>11</v>
      </c>
      <c r="E98">
        <v>3</v>
      </c>
      <c r="F98">
        <v>10</v>
      </c>
      <c r="G98">
        <v>0</v>
      </c>
      <c r="H98">
        <v>0</v>
      </c>
      <c r="I98">
        <v>85</v>
      </c>
      <c r="J98">
        <v>21.3</v>
      </c>
    </row>
    <row r="99" spans="1:10" x14ac:dyDescent="0.2">
      <c r="A99">
        <v>121</v>
      </c>
      <c r="B99" t="s">
        <v>176</v>
      </c>
      <c r="C99">
        <v>5</v>
      </c>
      <c r="D99">
        <v>17</v>
      </c>
      <c r="E99">
        <v>3</v>
      </c>
      <c r="F99">
        <v>14</v>
      </c>
      <c r="G99">
        <v>1</v>
      </c>
      <c r="H99">
        <v>0</v>
      </c>
      <c r="I99">
        <v>127</v>
      </c>
      <c r="J99">
        <v>25.4</v>
      </c>
    </row>
    <row r="100" spans="1:10" x14ac:dyDescent="0.2">
      <c r="A100">
        <v>69</v>
      </c>
      <c r="B100" t="s">
        <v>156</v>
      </c>
      <c r="C100">
        <v>3</v>
      </c>
      <c r="D100">
        <v>7</v>
      </c>
      <c r="E100">
        <v>1</v>
      </c>
      <c r="F100">
        <v>7</v>
      </c>
      <c r="G100">
        <v>0</v>
      </c>
      <c r="H100">
        <v>0</v>
      </c>
      <c r="I100">
        <v>52</v>
      </c>
      <c r="J100">
        <v>17.3</v>
      </c>
    </row>
    <row r="101" spans="1:10" x14ac:dyDescent="0.2">
      <c r="A101">
        <v>119</v>
      </c>
      <c r="B101" t="s">
        <v>137</v>
      </c>
      <c r="C101">
        <v>3</v>
      </c>
      <c r="D101">
        <v>10</v>
      </c>
      <c r="E101">
        <v>1</v>
      </c>
      <c r="F101">
        <v>7</v>
      </c>
      <c r="G101">
        <v>2</v>
      </c>
      <c r="H101">
        <v>0</v>
      </c>
      <c r="I101">
        <v>74</v>
      </c>
      <c r="J101">
        <v>24.7</v>
      </c>
    </row>
    <row r="102" spans="1:10" x14ac:dyDescent="0.2">
      <c r="A102">
        <v>13</v>
      </c>
      <c r="B102" t="s">
        <v>141</v>
      </c>
      <c r="C102">
        <v>5</v>
      </c>
      <c r="D102">
        <v>7</v>
      </c>
      <c r="E102">
        <v>3</v>
      </c>
      <c r="F102">
        <v>5</v>
      </c>
      <c r="G102">
        <v>0</v>
      </c>
      <c r="H102">
        <v>0</v>
      </c>
      <c r="I102">
        <v>56</v>
      </c>
      <c r="J102">
        <v>11.2</v>
      </c>
    </row>
    <row r="103" spans="1:10" x14ac:dyDescent="0.2">
      <c r="A103">
        <v>16</v>
      </c>
      <c r="B103" t="s">
        <v>108</v>
      </c>
      <c r="C103">
        <v>5</v>
      </c>
      <c r="D103">
        <v>4</v>
      </c>
      <c r="E103">
        <v>6</v>
      </c>
      <c r="F103">
        <v>3</v>
      </c>
      <c r="G103">
        <v>1</v>
      </c>
      <c r="H103">
        <v>0</v>
      </c>
      <c r="I103">
        <v>47</v>
      </c>
      <c r="J103">
        <v>11.8</v>
      </c>
    </row>
    <row r="104" spans="1:10" x14ac:dyDescent="0.2">
      <c r="A104">
        <v>49</v>
      </c>
      <c r="B104" t="s">
        <v>177</v>
      </c>
      <c r="C104">
        <v>3</v>
      </c>
      <c r="D104">
        <v>6</v>
      </c>
      <c r="E104">
        <v>1</v>
      </c>
      <c r="F104">
        <v>5</v>
      </c>
      <c r="G104">
        <v>1</v>
      </c>
      <c r="H104">
        <v>1</v>
      </c>
      <c r="I104">
        <v>48</v>
      </c>
      <c r="J104">
        <v>16</v>
      </c>
    </row>
    <row r="105" spans="1:10" x14ac:dyDescent="0.2">
      <c r="A105">
        <v>39</v>
      </c>
      <c r="B105" t="s">
        <v>78</v>
      </c>
      <c r="C105">
        <v>7</v>
      </c>
      <c r="D105">
        <v>10</v>
      </c>
      <c r="E105">
        <v>11</v>
      </c>
      <c r="F105">
        <v>10</v>
      </c>
      <c r="G105">
        <v>0</v>
      </c>
      <c r="H105">
        <v>0</v>
      </c>
      <c r="I105">
        <v>103</v>
      </c>
      <c r="J105">
        <v>14.7</v>
      </c>
    </row>
    <row r="106" spans="1:10" x14ac:dyDescent="0.2">
      <c r="A106">
        <v>63</v>
      </c>
      <c r="B106" t="s">
        <v>69</v>
      </c>
      <c r="C106">
        <v>10</v>
      </c>
      <c r="D106">
        <v>16</v>
      </c>
      <c r="E106">
        <v>13</v>
      </c>
      <c r="F106">
        <v>13</v>
      </c>
      <c r="G106">
        <v>1</v>
      </c>
      <c r="H106">
        <v>0</v>
      </c>
      <c r="I106">
        <v>150</v>
      </c>
      <c r="J106">
        <v>16.7</v>
      </c>
    </row>
    <row r="107" spans="1:10" x14ac:dyDescent="0.2">
      <c r="A107">
        <v>18</v>
      </c>
      <c r="B107" t="s">
        <v>76</v>
      </c>
      <c r="C107">
        <v>7</v>
      </c>
      <c r="D107">
        <v>7</v>
      </c>
      <c r="E107">
        <v>8</v>
      </c>
      <c r="F107">
        <v>6</v>
      </c>
      <c r="G107">
        <v>0</v>
      </c>
      <c r="H107">
        <v>0</v>
      </c>
      <c r="I107">
        <v>72</v>
      </c>
      <c r="J107">
        <v>12</v>
      </c>
    </row>
    <row r="108" spans="1:10" x14ac:dyDescent="0.2">
      <c r="A108">
        <v>130</v>
      </c>
      <c r="B108" t="s">
        <v>150</v>
      </c>
      <c r="C108">
        <v>6</v>
      </c>
      <c r="D108">
        <v>21</v>
      </c>
      <c r="E108">
        <v>8</v>
      </c>
      <c r="F108">
        <v>17</v>
      </c>
      <c r="G108">
        <v>1</v>
      </c>
      <c r="H108">
        <v>0</v>
      </c>
      <c r="I108">
        <v>169</v>
      </c>
      <c r="J108">
        <v>28.2</v>
      </c>
    </row>
    <row r="109" spans="1:10" x14ac:dyDescent="0.2">
      <c r="A109">
        <v>68</v>
      </c>
      <c r="B109" t="s">
        <v>73</v>
      </c>
      <c r="C109">
        <v>6</v>
      </c>
      <c r="D109">
        <v>10</v>
      </c>
      <c r="E109">
        <v>5</v>
      </c>
      <c r="F109">
        <v>9</v>
      </c>
      <c r="G109">
        <v>1</v>
      </c>
      <c r="H109">
        <v>0</v>
      </c>
      <c r="I109">
        <v>86</v>
      </c>
      <c r="J109">
        <v>17.2</v>
      </c>
    </row>
    <row r="110" spans="1:10" x14ac:dyDescent="0.2">
      <c r="A110">
        <v>80</v>
      </c>
      <c r="B110" t="s">
        <v>168</v>
      </c>
      <c r="C110">
        <v>10</v>
      </c>
      <c r="D110">
        <v>20</v>
      </c>
      <c r="E110">
        <v>10</v>
      </c>
      <c r="F110">
        <v>17</v>
      </c>
      <c r="G110">
        <v>0</v>
      </c>
      <c r="H110">
        <v>0</v>
      </c>
      <c r="I110">
        <v>167</v>
      </c>
      <c r="J110">
        <v>18.600000000000001</v>
      </c>
    </row>
    <row r="111" spans="1:10" x14ac:dyDescent="0.2">
      <c r="A111">
        <v>24</v>
      </c>
      <c r="B111" t="s">
        <v>123</v>
      </c>
      <c r="C111">
        <v>9</v>
      </c>
      <c r="D111">
        <v>11</v>
      </c>
      <c r="E111">
        <v>8</v>
      </c>
      <c r="F111">
        <v>11</v>
      </c>
      <c r="G111">
        <v>0</v>
      </c>
      <c r="H111">
        <v>0</v>
      </c>
      <c r="I111">
        <v>101</v>
      </c>
      <c r="J111">
        <v>12.6</v>
      </c>
    </row>
    <row r="112" spans="1:10" x14ac:dyDescent="0.2">
      <c r="A112">
        <v>73</v>
      </c>
      <c r="B112" t="s">
        <v>109</v>
      </c>
      <c r="C112">
        <v>10</v>
      </c>
      <c r="D112">
        <v>19</v>
      </c>
      <c r="E112">
        <v>9</v>
      </c>
      <c r="F112">
        <v>18</v>
      </c>
      <c r="G112">
        <v>0</v>
      </c>
      <c r="H112">
        <v>0</v>
      </c>
      <c r="I112">
        <v>159</v>
      </c>
      <c r="J112">
        <v>17.7</v>
      </c>
    </row>
    <row r="113" spans="1:10" x14ac:dyDescent="0.2">
      <c r="A113">
        <v>48</v>
      </c>
      <c r="B113" t="s">
        <v>151</v>
      </c>
      <c r="C113">
        <v>3</v>
      </c>
      <c r="D113">
        <v>6</v>
      </c>
      <c r="E113">
        <v>1</v>
      </c>
      <c r="F113">
        <v>4</v>
      </c>
      <c r="G113">
        <v>2</v>
      </c>
      <c r="H113">
        <v>0</v>
      </c>
      <c r="I113">
        <v>47</v>
      </c>
      <c r="J113">
        <v>15.7</v>
      </c>
    </row>
    <row r="114" spans="1:10" x14ac:dyDescent="0.2">
      <c r="A114">
        <v>127</v>
      </c>
      <c r="B114" t="s">
        <v>160</v>
      </c>
      <c r="C114">
        <v>4</v>
      </c>
      <c r="D114">
        <v>11</v>
      </c>
      <c r="E114">
        <v>2</v>
      </c>
      <c r="F114">
        <v>11</v>
      </c>
      <c r="G114">
        <v>0</v>
      </c>
      <c r="H114">
        <v>0</v>
      </c>
      <c r="I114">
        <v>83</v>
      </c>
      <c r="J114">
        <v>27.7</v>
      </c>
    </row>
    <row r="115" spans="1:10" x14ac:dyDescent="0.2">
      <c r="A115">
        <v>29</v>
      </c>
      <c r="B115" t="s">
        <v>67</v>
      </c>
      <c r="C115">
        <v>5</v>
      </c>
      <c r="D115">
        <v>7</v>
      </c>
      <c r="E115">
        <v>6</v>
      </c>
      <c r="F115">
        <v>5</v>
      </c>
      <c r="G115">
        <v>0</v>
      </c>
      <c r="H115">
        <v>0</v>
      </c>
      <c r="I115">
        <v>65</v>
      </c>
      <c r="J115">
        <v>13</v>
      </c>
    </row>
    <row r="116" spans="1:10" x14ac:dyDescent="0.2">
      <c r="A116">
        <v>15</v>
      </c>
      <c r="B116" t="s">
        <v>110</v>
      </c>
      <c r="C116">
        <v>7</v>
      </c>
      <c r="D116">
        <v>7</v>
      </c>
      <c r="E116">
        <v>7</v>
      </c>
      <c r="F116">
        <v>7</v>
      </c>
      <c r="G116">
        <v>0</v>
      </c>
      <c r="H116">
        <v>0</v>
      </c>
      <c r="I116">
        <v>70</v>
      </c>
      <c r="J116">
        <v>11.7</v>
      </c>
    </row>
    <row r="117" spans="1:10" x14ac:dyDescent="0.2">
      <c r="A117">
        <v>104</v>
      </c>
      <c r="B117" t="s">
        <v>128</v>
      </c>
      <c r="C117">
        <v>9</v>
      </c>
      <c r="D117">
        <v>22</v>
      </c>
      <c r="E117">
        <v>8</v>
      </c>
      <c r="F117">
        <v>21</v>
      </c>
      <c r="G117">
        <v>0</v>
      </c>
      <c r="H117">
        <v>0</v>
      </c>
      <c r="I117">
        <v>177</v>
      </c>
      <c r="J117">
        <v>22.1</v>
      </c>
    </row>
    <row r="118" spans="1:10" x14ac:dyDescent="0.2">
      <c r="A118">
        <v>132</v>
      </c>
      <c r="B118" t="s">
        <v>80</v>
      </c>
      <c r="C118">
        <v>7</v>
      </c>
      <c r="D118">
        <v>28</v>
      </c>
      <c r="E118">
        <v>5</v>
      </c>
      <c r="F118">
        <v>22</v>
      </c>
      <c r="G118">
        <v>3</v>
      </c>
      <c r="H118">
        <v>0</v>
      </c>
      <c r="I118">
        <v>211</v>
      </c>
      <c r="J118">
        <v>30.1</v>
      </c>
    </row>
    <row r="119" spans="1:10" x14ac:dyDescent="0.2">
      <c r="A119">
        <v>21</v>
      </c>
      <c r="B119" t="s">
        <v>44</v>
      </c>
      <c r="C119">
        <v>7</v>
      </c>
      <c r="D119">
        <v>10</v>
      </c>
      <c r="E119">
        <v>6</v>
      </c>
      <c r="F119">
        <v>7</v>
      </c>
      <c r="G119">
        <v>1</v>
      </c>
      <c r="H119">
        <v>0</v>
      </c>
      <c r="I119">
        <v>87</v>
      </c>
      <c r="J119">
        <v>12.4</v>
      </c>
    </row>
    <row r="120" spans="1:10" x14ac:dyDescent="0.2">
      <c r="A120">
        <v>124</v>
      </c>
      <c r="B120" t="s">
        <v>46</v>
      </c>
      <c r="C120">
        <v>5</v>
      </c>
      <c r="D120">
        <v>17</v>
      </c>
      <c r="E120">
        <v>5</v>
      </c>
      <c r="F120">
        <v>14</v>
      </c>
      <c r="G120">
        <v>1</v>
      </c>
      <c r="H120">
        <v>0</v>
      </c>
      <c r="I120">
        <v>133</v>
      </c>
      <c r="J120">
        <v>26.6</v>
      </c>
    </row>
    <row r="121" spans="1:10" x14ac:dyDescent="0.2">
      <c r="A121">
        <v>90</v>
      </c>
      <c r="B121" t="s">
        <v>178</v>
      </c>
      <c r="C121">
        <v>3</v>
      </c>
      <c r="D121">
        <v>8</v>
      </c>
      <c r="E121">
        <v>2</v>
      </c>
      <c r="F121">
        <v>8</v>
      </c>
      <c r="G121">
        <v>0</v>
      </c>
      <c r="H121">
        <v>0</v>
      </c>
      <c r="I121">
        <v>62</v>
      </c>
      <c r="J121">
        <v>20.7</v>
      </c>
    </row>
    <row r="122" spans="1:10" x14ac:dyDescent="0.2">
      <c r="A122">
        <v>93</v>
      </c>
      <c r="B122" t="s">
        <v>40</v>
      </c>
      <c r="C122">
        <v>8</v>
      </c>
      <c r="D122">
        <v>17</v>
      </c>
      <c r="E122">
        <v>9</v>
      </c>
      <c r="F122">
        <v>14</v>
      </c>
      <c r="G122">
        <v>2</v>
      </c>
      <c r="H122">
        <v>0</v>
      </c>
      <c r="I122">
        <v>147</v>
      </c>
      <c r="J122">
        <v>21</v>
      </c>
    </row>
    <row r="123" spans="1:10" x14ac:dyDescent="0.2">
      <c r="A123">
        <v>88</v>
      </c>
      <c r="B123" t="s">
        <v>153</v>
      </c>
      <c r="C123">
        <v>2</v>
      </c>
      <c r="D123">
        <v>5</v>
      </c>
      <c r="E123">
        <v>2</v>
      </c>
      <c r="F123">
        <v>5</v>
      </c>
      <c r="G123">
        <v>0</v>
      </c>
      <c r="H123">
        <v>0</v>
      </c>
      <c r="I123">
        <v>41</v>
      </c>
      <c r="J123">
        <v>20.5</v>
      </c>
    </row>
    <row r="124" spans="1:10" x14ac:dyDescent="0.2">
      <c r="A124">
        <v>86</v>
      </c>
      <c r="B124" t="s">
        <v>111</v>
      </c>
      <c r="C124">
        <v>3</v>
      </c>
      <c r="D124">
        <v>4</v>
      </c>
      <c r="E124">
        <v>4</v>
      </c>
      <c r="F124">
        <v>4</v>
      </c>
      <c r="G124">
        <v>0</v>
      </c>
      <c r="H124">
        <v>0</v>
      </c>
      <c r="I124">
        <v>40</v>
      </c>
      <c r="J124">
        <v>20</v>
      </c>
    </row>
    <row r="125" spans="1:10" x14ac:dyDescent="0.2">
      <c r="A125">
        <v>60</v>
      </c>
      <c r="B125" t="s">
        <v>125</v>
      </c>
      <c r="C125">
        <v>5</v>
      </c>
      <c r="D125">
        <v>10</v>
      </c>
      <c r="E125">
        <v>4</v>
      </c>
      <c r="F125">
        <v>9</v>
      </c>
      <c r="G125">
        <v>1</v>
      </c>
      <c r="H125">
        <v>0</v>
      </c>
      <c r="I125">
        <v>83</v>
      </c>
      <c r="J125">
        <v>16.600000000000001</v>
      </c>
    </row>
    <row r="126" spans="1:10" x14ac:dyDescent="0.2">
      <c r="A126">
        <v>84</v>
      </c>
      <c r="B126" t="s">
        <v>159</v>
      </c>
      <c r="C126">
        <v>4</v>
      </c>
      <c r="D126">
        <v>10</v>
      </c>
      <c r="E126">
        <v>3</v>
      </c>
      <c r="F126">
        <v>9</v>
      </c>
      <c r="G126">
        <v>0</v>
      </c>
      <c r="H126">
        <v>0</v>
      </c>
      <c r="I126">
        <v>78</v>
      </c>
      <c r="J126">
        <v>19.5</v>
      </c>
    </row>
    <row r="127" spans="1:10" x14ac:dyDescent="0.2">
      <c r="A127">
        <v>111</v>
      </c>
      <c r="B127" t="s">
        <v>112</v>
      </c>
      <c r="C127">
        <v>11</v>
      </c>
      <c r="D127">
        <v>31</v>
      </c>
      <c r="E127">
        <v>7</v>
      </c>
      <c r="F127">
        <v>24</v>
      </c>
      <c r="G127">
        <v>2</v>
      </c>
      <c r="H127">
        <v>0</v>
      </c>
      <c r="I127">
        <v>235</v>
      </c>
      <c r="J127">
        <v>23.5</v>
      </c>
    </row>
    <row r="128" spans="1:10" x14ac:dyDescent="0.2">
      <c r="A128">
        <v>122</v>
      </c>
      <c r="B128" t="s">
        <v>133</v>
      </c>
      <c r="C128">
        <v>5</v>
      </c>
      <c r="D128">
        <v>13</v>
      </c>
      <c r="E128">
        <v>4</v>
      </c>
      <c r="F128">
        <v>12</v>
      </c>
      <c r="G128">
        <v>0</v>
      </c>
      <c r="H128">
        <v>0</v>
      </c>
      <c r="I128">
        <v>102</v>
      </c>
      <c r="J128">
        <v>25.5</v>
      </c>
    </row>
    <row r="129" spans="1:10" x14ac:dyDescent="0.2">
      <c r="A129">
        <v>44</v>
      </c>
      <c r="B129" t="s">
        <v>36</v>
      </c>
      <c r="C129">
        <v>7</v>
      </c>
      <c r="D129">
        <v>11</v>
      </c>
      <c r="E129">
        <v>5</v>
      </c>
      <c r="F129">
        <v>11</v>
      </c>
      <c r="G129">
        <v>0</v>
      </c>
      <c r="H129">
        <v>0</v>
      </c>
      <c r="I129">
        <v>92</v>
      </c>
      <c r="J129">
        <v>15.3</v>
      </c>
    </row>
    <row r="130" spans="1:10" x14ac:dyDescent="0.2">
      <c r="A130">
        <v>82</v>
      </c>
      <c r="B130" t="s">
        <v>155</v>
      </c>
      <c r="C130">
        <v>6</v>
      </c>
      <c r="D130">
        <v>12</v>
      </c>
      <c r="E130">
        <v>4</v>
      </c>
      <c r="F130">
        <v>11</v>
      </c>
      <c r="G130">
        <v>1</v>
      </c>
      <c r="H130">
        <v>0</v>
      </c>
      <c r="I130">
        <v>97</v>
      </c>
      <c r="J130">
        <v>19.399999999999999</v>
      </c>
    </row>
    <row r="131" spans="1:10" x14ac:dyDescent="0.2">
      <c r="A131">
        <v>106</v>
      </c>
      <c r="B131" t="s">
        <v>162</v>
      </c>
      <c r="C131">
        <v>4</v>
      </c>
      <c r="D131">
        <v>12</v>
      </c>
      <c r="E131">
        <v>2</v>
      </c>
      <c r="F131">
        <v>10</v>
      </c>
      <c r="G131">
        <v>1</v>
      </c>
      <c r="H131">
        <v>0</v>
      </c>
      <c r="I131">
        <v>90</v>
      </c>
      <c r="J131">
        <v>22.5</v>
      </c>
    </row>
    <row r="132" spans="1:10" x14ac:dyDescent="0.2">
      <c r="A132">
        <v>59</v>
      </c>
      <c r="B132" t="s">
        <v>33</v>
      </c>
      <c r="C132">
        <v>6</v>
      </c>
      <c r="D132">
        <v>11</v>
      </c>
      <c r="E132">
        <v>2</v>
      </c>
      <c r="F132">
        <v>10</v>
      </c>
      <c r="G132">
        <v>0</v>
      </c>
      <c r="H132">
        <v>0</v>
      </c>
      <c r="I132">
        <v>82</v>
      </c>
      <c r="J132">
        <v>16.399999999999999</v>
      </c>
    </row>
    <row r="133" spans="1:10" x14ac:dyDescent="0.2">
      <c r="A133">
        <v>98</v>
      </c>
      <c r="B133" t="s">
        <v>49</v>
      </c>
      <c r="C133">
        <v>7</v>
      </c>
      <c r="D133">
        <v>14</v>
      </c>
      <c r="E133">
        <v>11</v>
      </c>
      <c r="F133">
        <v>10</v>
      </c>
      <c r="G133">
        <v>1</v>
      </c>
      <c r="H133">
        <v>0</v>
      </c>
      <c r="I133">
        <v>129</v>
      </c>
      <c r="J133">
        <v>21.5</v>
      </c>
    </row>
  </sheetData>
  <sortState xmlns:xlrd2="http://schemas.microsoft.com/office/spreadsheetml/2017/richdata2" ref="A1:J132">
    <sortCondition ref="B1:B1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28"/>
  <sheetViews>
    <sheetView topLeftCell="A64" workbookViewId="0">
      <selection activeCell="F63" sqref="F63"/>
    </sheetView>
  </sheetViews>
  <sheetFormatPr baseColWidth="10" defaultRowHeight="16" x14ac:dyDescent="0.2"/>
  <sheetData>
    <row r="1" spans="1:10" x14ac:dyDescent="0.2">
      <c r="A1">
        <v>6</v>
      </c>
      <c r="B1" t="s">
        <v>152</v>
      </c>
      <c r="C1">
        <v>2</v>
      </c>
      <c r="D1">
        <v>6</v>
      </c>
      <c r="E1">
        <v>3</v>
      </c>
      <c r="F1">
        <v>5</v>
      </c>
      <c r="G1">
        <v>0</v>
      </c>
      <c r="H1">
        <v>0</v>
      </c>
      <c r="I1">
        <v>50</v>
      </c>
      <c r="J1">
        <v>25</v>
      </c>
    </row>
    <row r="2" spans="1:10" x14ac:dyDescent="0.2">
      <c r="A2">
        <v>11</v>
      </c>
      <c r="B2" t="s">
        <v>152</v>
      </c>
      <c r="C2">
        <v>3</v>
      </c>
      <c r="D2">
        <v>10</v>
      </c>
      <c r="E2">
        <v>4</v>
      </c>
      <c r="F2">
        <v>9</v>
      </c>
      <c r="G2">
        <v>0</v>
      </c>
      <c r="H2">
        <v>0</v>
      </c>
      <c r="I2">
        <v>81</v>
      </c>
      <c r="J2">
        <v>27</v>
      </c>
    </row>
    <row r="3" spans="1:10" x14ac:dyDescent="0.2">
      <c r="A3">
        <v>22</v>
      </c>
      <c r="B3" t="s">
        <v>179</v>
      </c>
      <c r="C3">
        <v>9</v>
      </c>
      <c r="D3">
        <v>33</v>
      </c>
      <c r="E3">
        <v>11</v>
      </c>
      <c r="F3">
        <v>28</v>
      </c>
      <c r="G3">
        <v>2</v>
      </c>
      <c r="H3">
        <v>0</v>
      </c>
      <c r="I3">
        <v>263</v>
      </c>
      <c r="J3">
        <v>29.2</v>
      </c>
    </row>
    <row r="4" spans="1:10" x14ac:dyDescent="0.2">
      <c r="A4">
        <v>66</v>
      </c>
      <c r="B4" t="s">
        <v>70</v>
      </c>
      <c r="C4">
        <v>1</v>
      </c>
      <c r="D4">
        <v>4</v>
      </c>
      <c r="E4">
        <v>2</v>
      </c>
      <c r="F4">
        <v>4</v>
      </c>
      <c r="G4">
        <v>0</v>
      </c>
      <c r="H4">
        <v>0</v>
      </c>
      <c r="I4">
        <v>34</v>
      </c>
      <c r="J4">
        <v>34</v>
      </c>
    </row>
    <row r="5" spans="1:10" x14ac:dyDescent="0.2">
      <c r="A5">
        <v>24</v>
      </c>
      <c r="B5" t="s">
        <v>145</v>
      </c>
      <c r="C5">
        <v>4</v>
      </c>
      <c r="D5">
        <v>14</v>
      </c>
      <c r="E5">
        <v>6</v>
      </c>
      <c r="F5">
        <v>11</v>
      </c>
      <c r="G5">
        <v>2</v>
      </c>
      <c r="H5">
        <v>0</v>
      </c>
      <c r="I5">
        <v>117</v>
      </c>
      <c r="J5">
        <v>29.3</v>
      </c>
    </row>
    <row r="6" spans="1:10" x14ac:dyDescent="0.2">
      <c r="A6">
        <v>76</v>
      </c>
      <c r="B6" t="s">
        <v>167</v>
      </c>
      <c r="C6">
        <v>3</v>
      </c>
      <c r="D6">
        <v>14</v>
      </c>
      <c r="E6">
        <v>2</v>
      </c>
      <c r="F6">
        <v>13</v>
      </c>
      <c r="G6">
        <v>1</v>
      </c>
      <c r="H6">
        <v>0</v>
      </c>
      <c r="I6">
        <v>105</v>
      </c>
      <c r="J6">
        <v>35</v>
      </c>
    </row>
    <row r="7" spans="1:10" x14ac:dyDescent="0.2">
      <c r="A7">
        <v>61</v>
      </c>
      <c r="B7" t="s">
        <v>138</v>
      </c>
      <c r="C7">
        <v>8</v>
      </c>
      <c r="D7">
        <v>31</v>
      </c>
      <c r="E7">
        <v>17</v>
      </c>
      <c r="F7">
        <v>29</v>
      </c>
      <c r="G7">
        <v>1</v>
      </c>
      <c r="H7">
        <v>0</v>
      </c>
      <c r="I7">
        <v>268</v>
      </c>
      <c r="J7">
        <v>33.5</v>
      </c>
    </row>
    <row r="8" spans="1:10" x14ac:dyDescent="0.2">
      <c r="A8">
        <v>30</v>
      </c>
      <c r="B8" t="s">
        <v>142</v>
      </c>
      <c r="C8">
        <v>7</v>
      </c>
      <c r="D8">
        <v>26</v>
      </c>
      <c r="E8">
        <v>10</v>
      </c>
      <c r="F8">
        <v>26</v>
      </c>
      <c r="G8">
        <v>0</v>
      </c>
      <c r="H8">
        <v>0</v>
      </c>
      <c r="I8">
        <v>212</v>
      </c>
      <c r="J8">
        <v>30.3</v>
      </c>
    </row>
    <row r="9" spans="1:10" x14ac:dyDescent="0.2">
      <c r="A9">
        <v>107</v>
      </c>
      <c r="B9" t="s">
        <v>86</v>
      </c>
      <c r="C9">
        <v>5</v>
      </c>
      <c r="D9">
        <v>25</v>
      </c>
      <c r="E9">
        <v>7</v>
      </c>
      <c r="F9">
        <v>24</v>
      </c>
      <c r="G9">
        <v>0</v>
      </c>
      <c r="H9">
        <v>0</v>
      </c>
      <c r="I9">
        <v>195</v>
      </c>
      <c r="J9">
        <v>39</v>
      </c>
    </row>
    <row r="10" spans="1:10" x14ac:dyDescent="0.2">
      <c r="A10">
        <v>22</v>
      </c>
      <c r="B10" t="s">
        <v>187</v>
      </c>
      <c r="C10">
        <v>6</v>
      </c>
      <c r="D10">
        <v>21</v>
      </c>
      <c r="E10">
        <v>10</v>
      </c>
      <c r="F10">
        <v>17</v>
      </c>
      <c r="G10">
        <v>1</v>
      </c>
      <c r="H10">
        <v>0</v>
      </c>
      <c r="I10">
        <v>175</v>
      </c>
      <c r="J10">
        <v>29.2</v>
      </c>
    </row>
    <row r="11" spans="1:10" x14ac:dyDescent="0.2">
      <c r="A11">
        <v>43</v>
      </c>
      <c r="B11" t="s">
        <v>87</v>
      </c>
      <c r="C11">
        <v>5</v>
      </c>
      <c r="D11">
        <v>20</v>
      </c>
      <c r="E11">
        <v>7</v>
      </c>
      <c r="F11">
        <v>20</v>
      </c>
      <c r="G11">
        <v>0</v>
      </c>
      <c r="H11">
        <v>0</v>
      </c>
      <c r="I11">
        <v>161</v>
      </c>
      <c r="J11">
        <v>32.200000000000003</v>
      </c>
    </row>
    <row r="12" spans="1:10" x14ac:dyDescent="0.2">
      <c r="A12">
        <v>58</v>
      </c>
      <c r="B12" t="s">
        <v>184</v>
      </c>
      <c r="C12">
        <v>7</v>
      </c>
      <c r="D12">
        <v>28</v>
      </c>
      <c r="E12">
        <v>12</v>
      </c>
      <c r="F12">
        <v>28</v>
      </c>
      <c r="G12">
        <v>0</v>
      </c>
      <c r="H12">
        <v>0</v>
      </c>
      <c r="I12">
        <v>232</v>
      </c>
      <c r="J12">
        <v>33.1</v>
      </c>
    </row>
    <row r="13" spans="1:10" x14ac:dyDescent="0.2">
      <c r="A13">
        <v>89</v>
      </c>
      <c r="B13" t="s">
        <v>122</v>
      </c>
      <c r="C13">
        <v>8</v>
      </c>
      <c r="D13">
        <v>38</v>
      </c>
      <c r="E13">
        <v>9</v>
      </c>
      <c r="F13">
        <v>36</v>
      </c>
      <c r="G13">
        <v>2</v>
      </c>
      <c r="H13">
        <v>0</v>
      </c>
      <c r="I13">
        <v>295</v>
      </c>
      <c r="J13">
        <v>36.9</v>
      </c>
    </row>
    <row r="14" spans="1:10" x14ac:dyDescent="0.2">
      <c r="A14">
        <v>78</v>
      </c>
      <c r="B14" t="s">
        <v>26</v>
      </c>
      <c r="C14">
        <v>5</v>
      </c>
      <c r="D14">
        <v>22</v>
      </c>
      <c r="E14">
        <v>8</v>
      </c>
      <c r="F14">
        <v>21</v>
      </c>
      <c r="G14">
        <v>0</v>
      </c>
      <c r="H14">
        <v>0</v>
      </c>
      <c r="I14">
        <v>177</v>
      </c>
      <c r="J14">
        <v>35.4</v>
      </c>
    </row>
    <row r="15" spans="1:10" x14ac:dyDescent="0.2">
      <c r="A15">
        <v>91</v>
      </c>
      <c r="B15" t="s">
        <v>173</v>
      </c>
      <c r="C15">
        <v>5</v>
      </c>
      <c r="D15">
        <v>25</v>
      </c>
      <c r="E15">
        <v>4</v>
      </c>
      <c r="F15">
        <v>24</v>
      </c>
      <c r="G15">
        <v>0</v>
      </c>
      <c r="H15">
        <v>0</v>
      </c>
      <c r="I15">
        <v>186</v>
      </c>
      <c r="J15">
        <v>37.200000000000003</v>
      </c>
    </row>
    <row r="16" spans="1:10" x14ac:dyDescent="0.2">
      <c r="A16">
        <v>45</v>
      </c>
      <c r="B16" t="s">
        <v>180</v>
      </c>
      <c r="C16">
        <v>5</v>
      </c>
      <c r="D16">
        <v>20</v>
      </c>
      <c r="E16">
        <v>7</v>
      </c>
      <c r="F16">
        <v>19</v>
      </c>
      <c r="G16">
        <v>1</v>
      </c>
      <c r="H16">
        <v>0</v>
      </c>
      <c r="I16">
        <v>162</v>
      </c>
      <c r="J16">
        <v>32.4</v>
      </c>
    </row>
    <row r="17" spans="1:10" x14ac:dyDescent="0.2">
      <c r="A17">
        <v>74</v>
      </c>
      <c r="B17" t="s">
        <v>88</v>
      </c>
      <c r="C17">
        <v>8</v>
      </c>
      <c r="D17">
        <v>34</v>
      </c>
      <c r="E17">
        <v>13</v>
      </c>
      <c r="F17">
        <v>33</v>
      </c>
      <c r="G17">
        <v>0</v>
      </c>
      <c r="H17">
        <v>0</v>
      </c>
      <c r="I17">
        <v>276</v>
      </c>
      <c r="J17">
        <v>34.5</v>
      </c>
    </row>
    <row r="18" spans="1:10" x14ac:dyDescent="0.2">
      <c r="A18">
        <v>102</v>
      </c>
      <c r="B18" t="s">
        <v>74</v>
      </c>
      <c r="C18">
        <v>6</v>
      </c>
      <c r="D18">
        <v>29</v>
      </c>
      <c r="E18">
        <v>9</v>
      </c>
      <c r="F18">
        <v>29</v>
      </c>
      <c r="G18">
        <v>0</v>
      </c>
      <c r="H18">
        <v>0</v>
      </c>
      <c r="I18">
        <v>230</v>
      </c>
      <c r="J18">
        <v>38.299999999999997</v>
      </c>
    </row>
    <row r="19" spans="1:10" x14ac:dyDescent="0.2">
      <c r="A19">
        <v>124</v>
      </c>
      <c r="B19" t="s">
        <v>89</v>
      </c>
      <c r="C19">
        <v>6</v>
      </c>
      <c r="D19">
        <v>37</v>
      </c>
      <c r="E19">
        <v>5</v>
      </c>
      <c r="F19">
        <v>35</v>
      </c>
      <c r="G19">
        <v>0</v>
      </c>
      <c r="H19">
        <v>0</v>
      </c>
      <c r="I19">
        <v>272</v>
      </c>
      <c r="J19">
        <v>45.3</v>
      </c>
    </row>
    <row r="20" spans="1:10" x14ac:dyDescent="0.2">
      <c r="A20">
        <v>70</v>
      </c>
      <c r="B20" t="s">
        <v>48</v>
      </c>
      <c r="C20">
        <v>6</v>
      </c>
      <c r="D20">
        <v>25</v>
      </c>
      <c r="E20">
        <v>10</v>
      </c>
      <c r="F20">
        <v>25</v>
      </c>
      <c r="G20">
        <v>0</v>
      </c>
      <c r="H20">
        <v>0</v>
      </c>
      <c r="I20">
        <v>205</v>
      </c>
      <c r="J20">
        <v>34.200000000000003</v>
      </c>
    </row>
    <row r="21" spans="1:10" x14ac:dyDescent="0.2">
      <c r="A21">
        <v>45</v>
      </c>
      <c r="B21" t="s">
        <v>136</v>
      </c>
      <c r="C21">
        <v>8</v>
      </c>
      <c r="D21">
        <v>30</v>
      </c>
      <c r="E21">
        <v>16</v>
      </c>
      <c r="F21">
        <v>27</v>
      </c>
      <c r="G21">
        <v>2</v>
      </c>
      <c r="H21">
        <v>0</v>
      </c>
      <c r="I21">
        <v>259</v>
      </c>
      <c r="J21">
        <v>32.4</v>
      </c>
    </row>
    <row r="22" spans="1:10" x14ac:dyDescent="0.2">
      <c r="A22">
        <v>52</v>
      </c>
      <c r="B22" t="s">
        <v>140</v>
      </c>
      <c r="C22">
        <v>8</v>
      </c>
      <c r="D22">
        <v>33</v>
      </c>
      <c r="E22">
        <v>11</v>
      </c>
      <c r="F22">
        <v>32</v>
      </c>
      <c r="G22">
        <v>0</v>
      </c>
      <c r="H22">
        <v>0</v>
      </c>
      <c r="I22">
        <v>263</v>
      </c>
      <c r="J22">
        <v>32.9</v>
      </c>
    </row>
    <row r="23" spans="1:10" x14ac:dyDescent="0.2">
      <c r="A23">
        <v>16</v>
      </c>
      <c r="B23" t="s">
        <v>66</v>
      </c>
      <c r="C23">
        <v>4</v>
      </c>
      <c r="D23">
        <v>13</v>
      </c>
      <c r="E23">
        <v>6</v>
      </c>
      <c r="F23">
        <v>11</v>
      </c>
      <c r="G23">
        <v>2</v>
      </c>
      <c r="H23">
        <v>0</v>
      </c>
      <c r="I23">
        <v>111</v>
      </c>
      <c r="J23">
        <v>27.8</v>
      </c>
    </row>
    <row r="24" spans="1:10" x14ac:dyDescent="0.2">
      <c r="A24">
        <v>35</v>
      </c>
      <c r="B24" t="s">
        <v>90</v>
      </c>
      <c r="C24">
        <v>4</v>
      </c>
      <c r="D24">
        <v>15</v>
      </c>
      <c r="E24">
        <v>6</v>
      </c>
      <c r="F24">
        <v>15</v>
      </c>
      <c r="G24">
        <v>0</v>
      </c>
      <c r="H24">
        <v>0</v>
      </c>
      <c r="I24">
        <v>123</v>
      </c>
      <c r="J24">
        <v>30.8</v>
      </c>
    </row>
    <row r="25" spans="1:10" x14ac:dyDescent="0.2">
      <c r="A25">
        <v>111</v>
      </c>
      <c r="B25" t="s">
        <v>79</v>
      </c>
      <c r="C25">
        <v>7</v>
      </c>
      <c r="D25">
        <v>38</v>
      </c>
      <c r="E25">
        <v>6</v>
      </c>
      <c r="F25">
        <v>32</v>
      </c>
      <c r="G25">
        <v>1</v>
      </c>
      <c r="H25">
        <v>0</v>
      </c>
      <c r="I25">
        <v>280</v>
      </c>
      <c r="J25">
        <v>40</v>
      </c>
    </row>
    <row r="26" spans="1:10" x14ac:dyDescent="0.2">
      <c r="A26">
        <v>82</v>
      </c>
      <c r="B26" t="s">
        <v>174</v>
      </c>
      <c r="C26">
        <v>6</v>
      </c>
      <c r="D26">
        <v>26</v>
      </c>
      <c r="E26">
        <v>12</v>
      </c>
      <c r="F26">
        <v>20</v>
      </c>
      <c r="G26">
        <v>2</v>
      </c>
      <c r="H26">
        <v>0</v>
      </c>
      <c r="I26">
        <v>216</v>
      </c>
      <c r="J26">
        <v>36</v>
      </c>
    </row>
    <row r="27" spans="1:10" x14ac:dyDescent="0.2">
      <c r="A27">
        <v>66</v>
      </c>
      <c r="B27" t="s">
        <v>185</v>
      </c>
      <c r="C27">
        <v>9</v>
      </c>
      <c r="D27">
        <v>39</v>
      </c>
      <c r="E27">
        <v>11</v>
      </c>
      <c r="F27">
        <v>39</v>
      </c>
      <c r="G27">
        <v>0</v>
      </c>
      <c r="H27">
        <v>0</v>
      </c>
      <c r="I27">
        <v>306</v>
      </c>
      <c r="J27">
        <v>34</v>
      </c>
    </row>
    <row r="28" spans="1:10" x14ac:dyDescent="0.2">
      <c r="A28">
        <v>40</v>
      </c>
      <c r="B28" t="s">
        <v>91</v>
      </c>
      <c r="C28">
        <v>5</v>
      </c>
      <c r="D28">
        <v>16</v>
      </c>
      <c r="E28">
        <v>15</v>
      </c>
      <c r="F28">
        <v>14</v>
      </c>
      <c r="G28">
        <v>2</v>
      </c>
      <c r="H28">
        <v>0</v>
      </c>
      <c r="I28">
        <v>159</v>
      </c>
      <c r="J28">
        <v>31.8</v>
      </c>
    </row>
    <row r="29" spans="1:10" x14ac:dyDescent="0.2">
      <c r="A29">
        <v>7</v>
      </c>
      <c r="B29" t="s">
        <v>131</v>
      </c>
      <c r="C29">
        <v>9</v>
      </c>
      <c r="D29">
        <v>29</v>
      </c>
      <c r="E29">
        <v>11</v>
      </c>
      <c r="F29">
        <v>26</v>
      </c>
      <c r="G29">
        <v>0</v>
      </c>
      <c r="H29">
        <v>0</v>
      </c>
      <c r="I29">
        <v>233</v>
      </c>
      <c r="J29">
        <v>25.9</v>
      </c>
    </row>
    <row r="30" spans="1:10" x14ac:dyDescent="0.2">
      <c r="A30">
        <v>32</v>
      </c>
      <c r="B30" t="s">
        <v>166</v>
      </c>
      <c r="C30">
        <v>6</v>
      </c>
      <c r="D30">
        <v>22</v>
      </c>
      <c r="E30">
        <v>8</v>
      </c>
      <c r="F30">
        <v>22</v>
      </c>
      <c r="G30">
        <v>0</v>
      </c>
      <c r="H30">
        <v>3</v>
      </c>
      <c r="I30">
        <v>184</v>
      </c>
      <c r="J30">
        <v>30.7</v>
      </c>
    </row>
    <row r="31" spans="1:10" x14ac:dyDescent="0.2">
      <c r="A31">
        <v>93</v>
      </c>
      <c r="B31" t="s">
        <v>43</v>
      </c>
      <c r="C31">
        <v>6</v>
      </c>
      <c r="D31">
        <v>26</v>
      </c>
      <c r="E31">
        <v>14</v>
      </c>
      <c r="F31">
        <v>24</v>
      </c>
      <c r="G31">
        <v>0</v>
      </c>
      <c r="H31">
        <v>1</v>
      </c>
      <c r="I31">
        <v>224</v>
      </c>
      <c r="J31">
        <v>37.299999999999997</v>
      </c>
    </row>
    <row r="32" spans="1:10" x14ac:dyDescent="0.2">
      <c r="A32">
        <v>32</v>
      </c>
      <c r="B32" t="s">
        <v>148</v>
      </c>
      <c r="C32">
        <v>7</v>
      </c>
      <c r="D32">
        <v>26</v>
      </c>
      <c r="E32">
        <v>11</v>
      </c>
      <c r="F32">
        <v>24</v>
      </c>
      <c r="G32">
        <v>0</v>
      </c>
      <c r="H32">
        <v>1</v>
      </c>
      <c r="I32">
        <v>215</v>
      </c>
      <c r="J32">
        <v>30.7</v>
      </c>
    </row>
    <row r="33" spans="1:10" x14ac:dyDescent="0.2">
      <c r="A33">
        <v>77</v>
      </c>
      <c r="B33" t="s">
        <v>183</v>
      </c>
      <c r="C33">
        <v>7</v>
      </c>
      <c r="D33">
        <v>29</v>
      </c>
      <c r="E33">
        <v>14</v>
      </c>
      <c r="F33">
        <v>28</v>
      </c>
      <c r="G33">
        <v>0</v>
      </c>
      <c r="H33">
        <v>1</v>
      </c>
      <c r="I33">
        <v>246</v>
      </c>
      <c r="J33">
        <v>35.1</v>
      </c>
    </row>
    <row r="34" spans="1:10" x14ac:dyDescent="0.2">
      <c r="A34">
        <v>30</v>
      </c>
      <c r="B34" t="s">
        <v>157</v>
      </c>
      <c r="C34">
        <v>3</v>
      </c>
      <c r="D34">
        <v>12</v>
      </c>
      <c r="E34">
        <v>3</v>
      </c>
      <c r="F34">
        <v>10</v>
      </c>
      <c r="G34">
        <v>0</v>
      </c>
      <c r="H34">
        <v>0</v>
      </c>
      <c r="I34">
        <v>91</v>
      </c>
      <c r="J34">
        <v>30.3</v>
      </c>
    </row>
    <row r="35" spans="1:10" x14ac:dyDescent="0.2">
      <c r="A35">
        <v>80</v>
      </c>
      <c r="B35" t="s">
        <v>163</v>
      </c>
      <c r="C35">
        <v>5</v>
      </c>
      <c r="D35">
        <v>23</v>
      </c>
      <c r="E35">
        <v>6</v>
      </c>
      <c r="F35">
        <v>23</v>
      </c>
      <c r="G35">
        <v>0</v>
      </c>
      <c r="H35">
        <v>0</v>
      </c>
      <c r="I35">
        <v>179</v>
      </c>
      <c r="J35">
        <v>35.799999999999997</v>
      </c>
    </row>
    <row r="36" spans="1:10" x14ac:dyDescent="0.2">
      <c r="A36">
        <v>121</v>
      </c>
      <c r="B36" t="s">
        <v>149</v>
      </c>
      <c r="C36">
        <v>5</v>
      </c>
      <c r="D36">
        <v>28</v>
      </c>
      <c r="E36">
        <v>5</v>
      </c>
      <c r="F36">
        <v>27</v>
      </c>
      <c r="G36">
        <v>1</v>
      </c>
      <c r="H36">
        <v>0</v>
      </c>
      <c r="I36">
        <v>212</v>
      </c>
      <c r="J36">
        <v>42.4</v>
      </c>
    </row>
    <row r="37" spans="1:10" x14ac:dyDescent="0.2">
      <c r="A37">
        <v>113</v>
      </c>
      <c r="B37" t="s">
        <v>65</v>
      </c>
      <c r="C37">
        <v>5</v>
      </c>
      <c r="D37">
        <v>26</v>
      </c>
      <c r="E37">
        <v>8</v>
      </c>
      <c r="F37">
        <v>25</v>
      </c>
      <c r="G37">
        <v>0</v>
      </c>
      <c r="H37">
        <v>0</v>
      </c>
      <c r="I37">
        <v>205</v>
      </c>
      <c r="J37">
        <v>41</v>
      </c>
    </row>
    <row r="38" spans="1:10" x14ac:dyDescent="0.2">
      <c r="A38">
        <v>114</v>
      </c>
      <c r="B38" t="s">
        <v>172</v>
      </c>
      <c r="C38">
        <v>8</v>
      </c>
      <c r="D38">
        <v>43</v>
      </c>
      <c r="E38">
        <v>10</v>
      </c>
      <c r="F38">
        <v>41</v>
      </c>
      <c r="G38">
        <v>1</v>
      </c>
      <c r="H38">
        <v>0</v>
      </c>
      <c r="I38">
        <v>331</v>
      </c>
      <c r="J38">
        <v>41.4</v>
      </c>
    </row>
    <row r="39" spans="1:10" x14ac:dyDescent="0.2">
      <c r="A39">
        <v>101</v>
      </c>
      <c r="B39" t="s">
        <v>37</v>
      </c>
      <c r="C39">
        <v>7</v>
      </c>
      <c r="D39">
        <v>35</v>
      </c>
      <c r="E39">
        <v>8</v>
      </c>
      <c r="F39">
        <v>31</v>
      </c>
      <c r="G39">
        <v>1</v>
      </c>
      <c r="H39">
        <v>0</v>
      </c>
      <c r="I39">
        <v>267</v>
      </c>
      <c r="J39">
        <v>38.1</v>
      </c>
    </row>
    <row r="40" spans="1:10" x14ac:dyDescent="0.2">
      <c r="A40">
        <v>18</v>
      </c>
      <c r="B40" t="s">
        <v>171</v>
      </c>
      <c r="C40">
        <v>6</v>
      </c>
      <c r="D40">
        <v>20</v>
      </c>
      <c r="E40">
        <v>9</v>
      </c>
      <c r="F40">
        <v>17</v>
      </c>
      <c r="G40">
        <v>1</v>
      </c>
      <c r="H40">
        <v>1</v>
      </c>
      <c r="I40">
        <v>168</v>
      </c>
      <c r="J40">
        <v>28</v>
      </c>
    </row>
    <row r="41" spans="1:10" x14ac:dyDescent="0.2">
      <c r="A41">
        <v>74</v>
      </c>
      <c r="B41" t="s">
        <v>38</v>
      </c>
      <c r="C41">
        <v>8</v>
      </c>
      <c r="D41">
        <v>35</v>
      </c>
      <c r="E41">
        <v>11</v>
      </c>
      <c r="F41">
        <v>31</v>
      </c>
      <c r="G41">
        <v>0</v>
      </c>
      <c r="H41">
        <v>1</v>
      </c>
      <c r="I41">
        <v>276</v>
      </c>
      <c r="J41">
        <v>34.5</v>
      </c>
    </row>
    <row r="42" spans="1:10" x14ac:dyDescent="0.2">
      <c r="A42">
        <v>1</v>
      </c>
      <c r="B42" t="s">
        <v>92</v>
      </c>
      <c r="C42">
        <v>2</v>
      </c>
      <c r="D42">
        <v>4</v>
      </c>
      <c r="E42">
        <v>5</v>
      </c>
      <c r="F42">
        <v>4</v>
      </c>
      <c r="G42">
        <v>0</v>
      </c>
      <c r="H42">
        <v>0</v>
      </c>
      <c r="I42">
        <v>43</v>
      </c>
      <c r="J42">
        <v>21.5</v>
      </c>
    </row>
    <row r="43" spans="1:10" x14ac:dyDescent="0.2">
      <c r="A43">
        <v>10</v>
      </c>
      <c r="B43" t="s">
        <v>130</v>
      </c>
      <c r="C43">
        <v>5</v>
      </c>
      <c r="D43">
        <v>15</v>
      </c>
      <c r="E43">
        <v>8</v>
      </c>
      <c r="F43">
        <v>14</v>
      </c>
      <c r="G43">
        <v>1</v>
      </c>
      <c r="H43">
        <v>1</v>
      </c>
      <c r="I43">
        <v>132</v>
      </c>
      <c r="J43">
        <v>26.4</v>
      </c>
    </row>
    <row r="44" spans="1:10" x14ac:dyDescent="0.2">
      <c r="A44">
        <v>53</v>
      </c>
      <c r="B44" t="s">
        <v>165</v>
      </c>
      <c r="C44">
        <v>3</v>
      </c>
      <c r="D44">
        <v>12</v>
      </c>
      <c r="E44">
        <v>5</v>
      </c>
      <c r="F44">
        <v>12</v>
      </c>
      <c r="G44">
        <v>0</v>
      </c>
      <c r="H44">
        <v>0</v>
      </c>
      <c r="I44">
        <v>99</v>
      </c>
      <c r="J44">
        <v>33</v>
      </c>
    </row>
    <row r="45" spans="1:10" x14ac:dyDescent="0.2">
      <c r="A45">
        <v>8</v>
      </c>
      <c r="B45" t="s">
        <v>127</v>
      </c>
      <c r="C45">
        <v>1</v>
      </c>
      <c r="D45">
        <v>3</v>
      </c>
      <c r="E45">
        <v>2</v>
      </c>
      <c r="F45">
        <v>2</v>
      </c>
      <c r="G45">
        <v>0</v>
      </c>
      <c r="H45">
        <v>0</v>
      </c>
      <c r="I45">
        <v>26</v>
      </c>
      <c r="J45">
        <v>26</v>
      </c>
    </row>
    <row r="46" spans="1:10" x14ac:dyDescent="0.2">
      <c r="A46">
        <v>36</v>
      </c>
      <c r="B46" t="s">
        <v>154</v>
      </c>
      <c r="C46">
        <v>4</v>
      </c>
      <c r="D46">
        <v>14</v>
      </c>
      <c r="E46">
        <v>9</v>
      </c>
      <c r="F46">
        <v>11</v>
      </c>
      <c r="G46">
        <v>1</v>
      </c>
      <c r="H46">
        <v>0</v>
      </c>
      <c r="I46">
        <v>124</v>
      </c>
      <c r="J46">
        <v>31</v>
      </c>
    </row>
    <row r="47" spans="1:10" x14ac:dyDescent="0.2">
      <c r="A47">
        <v>32</v>
      </c>
      <c r="B47" t="s">
        <v>72</v>
      </c>
      <c r="C47">
        <v>3</v>
      </c>
      <c r="D47">
        <v>8</v>
      </c>
      <c r="E47">
        <v>12</v>
      </c>
      <c r="F47">
        <v>8</v>
      </c>
      <c r="G47">
        <v>0</v>
      </c>
      <c r="H47">
        <v>0</v>
      </c>
      <c r="I47">
        <v>92</v>
      </c>
      <c r="J47">
        <v>30.7</v>
      </c>
    </row>
    <row r="48" spans="1:10" x14ac:dyDescent="0.2">
      <c r="A48">
        <v>88</v>
      </c>
      <c r="B48" t="s">
        <v>93</v>
      </c>
      <c r="C48">
        <v>10</v>
      </c>
      <c r="D48">
        <v>49</v>
      </c>
      <c r="E48">
        <v>8</v>
      </c>
      <c r="F48">
        <v>48</v>
      </c>
      <c r="G48">
        <v>1</v>
      </c>
      <c r="H48">
        <v>0</v>
      </c>
      <c r="I48">
        <v>368</v>
      </c>
      <c r="J48">
        <v>36.799999999999997</v>
      </c>
    </row>
    <row r="49" spans="1:10" x14ac:dyDescent="0.2">
      <c r="A49">
        <v>95</v>
      </c>
      <c r="B49" t="s">
        <v>147</v>
      </c>
      <c r="C49">
        <v>5</v>
      </c>
      <c r="D49">
        <v>22</v>
      </c>
      <c r="E49">
        <v>11</v>
      </c>
      <c r="F49">
        <v>21</v>
      </c>
      <c r="G49">
        <v>1</v>
      </c>
      <c r="H49">
        <v>0</v>
      </c>
      <c r="I49">
        <v>188</v>
      </c>
      <c r="J49">
        <v>37.6</v>
      </c>
    </row>
    <row r="50" spans="1:10" x14ac:dyDescent="0.2">
      <c r="A50">
        <v>108</v>
      </c>
      <c r="B50" t="s">
        <v>94</v>
      </c>
      <c r="C50">
        <v>9</v>
      </c>
      <c r="D50">
        <v>47</v>
      </c>
      <c r="E50">
        <v>8</v>
      </c>
      <c r="F50">
        <v>47</v>
      </c>
      <c r="G50">
        <v>0</v>
      </c>
      <c r="H50">
        <v>0</v>
      </c>
      <c r="I50">
        <v>353</v>
      </c>
      <c r="J50">
        <v>39.200000000000003</v>
      </c>
    </row>
    <row r="51" spans="1:10" x14ac:dyDescent="0.2">
      <c r="A51">
        <v>47</v>
      </c>
      <c r="B51" t="s">
        <v>158</v>
      </c>
      <c r="C51">
        <v>6</v>
      </c>
      <c r="D51">
        <v>26</v>
      </c>
      <c r="E51">
        <v>5</v>
      </c>
      <c r="F51">
        <v>24</v>
      </c>
      <c r="G51">
        <v>0</v>
      </c>
      <c r="H51">
        <v>0</v>
      </c>
      <c r="I51">
        <v>195</v>
      </c>
      <c r="J51">
        <v>32.5</v>
      </c>
    </row>
    <row r="52" spans="1:10" x14ac:dyDescent="0.2">
      <c r="A52">
        <v>96</v>
      </c>
      <c r="B52" t="s">
        <v>181</v>
      </c>
      <c r="C52">
        <v>9</v>
      </c>
      <c r="D52">
        <v>42</v>
      </c>
      <c r="E52">
        <v>16</v>
      </c>
      <c r="F52">
        <v>40</v>
      </c>
      <c r="G52">
        <v>0</v>
      </c>
      <c r="H52">
        <v>0</v>
      </c>
      <c r="I52">
        <v>340</v>
      </c>
      <c r="J52">
        <v>37.799999999999997</v>
      </c>
    </row>
    <row r="53" spans="1:10" x14ac:dyDescent="0.2">
      <c r="A53">
        <v>98</v>
      </c>
      <c r="B53" t="s">
        <v>68</v>
      </c>
      <c r="C53">
        <v>1</v>
      </c>
      <c r="D53">
        <v>5</v>
      </c>
      <c r="E53">
        <v>1</v>
      </c>
      <c r="F53">
        <v>5</v>
      </c>
      <c r="G53">
        <v>0</v>
      </c>
      <c r="H53">
        <v>0</v>
      </c>
      <c r="I53">
        <v>38</v>
      </c>
      <c r="J53">
        <v>38</v>
      </c>
    </row>
    <row r="54" spans="1:10" x14ac:dyDescent="0.2">
      <c r="A54">
        <v>127</v>
      </c>
      <c r="B54" t="s">
        <v>81</v>
      </c>
      <c r="C54">
        <v>3</v>
      </c>
      <c r="D54">
        <v>19</v>
      </c>
      <c r="E54">
        <v>3</v>
      </c>
      <c r="F54">
        <v>17</v>
      </c>
      <c r="G54">
        <v>1</v>
      </c>
      <c r="H54">
        <v>0</v>
      </c>
      <c r="I54">
        <v>142</v>
      </c>
      <c r="J54">
        <v>47.3</v>
      </c>
    </row>
    <row r="55" spans="1:10" x14ac:dyDescent="0.2">
      <c r="A55">
        <v>65</v>
      </c>
      <c r="B55" t="s">
        <v>132</v>
      </c>
      <c r="C55">
        <v>6</v>
      </c>
      <c r="D55">
        <v>24</v>
      </c>
      <c r="E55">
        <v>11</v>
      </c>
      <c r="F55">
        <v>23</v>
      </c>
      <c r="G55">
        <v>1</v>
      </c>
      <c r="H55">
        <v>0</v>
      </c>
      <c r="I55">
        <v>202</v>
      </c>
      <c r="J55">
        <v>33.700000000000003</v>
      </c>
    </row>
    <row r="56" spans="1:10" x14ac:dyDescent="0.2">
      <c r="A56">
        <v>80</v>
      </c>
      <c r="B56" t="s">
        <v>135</v>
      </c>
      <c r="C56">
        <v>5</v>
      </c>
      <c r="D56">
        <v>20</v>
      </c>
      <c r="E56">
        <v>12</v>
      </c>
      <c r="F56">
        <v>19</v>
      </c>
      <c r="G56">
        <v>0</v>
      </c>
      <c r="H56">
        <v>2</v>
      </c>
      <c r="I56">
        <v>179</v>
      </c>
      <c r="J56">
        <v>35.799999999999997</v>
      </c>
    </row>
    <row r="57" spans="1:10" x14ac:dyDescent="0.2">
      <c r="A57">
        <v>123</v>
      </c>
      <c r="B57" t="s">
        <v>169</v>
      </c>
      <c r="C57">
        <v>8</v>
      </c>
      <c r="D57">
        <v>48</v>
      </c>
      <c r="E57">
        <v>8</v>
      </c>
      <c r="F57">
        <v>46</v>
      </c>
      <c r="G57">
        <v>0</v>
      </c>
      <c r="H57">
        <v>0</v>
      </c>
      <c r="I57">
        <v>358</v>
      </c>
      <c r="J57">
        <v>44.8</v>
      </c>
    </row>
    <row r="58" spans="1:10" x14ac:dyDescent="0.2">
      <c r="A58">
        <v>71</v>
      </c>
      <c r="B58" t="s">
        <v>143</v>
      </c>
      <c r="C58">
        <v>3</v>
      </c>
      <c r="D58">
        <v>13</v>
      </c>
      <c r="E58">
        <v>4</v>
      </c>
      <c r="F58">
        <v>13</v>
      </c>
      <c r="G58">
        <v>0</v>
      </c>
      <c r="H58">
        <v>0</v>
      </c>
      <c r="I58">
        <v>103</v>
      </c>
      <c r="J58">
        <v>34.299999999999997</v>
      </c>
    </row>
    <row r="59" spans="1:10" x14ac:dyDescent="0.2">
      <c r="A59">
        <v>26</v>
      </c>
      <c r="B59" t="s">
        <v>129</v>
      </c>
      <c r="C59">
        <v>5</v>
      </c>
      <c r="D59">
        <v>18</v>
      </c>
      <c r="E59">
        <v>8</v>
      </c>
      <c r="F59">
        <v>15</v>
      </c>
      <c r="G59">
        <v>1</v>
      </c>
      <c r="H59">
        <v>0</v>
      </c>
      <c r="I59">
        <v>149</v>
      </c>
      <c r="J59">
        <v>29.8</v>
      </c>
    </row>
    <row r="60" spans="1:10" x14ac:dyDescent="0.2">
      <c r="A60">
        <v>25</v>
      </c>
      <c r="B60" t="s">
        <v>191</v>
      </c>
      <c r="C60">
        <v>2</v>
      </c>
      <c r="D60">
        <v>7</v>
      </c>
      <c r="E60">
        <v>3</v>
      </c>
      <c r="F60">
        <v>6</v>
      </c>
      <c r="G60">
        <v>1</v>
      </c>
      <c r="H60">
        <v>0</v>
      </c>
      <c r="I60">
        <v>59</v>
      </c>
      <c r="J60">
        <v>29.5</v>
      </c>
    </row>
    <row r="61" spans="1:10" x14ac:dyDescent="0.2">
      <c r="A61">
        <v>69</v>
      </c>
      <c r="B61" t="s">
        <v>27</v>
      </c>
      <c r="C61">
        <v>7</v>
      </c>
      <c r="D61">
        <v>29</v>
      </c>
      <c r="E61">
        <v>12</v>
      </c>
      <c r="F61">
        <v>27</v>
      </c>
      <c r="G61">
        <v>1</v>
      </c>
      <c r="H61">
        <v>0</v>
      </c>
      <c r="I61">
        <v>239</v>
      </c>
      <c r="J61">
        <v>34.1</v>
      </c>
    </row>
    <row r="62" spans="1:10" x14ac:dyDescent="0.2">
      <c r="A62">
        <v>73</v>
      </c>
      <c r="B62" t="s">
        <v>188</v>
      </c>
      <c r="C62">
        <v>7</v>
      </c>
      <c r="D62">
        <v>32</v>
      </c>
      <c r="E62">
        <v>6</v>
      </c>
      <c r="F62">
        <v>29</v>
      </c>
      <c r="G62">
        <v>1</v>
      </c>
      <c r="H62">
        <v>0</v>
      </c>
      <c r="I62">
        <v>241</v>
      </c>
      <c r="J62">
        <v>34.4</v>
      </c>
    </row>
    <row r="63" spans="1:10" x14ac:dyDescent="0.2">
      <c r="A63">
        <v>106</v>
      </c>
      <c r="B63" t="s">
        <v>95</v>
      </c>
      <c r="C63">
        <v>6</v>
      </c>
      <c r="D63">
        <v>31</v>
      </c>
      <c r="E63">
        <v>6</v>
      </c>
      <c r="F63">
        <v>29</v>
      </c>
      <c r="G63">
        <v>0</v>
      </c>
      <c r="H63">
        <v>0</v>
      </c>
      <c r="I63">
        <v>233</v>
      </c>
      <c r="J63">
        <v>38.799999999999997</v>
      </c>
    </row>
    <row r="64" spans="1:10" x14ac:dyDescent="0.2">
      <c r="A64">
        <v>98</v>
      </c>
      <c r="B64" t="s">
        <v>96</v>
      </c>
      <c r="C64">
        <v>2</v>
      </c>
      <c r="D64">
        <v>9</v>
      </c>
      <c r="E64">
        <v>4</v>
      </c>
      <c r="F64">
        <v>8</v>
      </c>
      <c r="G64">
        <v>1</v>
      </c>
      <c r="H64">
        <v>0</v>
      </c>
      <c r="I64">
        <v>76</v>
      </c>
      <c r="J64">
        <v>38</v>
      </c>
    </row>
    <row r="65" spans="1:10" x14ac:dyDescent="0.2">
      <c r="A65">
        <v>86</v>
      </c>
      <c r="B65" t="s">
        <v>144</v>
      </c>
      <c r="C65">
        <v>6</v>
      </c>
      <c r="D65">
        <v>26</v>
      </c>
      <c r="E65">
        <v>13</v>
      </c>
      <c r="F65">
        <v>25</v>
      </c>
      <c r="G65">
        <v>0</v>
      </c>
      <c r="H65">
        <v>0</v>
      </c>
      <c r="I65">
        <v>220</v>
      </c>
      <c r="J65">
        <v>36.700000000000003</v>
      </c>
    </row>
    <row r="66" spans="1:10" x14ac:dyDescent="0.2">
      <c r="A66">
        <v>109</v>
      </c>
      <c r="B66" t="s">
        <v>161</v>
      </c>
      <c r="C66">
        <v>2</v>
      </c>
      <c r="D66">
        <v>9</v>
      </c>
      <c r="E66">
        <v>5</v>
      </c>
      <c r="F66">
        <v>8</v>
      </c>
      <c r="G66">
        <v>1</v>
      </c>
      <c r="H66">
        <v>0</v>
      </c>
      <c r="I66">
        <v>79</v>
      </c>
      <c r="J66">
        <v>39.5</v>
      </c>
    </row>
    <row r="67" spans="1:10" x14ac:dyDescent="0.2">
      <c r="A67">
        <v>43</v>
      </c>
      <c r="B67" t="s">
        <v>97</v>
      </c>
      <c r="C67">
        <v>5</v>
      </c>
      <c r="D67">
        <v>22</v>
      </c>
      <c r="E67">
        <v>2</v>
      </c>
      <c r="F67">
        <v>21</v>
      </c>
      <c r="G67">
        <v>1</v>
      </c>
      <c r="H67">
        <v>0</v>
      </c>
      <c r="I67">
        <v>161</v>
      </c>
      <c r="J67">
        <v>32.200000000000003</v>
      </c>
    </row>
    <row r="68" spans="1:10" x14ac:dyDescent="0.2">
      <c r="A68">
        <v>6</v>
      </c>
      <c r="B68" t="s">
        <v>22</v>
      </c>
      <c r="C68">
        <v>6</v>
      </c>
      <c r="D68">
        <v>17</v>
      </c>
      <c r="E68">
        <v>11</v>
      </c>
      <c r="F68">
        <v>16</v>
      </c>
      <c r="G68">
        <v>0</v>
      </c>
      <c r="H68">
        <v>0</v>
      </c>
      <c r="I68">
        <v>151</v>
      </c>
      <c r="J68">
        <v>25.2</v>
      </c>
    </row>
    <row r="69" spans="1:10" x14ac:dyDescent="0.2">
      <c r="A69">
        <v>91</v>
      </c>
      <c r="B69" t="s">
        <v>186</v>
      </c>
      <c r="C69">
        <v>9</v>
      </c>
      <c r="D69">
        <v>41</v>
      </c>
      <c r="E69">
        <v>16</v>
      </c>
      <c r="F69">
        <v>41</v>
      </c>
      <c r="G69">
        <v>0</v>
      </c>
      <c r="H69">
        <v>0</v>
      </c>
      <c r="I69">
        <v>335</v>
      </c>
      <c r="J69">
        <v>37.200000000000003</v>
      </c>
    </row>
    <row r="70" spans="1:10" x14ac:dyDescent="0.2">
      <c r="A70">
        <v>120</v>
      </c>
      <c r="B70" t="s">
        <v>98</v>
      </c>
      <c r="C70">
        <v>7</v>
      </c>
      <c r="D70">
        <v>36</v>
      </c>
      <c r="E70">
        <v>14</v>
      </c>
      <c r="F70">
        <v>34</v>
      </c>
      <c r="G70">
        <v>2</v>
      </c>
      <c r="H70">
        <v>0</v>
      </c>
      <c r="I70">
        <v>296</v>
      </c>
      <c r="J70">
        <v>42.3</v>
      </c>
    </row>
    <row r="71" spans="1:10" x14ac:dyDescent="0.2">
      <c r="A71">
        <v>38</v>
      </c>
      <c r="B71" t="s">
        <v>64</v>
      </c>
      <c r="C71">
        <v>3</v>
      </c>
      <c r="D71">
        <v>11</v>
      </c>
      <c r="E71">
        <v>6</v>
      </c>
      <c r="F71">
        <v>10</v>
      </c>
      <c r="G71">
        <v>0</v>
      </c>
      <c r="H71">
        <v>0</v>
      </c>
      <c r="I71">
        <v>94</v>
      </c>
      <c r="J71">
        <v>31.3</v>
      </c>
    </row>
    <row r="72" spans="1:10" x14ac:dyDescent="0.2">
      <c r="A72">
        <v>82</v>
      </c>
      <c r="B72" t="s">
        <v>99</v>
      </c>
      <c r="C72">
        <v>3</v>
      </c>
      <c r="D72">
        <v>14</v>
      </c>
      <c r="E72">
        <v>3</v>
      </c>
      <c r="F72">
        <v>13</v>
      </c>
      <c r="G72">
        <v>1</v>
      </c>
      <c r="H72">
        <v>0</v>
      </c>
      <c r="I72">
        <v>108</v>
      </c>
      <c r="J72">
        <v>36</v>
      </c>
    </row>
    <row r="73" spans="1:10" x14ac:dyDescent="0.2">
      <c r="A73">
        <v>14</v>
      </c>
      <c r="B73" t="s">
        <v>121</v>
      </c>
      <c r="C73">
        <v>3</v>
      </c>
      <c r="D73">
        <v>10</v>
      </c>
      <c r="E73">
        <v>4</v>
      </c>
      <c r="F73">
        <v>10</v>
      </c>
      <c r="G73">
        <v>0</v>
      </c>
      <c r="H73">
        <v>0</v>
      </c>
      <c r="I73">
        <v>82</v>
      </c>
      <c r="J73">
        <v>27.3</v>
      </c>
    </row>
    <row r="74" spans="1:10" x14ac:dyDescent="0.2">
      <c r="A74">
        <v>118</v>
      </c>
      <c r="B74" t="s">
        <v>100</v>
      </c>
      <c r="C74">
        <v>7</v>
      </c>
      <c r="D74">
        <v>39</v>
      </c>
      <c r="E74">
        <v>7</v>
      </c>
      <c r="F74">
        <v>34</v>
      </c>
      <c r="G74">
        <v>2</v>
      </c>
      <c r="H74">
        <v>0</v>
      </c>
      <c r="I74">
        <v>293</v>
      </c>
      <c r="J74">
        <v>41.9</v>
      </c>
    </row>
    <row r="75" spans="1:10" x14ac:dyDescent="0.2">
      <c r="A75">
        <v>13</v>
      </c>
      <c r="B75" t="s">
        <v>170</v>
      </c>
      <c r="C75">
        <v>6</v>
      </c>
      <c r="D75">
        <v>21</v>
      </c>
      <c r="E75">
        <v>5</v>
      </c>
      <c r="F75">
        <v>20</v>
      </c>
      <c r="G75">
        <v>0</v>
      </c>
      <c r="H75">
        <v>1</v>
      </c>
      <c r="I75">
        <v>163</v>
      </c>
      <c r="J75">
        <v>27.2</v>
      </c>
    </row>
    <row r="76" spans="1:10" x14ac:dyDescent="0.2">
      <c r="A76">
        <v>8</v>
      </c>
      <c r="B76" t="s">
        <v>28</v>
      </c>
      <c r="C76">
        <v>5</v>
      </c>
      <c r="D76">
        <v>16</v>
      </c>
      <c r="E76">
        <v>6</v>
      </c>
      <c r="F76">
        <v>16</v>
      </c>
      <c r="G76">
        <v>0</v>
      </c>
      <c r="H76">
        <v>0</v>
      </c>
      <c r="I76">
        <v>130</v>
      </c>
      <c r="J76">
        <v>26</v>
      </c>
    </row>
    <row r="77" spans="1:10" x14ac:dyDescent="0.2">
      <c r="A77">
        <v>11</v>
      </c>
      <c r="B77" t="s">
        <v>41</v>
      </c>
      <c r="C77">
        <v>3</v>
      </c>
      <c r="D77">
        <v>9</v>
      </c>
      <c r="E77">
        <v>6</v>
      </c>
      <c r="F77">
        <v>9</v>
      </c>
      <c r="G77">
        <v>0</v>
      </c>
      <c r="H77">
        <v>0</v>
      </c>
      <c r="I77">
        <v>81</v>
      </c>
      <c r="J77">
        <v>27</v>
      </c>
    </row>
    <row r="78" spans="1:10" x14ac:dyDescent="0.2">
      <c r="A78">
        <v>5</v>
      </c>
      <c r="B78" t="s">
        <v>101</v>
      </c>
      <c r="C78">
        <v>3</v>
      </c>
      <c r="D78">
        <v>7</v>
      </c>
      <c r="E78">
        <v>8</v>
      </c>
      <c r="F78">
        <v>7</v>
      </c>
      <c r="G78">
        <v>0</v>
      </c>
      <c r="H78">
        <v>0</v>
      </c>
      <c r="I78">
        <v>73</v>
      </c>
      <c r="J78">
        <v>24.3</v>
      </c>
    </row>
    <row r="79" spans="1:10" x14ac:dyDescent="0.2">
      <c r="A79">
        <v>47</v>
      </c>
      <c r="B79" t="s">
        <v>34</v>
      </c>
      <c r="C79">
        <v>2</v>
      </c>
      <c r="D79">
        <v>8</v>
      </c>
      <c r="E79">
        <v>4</v>
      </c>
      <c r="F79">
        <v>5</v>
      </c>
      <c r="G79">
        <v>0</v>
      </c>
      <c r="H79">
        <v>0</v>
      </c>
      <c r="I79">
        <v>65</v>
      </c>
      <c r="J79">
        <v>32.5</v>
      </c>
    </row>
    <row r="80" spans="1:10" x14ac:dyDescent="0.2">
      <c r="A80">
        <v>93</v>
      </c>
      <c r="B80" t="s">
        <v>139</v>
      </c>
      <c r="C80">
        <v>3</v>
      </c>
      <c r="D80">
        <v>14</v>
      </c>
      <c r="E80">
        <v>5</v>
      </c>
      <c r="F80">
        <v>13</v>
      </c>
      <c r="G80">
        <v>0</v>
      </c>
      <c r="H80">
        <v>0</v>
      </c>
      <c r="I80">
        <v>112</v>
      </c>
      <c r="J80">
        <v>37.299999999999997</v>
      </c>
    </row>
    <row r="81" spans="1:10" x14ac:dyDescent="0.2">
      <c r="A81">
        <v>59</v>
      </c>
      <c r="B81" t="s">
        <v>182</v>
      </c>
      <c r="C81">
        <v>6</v>
      </c>
      <c r="D81">
        <v>24</v>
      </c>
      <c r="E81">
        <v>9</v>
      </c>
      <c r="F81">
        <v>23</v>
      </c>
      <c r="G81">
        <v>1</v>
      </c>
      <c r="H81">
        <v>2</v>
      </c>
      <c r="I81">
        <v>200</v>
      </c>
      <c r="J81">
        <v>33.299999999999997</v>
      </c>
    </row>
    <row r="82" spans="1:10" x14ac:dyDescent="0.2">
      <c r="A82">
        <v>82</v>
      </c>
      <c r="B82" t="s">
        <v>42</v>
      </c>
      <c r="C82">
        <v>1</v>
      </c>
      <c r="D82">
        <v>5</v>
      </c>
      <c r="E82">
        <v>0</v>
      </c>
      <c r="F82">
        <v>4</v>
      </c>
      <c r="G82">
        <v>1</v>
      </c>
      <c r="H82">
        <v>0</v>
      </c>
      <c r="I82">
        <v>36</v>
      </c>
      <c r="J82">
        <v>36</v>
      </c>
    </row>
    <row r="83" spans="1:10" x14ac:dyDescent="0.2">
      <c r="A83">
        <v>20</v>
      </c>
      <c r="B83" t="s">
        <v>39</v>
      </c>
      <c r="C83">
        <v>3</v>
      </c>
      <c r="D83">
        <v>11</v>
      </c>
      <c r="E83">
        <v>3</v>
      </c>
      <c r="F83">
        <v>10</v>
      </c>
      <c r="G83">
        <v>0</v>
      </c>
      <c r="H83">
        <v>1</v>
      </c>
      <c r="I83">
        <v>87</v>
      </c>
      <c r="J83">
        <v>29</v>
      </c>
    </row>
    <row r="84" spans="1:10" x14ac:dyDescent="0.2">
      <c r="A84">
        <v>2</v>
      </c>
      <c r="B84" t="s">
        <v>32</v>
      </c>
      <c r="C84">
        <v>2</v>
      </c>
      <c r="D84">
        <v>5</v>
      </c>
      <c r="E84">
        <v>3</v>
      </c>
      <c r="F84">
        <v>5</v>
      </c>
      <c r="G84">
        <v>0</v>
      </c>
      <c r="H84">
        <v>0</v>
      </c>
      <c r="I84">
        <v>44</v>
      </c>
      <c r="J84">
        <v>22</v>
      </c>
    </row>
    <row r="85" spans="1:10" x14ac:dyDescent="0.2">
      <c r="A85">
        <v>40</v>
      </c>
      <c r="B85" t="s">
        <v>146</v>
      </c>
      <c r="C85">
        <v>8</v>
      </c>
      <c r="D85">
        <v>33</v>
      </c>
      <c r="E85">
        <v>8</v>
      </c>
      <c r="F85">
        <v>32</v>
      </c>
      <c r="G85">
        <v>0</v>
      </c>
      <c r="H85">
        <v>0</v>
      </c>
      <c r="I85">
        <v>254</v>
      </c>
      <c r="J85">
        <v>31.8</v>
      </c>
    </row>
    <row r="86" spans="1:10" x14ac:dyDescent="0.2">
      <c r="A86">
        <v>61</v>
      </c>
      <c r="B86" t="s">
        <v>126</v>
      </c>
      <c r="C86">
        <v>8</v>
      </c>
      <c r="D86">
        <v>34</v>
      </c>
      <c r="E86">
        <v>10</v>
      </c>
      <c r="F86">
        <v>30</v>
      </c>
      <c r="G86">
        <v>2</v>
      </c>
      <c r="H86">
        <v>0</v>
      </c>
      <c r="I86">
        <v>268</v>
      </c>
      <c r="J86">
        <v>33.5</v>
      </c>
    </row>
    <row r="87" spans="1:10" x14ac:dyDescent="0.2">
      <c r="A87">
        <v>85</v>
      </c>
      <c r="B87" t="s">
        <v>102</v>
      </c>
      <c r="C87">
        <v>6</v>
      </c>
      <c r="D87">
        <v>25</v>
      </c>
      <c r="E87">
        <v>14</v>
      </c>
      <c r="F87">
        <v>21</v>
      </c>
      <c r="G87">
        <v>2</v>
      </c>
      <c r="H87">
        <v>0</v>
      </c>
      <c r="I87">
        <v>217</v>
      </c>
      <c r="J87">
        <v>36.200000000000003</v>
      </c>
    </row>
    <row r="88" spans="1:10" x14ac:dyDescent="0.2">
      <c r="A88">
        <v>16</v>
      </c>
      <c r="B88" t="s">
        <v>103</v>
      </c>
      <c r="C88">
        <v>5</v>
      </c>
      <c r="D88">
        <v>17</v>
      </c>
      <c r="E88">
        <v>7</v>
      </c>
      <c r="F88">
        <v>16</v>
      </c>
      <c r="G88">
        <v>0</v>
      </c>
      <c r="H88">
        <v>0</v>
      </c>
      <c r="I88">
        <v>139</v>
      </c>
      <c r="J88">
        <v>27.8</v>
      </c>
    </row>
    <row r="89" spans="1:10" x14ac:dyDescent="0.2">
      <c r="A89">
        <v>14</v>
      </c>
      <c r="B89" t="s">
        <v>190</v>
      </c>
      <c r="C89">
        <v>9</v>
      </c>
      <c r="D89">
        <v>31</v>
      </c>
      <c r="E89">
        <v>10</v>
      </c>
      <c r="F89">
        <v>28</v>
      </c>
      <c r="G89">
        <v>1</v>
      </c>
      <c r="H89">
        <v>0</v>
      </c>
      <c r="I89">
        <v>246</v>
      </c>
      <c r="J89">
        <v>27.3</v>
      </c>
    </row>
    <row r="90" spans="1:10" x14ac:dyDescent="0.2">
      <c r="A90">
        <v>19</v>
      </c>
      <c r="B90" t="s">
        <v>104</v>
      </c>
      <c r="C90">
        <v>8</v>
      </c>
      <c r="D90">
        <v>28</v>
      </c>
      <c r="E90">
        <v>10</v>
      </c>
      <c r="F90">
        <v>26</v>
      </c>
      <c r="G90">
        <v>1</v>
      </c>
      <c r="H90">
        <v>1</v>
      </c>
      <c r="I90">
        <v>228</v>
      </c>
      <c r="J90">
        <v>28.5</v>
      </c>
    </row>
    <row r="91" spans="1:10" x14ac:dyDescent="0.2">
      <c r="A91">
        <v>110</v>
      </c>
      <c r="B91" t="s">
        <v>105</v>
      </c>
      <c r="C91">
        <v>5</v>
      </c>
      <c r="D91">
        <v>28</v>
      </c>
      <c r="E91">
        <v>1</v>
      </c>
      <c r="F91">
        <v>28</v>
      </c>
      <c r="G91">
        <v>0</v>
      </c>
      <c r="H91">
        <v>0</v>
      </c>
      <c r="I91">
        <v>199</v>
      </c>
      <c r="J91">
        <v>39.799999999999997</v>
      </c>
    </row>
    <row r="92" spans="1:10" x14ac:dyDescent="0.2">
      <c r="A92">
        <v>36</v>
      </c>
      <c r="B92" t="s">
        <v>106</v>
      </c>
      <c r="C92">
        <v>2</v>
      </c>
      <c r="D92">
        <v>8</v>
      </c>
      <c r="E92">
        <v>2</v>
      </c>
      <c r="F92">
        <v>8</v>
      </c>
      <c r="G92">
        <v>0</v>
      </c>
      <c r="H92">
        <v>0</v>
      </c>
      <c r="I92">
        <v>62</v>
      </c>
      <c r="J92">
        <v>31</v>
      </c>
    </row>
    <row r="93" spans="1:10" x14ac:dyDescent="0.2">
      <c r="A93">
        <v>49</v>
      </c>
      <c r="B93" t="s">
        <v>107</v>
      </c>
      <c r="C93">
        <v>5</v>
      </c>
      <c r="D93">
        <v>21</v>
      </c>
      <c r="E93">
        <v>6</v>
      </c>
      <c r="F93">
        <v>19</v>
      </c>
      <c r="G93">
        <v>0</v>
      </c>
      <c r="H93">
        <v>0</v>
      </c>
      <c r="I93">
        <v>163</v>
      </c>
      <c r="J93">
        <v>32.6</v>
      </c>
    </row>
    <row r="94" spans="1:10" x14ac:dyDescent="0.2">
      <c r="A94">
        <v>61</v>
      </c>
      <c r="B94" t="s">
        <v>71</v>
      </c>
      <c r="C94">
        <v>6</v>
      </c>
      <c r="D94">
        <v>23</v>
      </c>
      <c r="E94">
        <v>13</v>
      </c>
      <c r="F94">
        <v>22</v>
      </c>
      <c r="G94">
        <v>1</v>
      </c>
      <c r="H94">
        <v>0</v>
      </c>
      <c r="I94">
        <v>201</v>
      </c>
      <c r="J94">
        <v>33.5</v>
      </c>
    </row>
    <row r="95" spans="1:10" x14ac:dyDescent="0.2">
      <c r="A95">
        <v>125</v>
      </c>
      <c r="B95" t="s">
        <v>176</v>
      </c>
      <c r="C95">
        <v>6</v>
      </c>
      <c r="D95">
        <v>38</v>
      </c>
      <c r="E95">
        <v>4</v>
      </c>
      <c r="F95">
        <v>38</v>
      </c>
      <c r="G95">
        <v>0</v>
      </c>
      <c r="H95">
        <v>0</v>
      </c>
      <c r="I95">
        <v>278</v>
      </c>
      <c r="J95">
        <v>46.3</v>
      </c>
    </row>
    <row r="96" spans="1:10" x14ac:dyDescent="0.2">
      <c r="A96">
        <v>122</v>
      </c>
      <c r="B96" t="s">
        <v>156</v>
      </c>
      <c r="C96">
        <v>8</v>
      </c>
      <c r="D96">
        <v>44</v>
      </c>
      <c r="E96">
        <v>11</v>
      </c>
      <c r="F96">
        <v>41</v>
      </c>
      <c r="G96">
        <v>2</v>
      </c>
      <c r="H96">
        <v>0</v>
      </c>
      <c r="I96">
        <v>342</v>
      </c>
      <c r="J96">
        <v>42.8</v>
      </c>
    </row>
    <row r="97" spans="1:10" x14ac:dyDescent="0.2">
      <c r="A97">
        <v>112</v>
      </c>
      <c r="B97" t="s">
        <v>137</v>
      </c>
      <c r="C97">
        <v>8</v>
      </c>
      <c r="D97">
        <v>45</v>
      </c>
      <c r="E97">
        <v>3</v>
      </c>
      <c r="F97">
        <v>43</v>
      </c>
      <c r="G97">
        <v>0</v>
      </c>
      <c r="H97">
        <v>0</v>
      </c>
      <c r="I97">
        <v>322</v>
      </c>
      <c r="J97">
        <v>40.299999999999997</v>
      </c>
    </row>
    <row r="98" spans="1:10" x14ac:dyDescent="0.2">
      <c r="A98">
        <v>53</v>
      </c>
      <c r="B98" t="s">
        <v>141</v>
      </c>
      <c r="C98">
        <v>6</v>
      </c>
      <c r="D98">
        <v>22</v>
      </c>
      <c r="E98">
        <v>14</v>
      </c>
      <c r="F98">
        <v>22</v>
      </c>
      <c r="G98">
        <v>0</v>
      </c>
      <c r="H98">
        <v>1</v>
      </c>
      <c r="I98">
        <v>198</v>
      </c>
      <c r="J98">
        <v>33</v>
      </c>
    </row>
    <row r="99" spans="1:10" x14ac:dyDescent="0.2">
      <c r="A99">
        <v>61</v>
      </c>
      <c r="B99" t="s">
        <v>108</v>
      </c>
      <c r="C99">
        <v>6</v>
      </c>
      <c r="D99">
        <v>24</v>
      </c>
      <c r="E99">
        <v>11</v>
      </c>
      <c r="F99">
        <v>22</v>
      </c>
      <c r="G99">
        <v>1</v>
      </c>
      <c r="H99">
        <v>0</v>
      </c>
      <c r="I99">
        <v>201</v>
      </c>
      <c r="J99">
        <v>33.5</v>
      </c>
    </row>
    <row r="100" spans="1:10" x14ac:dyDescent="0.2">
      <c r="A100">
        <v>118</v>
      </c>
      <c r="B100" t="s">
        <v>177</v>
      </c>
      <c r="C100">
        <v>8</v>
      </c>
      <c r="D100">
        <v>42</v>
      </c>
      <c r="E100">
        <v>14</v>
      </c>
      <c r="F100">
        <v>41</v>
      </c>
      <c r="G100">
        <v>0</v>
      </c>
      <c r="H100">
        <v>0</v>
      </c>
      <c r="I100">
        <v>335</v>
      </c>
      <c r="J100">
        <v>41.9</v>
      </c>
    </row>
    <row r="101" spans="1:10" x14ac:dyDescent="0.2">
      <c r="A101">
        <v>71</v>
      </c>
      <c r="B101" t="s">
        <v>78</v>
      </c>
      <c r="C101">
        <v>4</v>
      </c>
      <c r="D101">
        <v>17</v>
      </c>
      <c r="E101">
        <v>7</v>
      </c>
      <c r="F101">
        <v>14</v>
      </c>
      <c r="G101">
        <v>0</v>
      </c>
      <c r="H101">
        <v>0</v>
      </c>
      <c r="I101">
        <v>137</v>
      </c>
      <c r="J101">
        <v>34.299999999999997</v>
      </c>
    </row>
    <row r="102" spans="1:10" x14ac:dyDescent="0.2">
      <c r="A102">
        <v>66</v>
      </c>
      <c r="B102" t="s">
        <v>69</v>
      </c>
      <c r="C102">
        <v>1</v>
      </c>
      <c r="D102">
        <v>4</v>
      </c>
      <c r="E102">
        <v>2</v>
      </c>
      <c r="F102">
        <v>4</v>
      </c>
      <c r="G102">
        <v>0</v>
      </c>
      <c r="H102">
        <v>0</v>
      </c>
      <c r="I102">
        <v>34</v>
      </c>
      <c r="J102">
        <v>34</v>
      </c>
    </row>
    <row r="103" spans="1:10" x14ac:dyDescent="0.2">
      <c r="A103">
        <v>53</v>
      </c>
      <c r="B103" t="s">
        <v>76</v>
      </c>
      <c r="C103">
        <v>4</v>
      </c>
      <c r="D103">
        <v>16</v>
      </c>
      <c r="E103">
        <v>6</v>
      </c>
      <c r="F103">
        <v>14</v>
      </c>
      <c r="G103">
        <v>1</v>
      </c>
      <c r="H103">
        <v>1</v>
      </c>
      <c r="I103">
        <v>132</v>
      </c>
      <c r="J103">
        <v>33</v>
      </c>
    </row>
    <row r="104" spans="1:10" x14ac:dyDescent="0.2">
      <c r="A104">
        <v>104</v>
      </c>
      <c r="B104" t="s">
        <v>150</v>
      </c>
      <c r="C104">
        <v>5</v>
      </c>
      <c r="D104">
        <v>26</v>
      </c>
      <c r="E104">
        <v>4</v>
      </c>
      <c r="F104">
        <v>25</v>
      </c>
      <c r="G104">
        <v>0</v>
      </c>
      <c r="H104">
        <v>0</v>
      </c>
      <c r="I104">
        <v>193</v>
      </c>
      <c r="J104">
        <v>38.6</v>
      </c>
    </row>
    <row r="105" spans="1:10" x14ac:dyDescent="0.2">
      <c r="A105">
        <v>39</v>
      </c>
      <c r="B105" t="s">
        <v>73</v>
      </c>
      <c r="C105">
        <v>5</v>
      </c>
      <c r="D105">
        <v>18</v>
      </c>
      <c r="E105">
        <v>10</v>
      </c>
      <c r="F105">
        <v>16</v>
      </c>
      <c r="G105">
        <v>2</v>
      </c>
      <c r="H105">
        <v>0</v>
      </c>
      <c r="I105">
        <v>158</v>
      </c>
      <c r="J105">
        <v>31.6</v>
      </c>
    </row>
    <row r="106" spans="1:10" x14ac:dyDescent="0.2">
      <c r="A106">
        <v>28</v>
      </c>
      <c r="B106" t="s">
        <v>168</v>
      </c>
      <c r="C106">
        <v>1</v>
      </c>
      <c r="D106">
        <v>4</v>
      </c>
      <c r="E106">
        <v>1</v>
      </c>
      <c r="F106">
        <v>3</v>
      </c>
      <c r="G106">
        <v>0</v>
      </c>
      <c r="H106">
        <v>0</v>
      </c>
      <c r="I106">
        <v>30</v>
      </c>
      <c r="J106">
        <v>30</v>
      </c>
    </row>
    <row r="107" spans="1:10" x14ac:dyDescent="0.2">
      <c r="A107">
        <v>20</v>
      </c>
      <c r="B107" t="s">
        <v>123</v>
      </c>
      <c r="C107">
        <v>2</v>
      </c>
      <c r="D107">
        <v>7</v>
      </c>
      <c r="E107">
        <v>3</v>
      </c>
      <c r="F107">
        <v>7</v>
      </c>
      <c r="G107">
        <v>0</v>
      </c>
      <c r="H107">
        <v>0</v>
      </c>
      <c r="I107">
        <v>58</v>
      </c>
      <c r="J107">
        <v>29</v>
      </c>
    </row>
    <row r="108" spans="1:10" x14ac:dyDescent="0.2">
      <c r="A108">
        <v>90</v>
      </c>
      <c r="B108" t="s">
        <v>109</v>
      </c>
      <c r="C108">
        <v>1</v>
      </c>
      <c r="D108">
        <v>4</v>
      </c>
      <c r="E108">
        <v>3</v>
      </c>
      <c r="F108">
        <v>4</v>
      </c>
      <c r="G108">
        <v>0</v>
      </c>
      <c r="H108">
        <v>0</v>
      </c>
      <c r="I108">
        <v>37</v>
      </c>
      <c r="J108">
        <v>37</v>
      </c>
    </row>
    <row r="109" spans="1:10" x14ac:dyDescent="0.2">
      <c r="A109">
        <v>115</v>
      </c>
      <c r="B109" t="s">
        <v>151</v>
      </c>
      <c r="C109">
        <v>8</v>
      </c>
      <c r="D109">
        <v>43</v>
      </c>
      <c r="E109">
        <v>9</v>
      </c>
      <c r="F109">
        <v>41</v>
      </c>
      <c r="G109">
        <v>2</v>
      </c>
      <c r="H109">
        <v>1</v>
      </c>
      <c r="I109">
        <v>332</v>
      </c>
      <c r="J109">
        <v>41.5</v>
      </c>
    </row>
    <row r="110" spans="1:10" x14ac:dyDescent="0.2">
      <c r="A110">
        <v>116</v>
      </c>
      <c r="B110" t="s">
        <v>160</v>
      </c>
      <c r="C110">
        <v>7</v>
      </c>
      <c r="D110">
        <v>38</v>
      </c>
      <c r="E110">
        <v>8</v>
      </c>
      <c r="F110">
        <v>37</v>
      </c>
      <c r="G110">
        <v>1</v>
      </c>
      <c r="H110">
        <v>0</v>
      </c>
      <c r="I110">
        <v>291</v>
      </c>
      <c r="J110">
        <v>41.6</v>
      </c>
    </row>
    <row r="111" spans="1:10" x14ac:dyDescent="0.2">
      <c r="A111">
        <v>96</v>
      </c>
      <c r="B111" t="s">
        <v>67</v>
      </c>
      <c r="C111">
        <v>6</v>
      </c>
      <c r="D111">
        <v>29</v>
      </c>
      <c r="E111">
        <v>8</v>
      </c>
      <c r="F111">
        <v>25</v>
      </c>
      <c r="G111">
        <v>2</v>
      </c>
      <c r="H111">
        <v>0</v>
      </c>
      <c r="I111">
        <v>227</v>
      </c>
      <c r="J111">
        <v>37.799999999999997</v>
      </c>
    </row>
    <row r="112" spans="1:10" x14ac:dyDescent="0.2">
      <c r="A112">
        <v>4</v>
      </c>
      <c r="B112" t="s">
        <v>110</v>
      </c>
      <c r="C112">
        <v>4</v>
      </c>
      <c r="D112">
        <v>11</v>
      </c>
      <c r="E112">
        <v>6</v>
      </c>
      <c r="F112">
        <v>10</v>
      </c>
      <c r="G112">
        <v>0</v>
      </c>
      <c r="H112">
        <v>0</v>
      </c>
      <c r="I112">
        <v>94</v>
      </c>
      <c r="J112">
        <v>23.5</v>
      </c>
    </row>
    <row r="113" spans="1:10" x14ac:dyDescent="0.2">
      <c r="A113">
        <v>53</v>
      </c>
      <c r="B113" t="s">
        <v>128</v>
      </c>
      <c r="C113">
        <v>2</v>
      </c>
      <c r="D113">
        <v>9</v>
      </c>
      <c r="E113">
        <v>1</v>
      </c>
      <c r="F113">
        <v>9</v>
      </c>
      <c r="G113">
        <v>0</v>
      </c>
      <c r="H113">
        <v>0</v>
      </c>
      <c r="I113">
        <v>66</v>
      </c>
      <c r="J113">
        <v>33</v>
      </c>
    </row>
    <row r="114" spans="1:10" x14ac:dyDescent="0.2">
      <c r="A114">
        <v>116</v>
      </c>
      <c r="B114" t="s">
        <v>80</v>
      </c>
      <c r="C114">
        <v>5</v>
      </c>
      <c r="D114">
        <v>27</v>
      </c>
      <c r="E114">
        <v>7</v>
      </c>
      <c r="F114">
        <v>25</v>
      </c>
      <c r="G114">
        <v>0</v>
      </c>
      <c r="H114">
        <v>0</v>
      </c>
      <c r="I114">
        <v>208</v>
      </c>
      <c r="J114">
        <v>41.6</v>
      </c>
    </row>
    <row r="115" spans="1:10" x14ac:dyDescent="0.2">
      <c r="A115">
        <v>59</v>
      </c>
      <c r="B115" t="s">
        <v>44</v>
      </c>
      <c r="C115">
        <v>4</v>
      </c>
      <c r="D115">
        <v>18</v>
      </c>
      <c r="E115">
        <v>2</v>
      </c>
      <c r="F115">
        <v>17</v>
      </c>
      <c r="G115">
        <v>0</v>
      </c>
      <c r="H115">
        <v>1</v>
      </c>
      <c r="I115">
        <v>133</v>
      </c>
      <c r="J115">
        <v>33.299999999999997</v>
      </c>
    </row>
    <row r="116" spans="1:10" x14ac:dyDescent="0.2">
      <c r="A116">
        <v>105</v>
      </c>
      <c r="B116" t="s">
        <v>46</v>
      </c>
      <c r="C116">
        <v>6</v>
      </c>
      <c r="D116">
        <v>31</v>
      </c>
      <c r="E116">
        <v>5</v>
      </c>
      <c r="F116">
        <v>29</v>
      </c>
      <c r="G116">
        <v>1</v>
      </c>
      <c r="H116">
        <v>0</v>
      </c>
      <c r="I116">
        <v>232</v>
      </c>
      <c r="J116">
        <v>38.700000000000003</v>
      </c>
    </row>
    <row r="117" spans="1:10" x14ac:dyDescent="0.2">
      <c r="A117">
        <v>26</v>
      </c>
      <c r="B117" t="s">
        <v>178</v>
      </c>
      <c r="C117">
        <v>8</v>
      </c>
      <c r="D117">
        <v>31</v>
      </c>
      <c r="E117">
        <v>7</v>
      </c>
      <c r="F117">
        <v>31</v>
      </c>
      <c r="G117">
        <v>0</v>
      </c>
      <c r="H117">
        <v>0</v>
      </c>
      <c r="I117">
        <v>238</v>
      </c>
      <c r="J117">
        <v>29.8</v>
      </c>
    </row>
    <row r="118" spans="1:10" x14ac:dyDescent="0.2">
      <c r="A118">
        <v>53</v>
      </c>
      <c r="B118" t="s">
        <v>40</v>
      </c>
      <c r="C118">
        <v>3</v>
      </c>
      <c r="D118">
        <v>12</v>
      </c>
      <c r="E118">
        <v>5</v>
      </c>
      <c r="F118">
        <v>12</v>
      </c>
      <c r="G118">
        <v>0</v>
      </c>
      <c r="H118">
        <v>0</v>
      </c>
      <c r="I118">
        <v>99</v>
      </c>
      <c r="J118">
        <v>33</v>
      </c>
    </row>
    <row r="119" spans="1:10" x14ac:dyDescent="0.2">
      <c r="A119">
        <v>102</v>
      </c>
      <c r="B119" t="s">
        <v>153</v>
      </c>
      <c r="C119">
        <v>9</v>
      </c>
      <c r="D119">
        <v>43</v>
      </c>
      <c r="E119">
        <v>16</v>
      </c>
      <c r="F119">
        <v>39</v>
      </c>
      <c r="G119">
        <v>0</v>
      </c>
      <c r="H119">
        <v>0</v>
      </c>
      <c r="I119">
        <v>345</v>
      </c>
      <c r="J119">
        <v>38.299999999999997</v>
      </c>
    </row>
    <row r="120" spans="1:10" x14ac:dyDescent="0.2">
      <c r="A120">
        <v>78</v>
      </c>
      <c r="B120" t="s">
        <v>111</v>
      </c>
      <c r="C120">
        <v>8</v>
      </c>
      <c r="D120">
        <v>37</v>
      </c>
      <c r="E120">
        <v>9</v>
      </c>
      <c r="F120">
        <v>34</v>
      </c>
      <c r="G120">
        <v>0</v>
      </c>
      <c r="H120">
        <v>0</v>
      </c>
      <c r="I120">
        <v>283</v>
      </c>
      <c r="J120">
        <v>35.4</v>
      </c>
    </row>
    <row r="121" spans="1:10" x14ac:dyDescent="0.2">
      <c r="A121">
        <v>40</v>
      </c>
      <c r="B121" t="s">
        <v>125</v>
      </c>
      <c r="C121">
        <v>6</v>
      </c>
      <c r="D121">
        <v>26</v>
      </c>
      <c r="E121">
        <v>3</v>
      </c>
      <c r="F121">
        <v>24</v>
      </c>
      <c r="G121">
        <v>1</v>
      </c>
      <c r="H121">
        <v>0</v>
      </c>
      <c r="I121">
        <v>191</v>
      </c>
      <c r="J121">
        <v>31.8</v>
      </c>
    </row>
    <row r="122" spans="1:10" x14ac:dyDescent="0.2">
      <c r="A122">
        <v>29</v>
      </c>
      <c r="B122" t="s">
        <v>159</v>
      </c>
      <c r="C122">
        <v>7</v>
      </c>
      <c r="D122">
        <v>25</v>
      </c>
      <c r="E122">
        <v>12</v>
      </c>
      <c r="F122">
        <v>25</v>
      </c>
      <c r="G122">
        <v>0</v>
      </c>
      <c r="H122">
        <v>0</v>
      </c>
      <c r="I122">
        <v>211</v>
      </c>
      <c r="J122">
        <v>30.1</v>
      </c>
    </row>
    <row r="123" spans="1:10" x14ac:dyDescent="0.2">
      <c r="A123">
        <v>50</v>
      </c>
      <c r="B123" t="s">
        <v>133</v>
      </c>
      <c r="C123">
        <v>6</v>
      </c>
      <c r="D123">
        <v>25</v>
      </c>
      <c r="E123">
        <v>8</v>
      </c>
      <c r="F123">
        <v>23</v>
      </c>
      <c r="G123">
        <v>0</v>
      </c>
      <c r="H123">
        <v>0</v>
      </c>
      <c r="I123">
        <v>197</v>
      </c>
      <c r="J123">
        <v>32.799999999999997</v>
      </c>
    </row>
    <row r="124" spans="1:10" x14ac:dyDescent="0.2">
      <c r="A124">
        <v>126</v>
      </c>
      <c r="B124" t="s">
        <v>36</v>
      </c>
      <c r="C124">
        <v>4</v>
      </c>
      <c r="D124">
        <v>25</v>
      </c>
      <c r="E124">
        <v>4</v>
      </c>
      <c r="F124">
        <v>24</v>
      </c>
      <c r="G124">
        <v>0</v>
      </c>
      <c r="H124">
        <v>0</v>
      </c>
      <c r="I124">
        <v>186</v>
      </c>
      <c r="J124">
        <v>46.5</v>
      </c>
    </row>
    <row r="125" spans="1:10" x14ac:dyDescent="0.2">
      <c r="A125">
        <v>98</v>
      </c>
      <c r="B125" t="s">
        <v>155</v>
      </c>
      <c r="C125">
        <v>5</v>
      </c>
      <c r="D125">
        <v>25</v>
      </c>
      <c r="E125">
        <v>5</v>
      </c>
      <c r="F125">
        <v>25</v>
      </c>
      <c r="G125">
        <v>0</v>
      </c>
      <c r="H125">
        <v>0</v>
      </c>
      <c r="I125">
        <v>190</v>
      </c>
      <c r="J125">
        <v>38</v>
      </c>
    </row>
    <row r="126" spans="1:10" x14ac:dyDescent="0.2">
      <c r="A126">
        <v>86</v>
      </c>
      <c r="B126" t="s">
        <v>162</v>
      </c>
      <c r="C126">
        <v>7</v>
      </c>
      <c r="D126">
        <v>32</v>
      </c>
      <c r="E126">
        <v>10</v>
      </c>
      <c r="F126">
        <v>31</v>
      </c>
      <c r="G126">
        <v>1</v>
      </c>
      <c r="H126">
        <v>1</v>
      </c>
      <c r="I126">
        <v>257</v>
      </c>
      <c r="J126">
        <v>36.700000000000003</v>
      </c>
    </row>
    <row r="127" spans="1:10" x14ac:dyDescent="0.2">
      <c r="A127">
        <v>3</v>
      </c>
      <c r="B127" t="s">
        <v>33</v>
      </c>
      <c r="C127">
        <v>5</v>
      </c>
      <c r="D127">
        <v>13</v>
      </c>
      <c r="E127">
        <v>7</v>
      </c>
      <c r="F127">
        <v>13</v>
      </c>
      <c r="G127">
        <v>0</v>
      </c>
      <c r="H127">
        <v>1</v>
      </c>
      <c r="I127">
        <v>114</v>
      </c>
      <c r="J127">
        <v>22.8</v>
      </c>
    </row>
    <row r="128" spans="1:10" x14ac:dyDescent="0.2">
      <c r="A128">
        <v>50</v>
      </c>
      <c r="B128" t="s">
        <v>49</v>
      </c>
      <c r="C128">
        <v>4</v>
      </c>
      <c r="D128">
        <v>16</v>
      </c>
      <c r="E128">
        <v>6</v>
      </c>
      <c r="F128">
        <v>15</v>
      </c>
      <c r="G128">
        <v>1</v>
      </c>
      <c r="H128">
        <v>0</v>
      </c>
      <c r="I128">
        <v>131</v>
      </c>
      <c r="J128">
        <v>32.799999999999997</v>
      </c>
    </row>
  </sheetData>
  <sortState xmlns:xlrd2="http://schemas.microsoft.com/office/spreadsheetml/2017/richdata2" ref="A2:J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2023-11-23T01:24:37Z</dcterms:modified>
</cp:coreProperties>
</file>