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D3B5E311-32DF-B540-A245-580494CD90B5}" xr6:coauthVersionLast="47" xr6:coauthVersionMax="47" xr10:uidLastSave="{00000000-0000-0000-0000-000000000000}"/>
  <bookViews>
    <workbookView xWindow="8420" yWindow="9380" windowWidth="36580" windowHeight="15300" xr2:uid="{BBDA95F9-3552-704A-ADE2-3350C5179C3F}"/>
  </bookViews>
  <sheets>
    <sheet name="Sheet1" sheetId="1" r:id="rId1"/>
    <sheet name="Sheet2" sheetId="2" r:id="rId2"/>
    <sheet name="Ranking" sheetId="3" r:id="rId3"/>
    <sheet name="Conf" sheetId="11" r:id="rId4"/>
    <sheet name="Sheet3" sheetId="4" r:id="rId5"/>
    <sheet name="Sheet4" sheetId="5" r:id="rId6"/>
    <sheet name="offense" sheetId="8" r:id="rId7"/>
    <sheet name="defense" sheetId="10" r:id="rId8"/>
    <sheet name="wins" sheetId="6" r:id="rId9"/>
    <sheet name="losses" sheetId="7" r:id="rId10"/>
  </sheets>
  <definedNames>
    <definedName name="_xlnm._FilterDatabase" localSheetId="0" hidden="1">Sheet1!$A$1:$W$362</definedName>
    <definedName name="_xlnm._FilterDatabase" localSheetId="1" hidden="1">Sheet2!$A$1:$F$1047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50" i="1" l="1" a="1"/>
  <c r="J150" i="1" s="1"/>
  <c r="K150" i="1" a="1"/>
  <c r="K150" i="1" s="1"/>
  <c r="O150" i="1" a="1"/>
  <c r="O150" i="1" s="1"/>
  <c r="P150" i="1" a="1"/>
  <c r="P150" i="1" s="1"/>
  <c r="Q150" i="1" a="1"/>
  <c r="Q150" i="1" s="1"/>
  <c r="R150" i="1" a="1"/>
  <c r="R150" i="1" s="1"/>
  <c r="X150" i="1" a="1"/>
  <c r="X150" i="1" s="1"/>
  <c r="Y150" i="1" a="1"/>
  <c r="Y150" i="1" s="1"/>
  <c r="Z150" i="1" a="1"/>
  <c r="Z150" i="1" s="1"/>
  <c r="AA150" i="1" a="1"/>
  <c r="AA150" i="1" s="1"/>
  <c r="L150" i="1" a="1"/>
  <c r="L150" i="1" s="1"/>
  <c r="M150" i="1" a="1"/>
  <c r="M150" i="1" s="1"/>
  <c r="J134" i="1" a="1"/>
  <c r="J134" i="1" s="1"/>
  <c r="K134" i="1" a="1"/>
  <c r="K134" i="1" s="1"/>
  <c r="O134" i="1" a="1"/>
  <c r="O134" i="1" s="1"/>
  <c r="P134" i="1" a="1"/>
  <c r="P134" i="1" s="1"/>
  <c r="Q134" i="1" a="1"/>
  <c r="Q134" i="1" s="1"/>
  <c r="R134" i="1" a="1"/>
  <c r="R134" i="1" s="1"/>
  <c r="X134" i="1" a="1"/>
  <c r="X134" i="1" s="1"/>
  <c r="Y134" i="1" a="1"/>
  <c r="Y134" i="1" s="1"/>
  <c r="Z134" i="1" a="1"/>
  <c r="Z134" i="1" s="1"/>
  <c r="AA134" i="1" a="1"/>
  <c r="AA134" i="1" s="1"/>
  <c r="L134" i="1" a="1"/>
  <c r="L134" i="1" s="1"/>
  <c r="M134" i="1" a="1"/>
  <c r="M134" i="1" s="1"/>
  <c r="J149" i="1" a="1"/>
  <c r="J149" i="1" s="1"/>
  <c r="K149" i="1" a="1"/>
  <c r="K149" i="1" s="1"/>
  <c r="O149" i="1" a="1"/>
  <c r="O149" i="1" s="1"/>
  <c r="P149" i="1" a="1"/>
  <c r="P149" i="1" s="1"/>
  <c r="Q149" i="1" a="1"/>
  <c r="Q149" i="1" s="1"/>
  <c r="R149" i="1" a="1"/>
  <c r="R149" i="1" s="1"/>
  <c r="X149" i="1" a="1"/>
  <c r="X149" i="1" s="1"/>
  <c r="Y149" i="1" a="1"/>
  <c r="Y149" i="1" s="1"/>
  <c r="Z149" i="1" a="1"/>
  <c r="Z149" i="1" s="1"/>
  <c r="AA149" i="1" a="1"/>
  <c r="AA149" i="1" s="1"/>
  <c r="L149" i="1" a="1"/>
  <c r="L149" i="1" s="1"/>
  <c r="M149" i="1" a="1"/>
  <c r="M149" i="1" s="1"/>
  <c r="J186" i="1" a="1"/>
  <c r="J186" i="1" s="1"/>
  <c r="K186" i="1" a="1"/>
  <c r="K186" i="1" s="1"/>
  <c r="O186" i="1" a="1"/>
  <c r="O186" i="1" s="1"/>
  <c r="P186" i="1" a="1"/>
  <c r="P186" i="1" s="1"/>
  <c r="Q186" i="1" a="1"/>
  <c r="Q186" i="1" s="1"/>
  <c r="R186" i="1" a="1"/>
  <c r="R186" i="1" s="1"/>
  <c r="X186" i="1" a="1"/>
  <c r="X186" i="1" s="1"/>
  <c r="Y186" i="1" a="1"/>
  <c r="Y186" i="1" s="1"/>
  <c r="Z186" i="1" a="1"/>
  <c r="Z186" i="1" s="1"/>
  <c r="AA186" i="1" a="1"/>
  <c r="AA186" i="1" s="1"/>
  <c r="L186" i="1" a="1"/>
  <c r="L186" i="1" s="1"/>
  <c r="M186" i="1" a="1"/>
  <c r="M186" i="1" s="1"/>
  <c r="J185" i="1" a="1"/>
  <c r="J185" i="1" s="1"/>
  <c r="K185" i="1" a="1"/>
  <c r="K185" i="1" s="1"/>
  <c r="O185" i="1" a="1"/>
  <c r="O185" i="1" s="1"/>
  <c r="P185" i="1" a="1"/>
  <c r="P185" i="1" s="1"/>
  <c r="Q185" i="1" a="1"/>
  <c r="Q185" i="1" s="1"/>
  <c r="R185" i="1" a="1"/>
  <c r="R185" i="1" s="1"/>
  <c r="X185" i="1" a="1"/>
  <c r="X185" i="1" s="1"/>
  <c r="Y185" i="1" a="1"/>
  <c r="Y185" i="1" s="1"/>
  <c r="Z185" i="1" a="1"/>
  <c r="Z185" i="1" s="1"/>
  <c r="AA185" i="1" a="1"/>
  <c r="AA185" i="1" s="1"/>
  <c r="L185" i="1" a="1"/>
  <c r="L185" i="1" s="1"/>
  <c r="M185" i="1" a="1"/>
  <c r="M185" i="1" s="1"/>
  <c r="O184" i="1" a="1"/>
  <c r="O184" i="1" s="1"/>
  <c r="P184" i="1" a="1"/>
  <c r="P184" i="1" s="1"/>
  <c r="Q184" i="1" a="1"/>
  <c r="Q184" i="1" s="1"/>
  <c r="R184" i="1" a="1"/>
  <c r="R184" i="1" s="1"/>
  <c r="X184" i="1" a="1"/>
  <c r="X184" i="1" s="1"/>
  <c r="Y184" i="1" a="1"/>
  <c r="Y184" i="1" s="1"/>
  <c r="Z184" i="1" a="1"/>
  <c r="Z184" i="1" s="1"/>
  <c r="AA184" i="1" a="1"/>
  <c r="AA184" i="1" s="1"/>
  <c r="L184" i="1" a="1"/>
  <c r="L184" i="1" s="1"/>
  <c r="M184" i="1" a="1"/>
  <c r="M184" i="1" s="1"/>
  <c r="J184" i="1" a="1"/>
  <c r="J184" i="1" s="1"/>
  <c r="K184" i="1" a="1"/>
  <c r="K184" i="1" s="1"/>
  <c r="J183" i="1" a="1"/>
  <c r="J183" i="1" s="1"/>
  <c r="K183" i="1" a="1"/>
  <c r="K183" i="1" s="1"/>
  <c r="O183" i="1" a="1"/>
  <c r="O183" i="1" s="1"/>
  <c r="P183" i="1" a="1"/>
  <c r="P183" i="1" s="1"/>
  <c r="Q183" i="1" a="1"/>
  <c r="Q183" i="1" s="1"/>
  <c r="R183" i="1" a="1"/>
  <c r="R183" i="1" s="1"/>
  <c r="X183" i="1" a="1"/>
  <c r="X183" i="1" s="1"/>
  <c r="Y183" i="1" a="1"/>
  <c r="Y183" i="1" s="1"/>
  <c r="Z183" i="1" a="1"/>
  <c r="Z183" i="1" s="1"/>
  <c r="AA183" i="1" a="1"/>
  <c r="AA183" i="1" s="1"/>
  <c r="L183" i="1" a="1"/>
  <c r="L183" i="1" s="1"/>
  <c r="M183" i="1" a="1"/>
  <c r="M183" i="1" s="1"/>
  <c r="J182" i="1" a="1"/>
  <c r="J182" i="1" s="1"/>
  <c r="K182" i="1" a="1"/>
  <c r="K182" i="1" s="1"/>
  <c r="O182" i="1" a="1"/>
  <c r="O182" i="1" s="1"/>
  <c r="P182" i="1" a="1"/>
  <c r="P182" i="1" s="1"/>
  <c r="Q182" i="1" a="1"/>
  <c r="Q182" i="1" s="1"/>
  <c r="R182" i="1" a="1"/>
  <c r="R182" i="1" s="1"/>
  <c r="X182" i="1" a="1"/>
  <c r="X182" i="1" s="1"/>
  <c r="Y182" i="1" a="1"/>
  <c r="Y182" i="1" s="1"/>
  <c r="Z182" i="1" a="1"/>
  <c r="Z182" i="1" s="1"/>
  <c r="AA182" i="1" a="1"/>
  <c r="AA182" i="1" s="1"/>
  <c r="L182" i="1" a="1"/>
  <c r="L182" i="1" s="1"/>
  <c r="M182" i="1" a="1"/>
  <c r="M182" i="1" s="1"/>
  <c r="J181" i="1" a="1"/>
  <c r="J181" i="1" s="1"/>
  <c r="K181" i="1" a="1"/>
  <c r="K181" i="1" s="1"/>
  <c r="O181" i="1" a="1"/>
  <c r="O181" i="1" s="1"/>
  <c r="P181" i="1" a="1"/>
  <c r="P181" i="1" s="1"/>
  <c r="Q181" i="1" a="1"/>
  <c r="Q181" i="1" s="1"/>
  <c r="R181" i="1" a="1"/>
  <c r="R181" i="1" s="1"/>
  <c r="X181" i="1" a="1"/>
  <c r="X181" i="1" s="1"/>
  <c r="Y181" i="1" a="1"/>
  <c r="Y181" i="1" s="1"/>
  <c r="Z181" i="1" a="1"/>
  <c r="Z181" i="1" s="1"/>
  <c r="AA181" i="1" a="1"/>
  <c r="AA181" i="1" s="1"/>
  <c r="L181" i="1" a="1"/>
  <c r="L181" i="1" s="1"/>
  <c r="M181" i="1" a="1"/>
  <c r="M181" i="1" s="1"/>
  <c r="J180" i="1" a="1"/>
  <c r="J180" i="1" s="1"/>
  <c r="K180" i="1" a="1"/>
  <c r="K180" i="1" s="1"/>
  <c r="O180" i="1" a="1"/>
  <c r="O180" i="1" s="1"/>
  <c r="P180" i="1" a="1"/>
  <c r="P180" i="1" s="1"/>
  <c r="Q180" i="1" a="1"/>
  <c r="Q180" i="1" s="1"/>
  <c r="R180" i="1" a="1"/>
  <c r="R180" i="1" s="1"/>
  <c r="X180" i="1" a="1"/>
  <c r="X180" i="1" s="1"/>
  <c r="Y180" i="1" a="1"/>
  <c r="Y180" i="1" s="1"/>
  <c r="Z180" i="1" a="1"/>
  <c r="Z180" i="1" s="1"/>
  <c r="AA180" i="1" a="1"/>
  <c r="AA180" i="1" s="1"/>
  <c r="L180" i="1" a="1"/>
  <c r="L180" i="1" s="1"/>
  <c r="M180" i="1" a="1"/>
  <c r="M180" i="1" s="1"/>
  <c r="J179" i="1" a="1"/>
  <c r="J179" i="1" s="1"/>
  <c r="K179" i="1" a="1"/>
  <c r="K179" i="1" s="1"/>
  <c r="O179" i="1" a="1"/>
  <c r="O179" i="1" s="1"/>
  <c r="P179" i="1" a="1"/>
  <c r="P179" i="1" s="1"/>
  <c r="Q179" i="1" a="1"/>
  <c r="Q179" i="1" s="1"/>
  <c r="R179" i="1" a="1"/>
  <c r="R179" i="1" s="1"/>
  <c r="X179" i="1" a="1"/>
  <c r="X179" i="1" s="1"/>
  <c r="Y179" i="1" a="1"/>
  <c r="Y179" i="1" s="1"/>
  <c r="Z179" i="1" a="1"/>
  <c r="Z179" i="1" s="1"/>
  <c r="AA179" i="1" a="1"/>
  <c r="AA179" i="1" s="1"/>
  <c r="L179" i="1" a="1"/>
  <c r="L179" i="1" s="1"/>
  <c r="M179" i="1" a="1"/>
  <c r="M179" i="1" s="1"/>
  <c r="J178" i="1" a="1"/>
  <c r="J178" i="1" s="1"/>
  <c r="K178" i="1" a="1"/>
  <c r="K178" i="1" s="1"/>
  <c r="O178" i="1" a="1"/>
  <c r="O178" i="1" s="1"/>
  <c r="P178" i="1" a="1"/>
  <c r="P178" i="1" s="1"/>
  <c r="Q178" i="1" a="1"/>
  <c r="Q178" i="1" s="1"/>
  <c r="R178" i="1" a="1"/>
  <c r="R178" i="1" s="1"/>
  <c r="X178" i="1" a="1"/>
  <c r="X178" i="1" s="1"/>
  <c r="Y178" i="1" a="1"/>
  <c r="Y178" i="1" s="1"/>
  <c r="Z178" i="1" a="1"/>
  <c r="Z178" i="1" s="1"/>
  <c r="AA178" i="1" a="1"/>
  <c r="AA178" i="1" s="1"/>
  <c r="L178" i="1" a="1"/>
  <c r="L178" i="1" s="1"/>
  <c r="M178" i="1" a="1"/>
  <c r="M178" i="1" s="1"/>
  <c r="J177" i="1" a="1"/>
  <c r="J177" i="1" s="1"/>
  <c r="K177" i="1" a="1"/>
  <c r="K177" i="1" s="1"/>
  <c r="O177" i="1" a="1"/>
  <c r="O177" i="1" s="1"/>
  <c r="P177" i="1" a="1"/>
  <c r="P177" i="1" s="1"/>
  <c r="Q177" i="1" a="1"/>
  <c r="Q177" i="1" s="1"/>
  <c r="R177" i="1" a="1"/>
  <c r="R177" i="1" s="1"/>
  <c r="X177" i="1" a="1"/>
  <c r="X177" i="1" s="1"/>
  <c r="Y177" i="1" a="1"/>
  <c r="Y177" i="1" s="1"/>
  <c r="Z177" i="1" a="1"/>
  <c r="Z177" i="1" s="1"/>
  <c r="AA177" i="1" a="1"/>
  <c r="AA177" i="1" s="1"/>
  <c r="L177" i="1" a="1"/>
  <c r="L177" i="1" s="1"/>
  <c r="M177" i="1" a="1"/>
  <c r="M177" i="1" s="1"/>
  <c r="J176" i="1" a="1"/>
  <c r="J176" i="1" s="1"/>
  <c r="K176" i="1" a="1"/>
  <c r="K176" i="1" s="1"/>
  <c r="O176" i="1" a="1"/>
  <c r="O176" i="1" s="1"/>
  <c r="P176" i="1" a="1"/>
  <c r="P176" i="1" s="1"/>
  <c r="Q176" i="1" a="1"/>
  <c r="Q176" i="1" s="1"/>
  <c r="R176" i="1" a="1"/>
  <c r="R176" i="1" s="1"/>
  <c r="X176" i="1" a="1"/>
  <c r="X176" i="1" s="1"/>
  <c r="Y176" i="1" a="1"/>
  <c r="Y176" i="1" s="1"/>
  <c r="Z176" i="1" a="1"/>
  <c r="Z176" i="1" s="1"/>
  <c r="AA176" i="1" a="1"/>
  <c r="AA176" i="1" s="1"/>
  <c r="L176" i="1" a="1"/>
  <c r="L176" i="1" s="1"/>
  <c r="M176" i="1" a="1"/>
  <c r="M176" i="1" s="1"/>
  <c r="J175" i="1" a="1"/>
  <c r="J175" i="1" s="1"/>
  <c r="K175" i="1" a="1"/>
  <c r="K175" i="1" s="1"/>
  <c r="O175" i="1" a="1"/>
  <c r="O175" i="1" s="1"/>
  <c r="P175" i="1" a="1"/>
  <c r="P175" i="1" s="1"/>
  <c r="Q175" i="1" a="1"/>
  <c r="Q175" i="1" s="1"/>
  <c r="R175" i="1" a="1"/>
  <c r="R175" i="1" s="1"/>
  <c r="X175" i="1" a="1"/>
  <c r="X175" i="1" s="1"/>
  <c r="Y175" i="1" a="1"/>
  <c r="Y175" i="1" s="1"/>
  <c r="Z175" i="1" a="1"/>
  <c r="Z175" i="1" s="1"/>
  <c r="AA175" i="1" a="1"/>
  <c r="AA175" i="1" s="1"/>
  <c r="L175" i="1" a="1"/>
  <c r="L175" i="1" s="1"/>
  <c r="M175" i="1" a="1"/>
  <c r="M175" i="1" s="1"/>
  <c r="J174" i="1" a="1"/>
  <c r="J174" i="1" s="1"/>
  <c r="K174" i="1" a="1"/>
  <c r="K174" i="1" s="1"/>
  <c r="O174" i="1" a="1"/>
  <c r="O174" i="1" s="1"/>
  <c r="P174" i="1" a="1"/>
  <c r="P174" i="1" s="1"/>
  <c r="Q174" i="1" a="1"/>
  <c r="Q174" i="1" s="1"/>
  <c r="R174" i="1" a="1"/>
  <c r="R174" i="1" s="1"/>
  <c r="X174" i="1" a="1"/>
  <c r="X174" i="1" s="1"/>
  <c r="Y174" i="1" a="1"/>
  <c r="Y174" i="1" s="1"/>
  <c r="Z174" i="1" a="1"/>
  <c r="Z174" i="1" s="1"/>
  <c r="AA174" i="1" a="1"/>
  <c r="AA174" i="1" s="1"/>
  <c r="L174" i="1" a="1"/>
  <c r="L174" i="1" s="1"/>
  <c r="M174" i="1" a="1"/>
  <c r="M174" i="1" s="1"/>
  <c r="J173" i="1" a="1"/>
  <c r="J173" i="1" s="1"/>
  <c r="K173" i="1" a="1"/>
  <c r="K173" i="1" s="1"/>
  <c r="O173" i="1" a="1"/>
  <c r="O173" i="1" s="1"/>
  <c r="P173" i="1" a="1"/>
  <c r="P173" i="1" s="1"/>
  <c r="Q173" i="1" a="1"/>
  <c r="Q173" i="1" s="1"/>
  <c r="R173" i="1" a="1"/>
  <c r="R173" i="1" s="1"/>
  <c r="X173" i="1" a="1"/>
  <c r="X173" i="1" s="1"/>
  <c r="Y173" i="1" a="1"/>
  <c r="Y173" i="1" s="1"/>
  <c r="Z173" i="1" a="1"/>
  <c r="Z173" i="1" s="1"/>
  <c r="AA173" i="1" a="1"/>
  <c r="AA173" i="1" s="1"/>
  <c r="L173" i="1" a="1"/>
  <c r="L173" i="1" s="1"/>
  <c r="M173" i="1" a="1"/>
  <c r="M173" i="1" s="1"/>
  <c r="J172" i="1" a="1"/>
  <c r="J172" i="1" s="1"/>
  <c r="K172" i="1" a="1"/>
  <c r="K172" i="1" s="1"/>
  <c r="O172" i="1" a="1"/>
  <c r="O172" i="1" s="1"/>
  <c r="P172" i="1" a="1"/>
  <c r="P172" i="1" s="1"/>
  <c r="Q172" i="1" a="1"/>
  <c r="Q172" i="1" s="1"/>
  <c r="R172" i="1" a="1"/>
  <c r="R172" i="1" s="1"/>
  <c r="X172" i="1" a="1"/>
  <c r="X172" i="1" s="1"/>
  <c r="Y172" i="1" a="1"/>
  <c r="Y172" i="1" s="1"/>
  <c r="Z172" i="1" a="1"/>
  <c r="Z172" i="1" s="1"/>
  <c r="AA172" i="1" a="1"/>
  <c r="AA172" i="1" s="1"/>
  <c r="L172" i="1" a="1"/>
  <c r="L172" i="1" s="1"/>
  <c r="M172" i="1" a="1"/>
  <c r="M172" i="1" s="1"/>
  <c r="J171" i="1" a="1"/>
  <c r="J171" i="1" s="1"/>
  <c r="K171" i="1" a="1"/>
  <c r="K171" i="1" s="1"/>
  <c r="O171" i="1" a="1"/>
  <c r="O171" i="1" s="1"/>
  <c r="P171" i="1" a="1"/>
  <c r="P171" i="1" s="1"/>
  <c r="Q171" i="1" a="1"/>
  <c r="Q171" i="1" s="1"/>
  <c r="R171" i="1" a="1"/>
  <c r="R171" i="1" s="1"/>
  <c r="X171" i="1" a="1"/>
  <c r="X171" i="1" s="1"/>
  <c r="Y171" i="1" a="1"/>
  <c r="Y171" i="1" s="1"/>
  <c r="Z171" i="1" a="1"/>
  <c r="Z171" i="1" s="1"/>
  <c r="AA171" i="1" a="1"/>
  <c r="AA171" i="1" s="1"/>
  <c r="L171" i="1" a="1"/>
  <c r="L171" i="1" s="1"/>
  <c r="M171" i="1" a="1"/>
  <c r="M171" i="1" s="1"/>
  <c r="J170" i="1" a="1"/>
  <c r="J170" i="1" s="1"/>
  <c r="K170" i="1" a="1"/>
  <c r="K170" i="1" s="1"/>
  <c r="O170" i="1" a="1"/>
  <c r="O170" i="1" s="1"/>
  <c r="P170" i="1" a="1"/>
  <c r="P170" i="1" s="1"/>
  <c r="Q170" i="1" a="1"/>
  <c r="Q170" i="1" s="1"/>
  <c r="R170" i="1" a="1"/>
  <c r="R170" i="1" s="1"/>
  <c r="X170" i="1" a="1"/>
  <c r="X170" i="1" s="1"/>
  <c r="Y170" i="1" a="1"/>
  <c r="Y170" i="1" s="1"/>
  <c r="Z170" i="1" a="1"/>
  <c r="Z170" i="1" s="1"/>
  <c r="AA170" i="1" a="1"/>
  <c r="AA170" i="1" s="1"/>
  <c r="L170" i="1" a="1"/>
  <c r="L170" i="1" s="1"/>
  <c r="M170" i="1" a="1"/>
  <c r="M170" i="1" s="1"/>
  <c r="J169" i="1" a="1"/>
  <c r="J169" i="1" s="1"/>
  <c r="K169" i="1" a="1"/>
  <c r="K169" i="1" s="1"/>
  <c r="O169" i="1" a="1"/>
  <c r="O169" i="1" s="1"/>
  <c r="P169" i="1" a="1"/>
  <c r="P169" i="1" s="1"/>
  <c r="Q169" i="1" a="1"/>
  <c r="Q169" i="1" s="1"/>
  <c r="R169" i="1" a="1"/>
  <c r="R169" i="1" s="1"/>
  <c r="X169" i="1" a="1"/>
  <c r="X169" i="1" s="1"/>
  <c r="Y169" i="1" a="1"/>
  <c r="Y169" i="1" s="1"/>
  <c r="Z169" i="1" a="1"/>
  <c r="Z169" i="1" s="1"/>
  <c r="AA169" i="1" a="1"/>
  <c r="AA169" i="1" s="1"/>
  <c r="L169" i="1" a="1"/>
  <c r="L169" i="1" s="1"/>
  <c r="M169" i="1" a="1"/>
  <c r="M169" i="1" s="1"/>
  <c r="J168" i="1" a="1"/>
  <c r="J168" i="1" s="1"/>
  <c r="K168" i="1" a="1"/>
  <c r="K168" i="1" s="1"/>
  <c r="O168" i="1" a="1"/>
  <c r="O168" i="1" s="1"/>
  <c r="P168" i="1" a="1"/>
  <c r="P168" i="1" s="1"/>
  <c r="Q168" i="1" a="1"/>
  <c r="Q168" i="1" s="1"/>
  <c r="R168" i="1" a="1"/>
  <c r="R168" i="1" s="1"/>
  <c r="X168" i="1" a="1"/>
  <c r="X168" i="1" s="1"/>
  <c r="Y168" i="1" a="1"/>
  <c r="Y168" i="1" s="1"/>
  <c r="Z168" i="1" a="1"/>
  <c r="Z168" i="1" s="1"/>
  <c r="AA168" i="1" a="1"/>
  <c r="AA168" i="1" s="1"/>
  <c r="L168" i="1" a="1"/>
  <c r="L168" i="1" s="1"/>
  <c r="M168" i="1" a="1"/>
  <c r="M168" i="1" s="1"/>
  <c r="J167" i="1" a="1"/>
  <c r="J167" i="1" s="1"/>
  <c r="K167" i="1" a="1"/>
  <c r="K167" i="1" s="1"/>
  <c r="O167" i="1" a="1"/>
  <c r="O167" i="1" s="1"/>
  <c r="P167" i="1" a="1"/>
  <c r="P167" i="1" s="1"/>
  <c r="Q167" i="1" a="1"/>
  <c r="Q167" i="1" s="1"/>
  <c r="R167" i="1" a="1"/>
  <c r="R167" i="1" s="1"/>
  <c r="X167" i="1" a="1"/>
  <c r="X167" i="1" s="1"/>
  <c r="Y167" i="1" a="1"/>
  <c r="Y167" i="1" s="1"/>
  <c r="Z167" i="1" a="1"/>
  <c r="Z167" i="1" s="1"/>
  <c r="AA167" i="1" a="1"/>
  <c r="AA167" i="1" s="1"/>
  <c r="L167" i="1" a="1"/>
  <c r="L167" i="1" s="1"/>
  <c r="M167" i="1" a="1"/>
  <c r="M167" i="1" s="1"/>
  <c r="J166" i="1" a="1"/>
  <c r="J166" i="1" s="1"/>
  <c r="K166" i="1" a="1"/>
  <c r="K166" i="1" s="1"/>
  <c r="O166" i="1" a="1"/>
  <c r="O166" i="1" s="1"/>
  <c r="P166" i="1" a="1"/>
  <c r="P166" i="1" s="1"/>
  <c r="Q166" i="1" a="1"/>
  <c r="Q166" i="1" s="1"/>
  <c r="R166" i="1" a="1"/>
  <c r="R166" i="1" s="1"/>
  <c r="X166" i="1" a="1"/>
  <c r="X166" i="1" s="1"/>
  <c r="Y166" i="1" a="1"/>
  <c r="Y166" i="1" s="1"/>
  <c r="Z166" i="1" a="1"/>
  <c r="Z166" i="1" s="1"/>
  <c r="AA166" i="1" a="1"/>
  <c r="AA166" i="1" s="1"/>
  <c r="L166" i="1" a="1"/>
  <c r="L166" i="1" s="1"/>
  <c r="M166" i="1" a="1"/>
  <c r="M166" i="1" s="1"/>
  <c r="J165" i="1" a="1"/>
  <c r="J165" i="1" s="1"/>
  <c r="K165" i="1" a="1"/>
  <c r="K165" i="1" s="1"/>
  <c r="O165" i="1" a="1"/>
  <c r="O165" i="1" s="1"/>
  <c r="P165" i="1" a="1"/>
  <c r="P165" i="1" s="1"/>
  <c r="Q165" i="1" a="1"/>
  <c r="Q165" i="1" s="1"/>
  <c r="R165" i="1" a="1"/>
  <c r="R165" i="1" s="1"/>
  <c r="X165" i="1" a="1"/>
  <c r="X165" i="1" s="1"/>
  <c r="Y165" i="1" a="1"/>
  <c r="Y165" i="1" s="1"/>
  <c r="Z165" i="1" a="1"/>
  <c r="Z165" i="1" s="1"/>
  <c r="AA165" i="1" a="1"/>
  <c r="AA165" i="1" s="1"/>
  <c r="L165" i="1" a="1"/>
  <c r="L165" i="1" s="1"/>
  <c r="M165" i="1" a="1"/>
  <c r="M165" i="1" s="1"/>
  <c r="J164" i="1" a="1"/>
  <c r="J164" i="1" s="1"/>
  <c r="K164" i="1" a="1"/>
  <c r="K164" i="1" s="1"/>
  <c r="O164" i="1" a="1"/>
  <c r="O164" i="1" s="1"/>
  <c r="P164" i="1" a="1"/>
  <c r="P164" i="1" s="1"/>
  <c r="Q164" i="1" a="1"/>
  <c r="Q164" i="1" s="1"/>
  <c r="R164" i="1" a="1"/>
  <c r="R164" i="1" s="1"/>
  <c r="X164" i="1" a="1"/>
  <c r="X164" i="1" s="1"/>
  <c r="Y164" i="1" a="1"/>
  <c r="Y164" i="1" s="1"/>
  <c r="Z164" i="1" a="1"/>
  <c r="Z164" i="1" s="1"/>
  <c r="AA164" i="1" a="1"/>
  <c r="AA164" i="1" s="1"/>
  <c r="L164" i="1" a="1"/>
  <c r="L164" i="1" s="1"/>
  <c r="M164" i="1" a="1"/>
  <c r="M164" i="1" s="1"/>
  <c r="J163" i="1" a="1"/>
  <c r="J163" i="1" s="1"/>
  <c r="K163" i="1" a="1"/>
  <c r="K163" i="1" s="1"/>
  <c r="O163" i="1" a="1"/>
  <c r="O163" i="1" s="1"/>
  <c r="P163" i="1" a="1"/>
  <c r="P163" i="1" s="1"/>
  <c r="Q163" i="1" a="1"/>
  <c r="Q163" i="1" s="1"/>
  <c r="R163" i="1" a="1"/>
  <c r="R163" i="1" s="1"/>
  <c r="X163" i="1" a="1"/>
  <c r="X163" i="1" s="1"/>
  <c r="Y163" i="1" a="1"/>
  <c r="Y163" i="1" s="1"/>
  <c r="Z163" i="1" a="1"/>
  <c r="Z163" i="1" s="1"/>
  <c r="AA163" i="1" a="1"/>
  <c r="AA163" i="1" s="1"/>
  <c r="L163" i="1" a="1"/>
  <c r="L163" i="1" s="1"/>
  <c r="M163" i="1" a="1"/>
  <c r="M163" i="1" s="1"/>
  <c r="J162" i="1" a="1"/>
  <c r="J162" i="1" s="1"/>
  <c r="K162" i="1" a="1"/>
  <c r="K162" i="1" s="1"/>
  <c r="O162" i="1" a="1"/>
  <c r="O162" i="1" s="1"/>
  <c r="P162" i="1" a="1"/>
  <c r="P162" i="1" s="1"/>
  <c r="Q162" i="1" a="1"/>
  <c r="Q162" i="1" s="1"/>
  <c r="R162" i="1" a="1"/>
  <c r="R162" i="1" s="1"/>
  <c r="X162" i="1" a="1"/>
  <c r="X162" i="1" s="1"/>
  <c r="Y162" i="1" a="1"/>
  <c r="Y162" i="1" s="1"/>
  <c r="Z162" i="1" a="1"/>
  <c r="Z162" i="1" s="1"/>
  <c r="AA162" i="1" a="1"/>
  <c r="AA162" i="1" s="1"/>
  <c r="L162" i="1" a="1"/>
  <c r="L162" i="1" s="1"/>
  <c r="M162" i="1" a="1"/>
  <c r="M162" i="1" s="1"/>
  <c r="J161" i="1" a="1"/>
  <c r="J161" i="1" s="1"/>
  <c r="K161" i="1" a="1"/>
  <c r="K161" i="1" s="1"/>
  <c r="O161" i="1" a="1"/>
  <c r="O161" i="1" s="1"/>
  <c r="P161" i="1" a="1"/>
  <c r="P161" i="1" s="1"/>
  <c r="Q161" i="1" a="1"/>
  <c r="Q161" i="1" s="1"/>
  <c r="R161" i="1" a="1"/>
  <c r="R161" i="1" s="1"/>
  <c r="X161" i="1" a="1"/>
  <c r="X161" i="1" s="1"/>
  <c r="Y161" i="1" a="1"/>
  <c r="Y161" i="1" s="1"/>
  <c r="Z161" i="1" a="1"/>
  <c r="Z161" i="1" s="1"/>
  <c r="AA161" i="1" a="1"/>
  <c r="AA161" i="1" s="1"/>
  <c r="L161" i="1" a="1"/>
  <c r="L161" i="1" s="1"/>
  <c r="M161" i="1" a="1"/>
  <c r="M161" i="1" s="1"/>
  <c r="J160" i="1" a="1"/>
  <c r="J160" i="1" s="1"/>
  <c r="K160" i="1" a="1"/>
  <c r="K160" i="1" s="1"/>
  <c r="O160" i="1" a="1"/>
  <c r="O160" i="1" s="1"/>
  <c r="P160" i="1" a="1"/>
  <c r="P160" i="1" s="1"/>
  <c r="Q160" i="1" a="1"/>
  <c r="Q160" i="1" s="1"/>
  <c r="R160" i="1" a="1"/>
  <c r="R160" i="1" s="1"/>
  <c r="X160" i="1" a="1"/>
  <c r="X160" i="1" s="1"/>
  <c r="Y160" i="1" a="1"/>
  <c r="Y160" i="1" s="1"/>
  <c r="Z160" i="1" a="1"/>
  <c r="Z160" i="1" s="1"/>
  <c r="AA160" i="1" a="1"/>
  <c r="AA160" i="1" s="1"/>
  <c r="L160" i="1" a="1"/>
  <c r="L160" i="1" s="1"/>
  <c r="M160" i="1" a="1"/>
  <c r="M160" i="1" s="1"/>
  <c r="J159" i="1" a="1"/>
  <c r="J159" i="1" s="1"/>
  <c r="K159" i="1" a="1"/>
  <c r="K159" i="1" s="1"/>
  <c r="O159" i="1" a="1"/>
  <c r="O159" i="1" s="1"/>
  <c r="P159" i="1" a="1"/>
  <c r="P159" i="1" s="1"/>
  <c r="Q159" i="1" a="1"/>
  <c r="Q159" i="1" s="1"/>
  <c r="R159" i="1" a="1"/>
  <c r="R159" i="1" s="1"/>
  <c r="X159" i="1" a="1"/>
  <c r="X159" i="1" s="1"/>
  <c r="Y159" i="1" a="1"/>
  <c r="Y159" i="1" s="1"/>
  <c r="Z159" i="1" a="1"/>
  <c r="Z159" i="1" s="1"/>
  <c r="AA159" i="1" a="1"/>
  <c r="AA159" i="1" s="1"/>
  <c r="L159" i="1" a="1"/>
  <c r="L159" i="1" s="1"/>
  <c r="M159" i="1" a="1"/>
  <c r="M159" i="1" s="1"/>
  <c r="J158" i="1" a="1"/>
  <c r="J158" i="1" s="1"/>
  <c r="K158" i="1" a="1"/>
  <c r="K158" i="1" s="1"/>
  <c r="O158" i="1" a="1"/>
  <c r="O158" i="1" s="1"/>
  <c r="P158" i="1" a="1"/>
  <c r="P158" i="1" s="1"/>
  <c r="Q158" i="1" a="1"/>
  <c r="Q158" i="1" s="1"/>
  <c r="R158" i="1" a="1"/>
  <c r="R158" i="1" s="1"/>
  <c r="X158" i="1" a="1"/>
  <c r="X158" i="1" s="1"/>
  <c r="Y158" i="1" a="1"/>
  <c r="Y158" i="1" s="1"/>
  <c r="Z158" i="1" a="1"/>
  <c r="Z158" i="1" s="1"/>
  <c r="AA158" i="1" a="1"/>
  <c r="AA158" i="1" s="1"/>
  <c r="L158" i="1" a="1"/>
  <c r="L158" i="1" s="1"/>
  <c r="M158" i="1" a="1"/>
  <c r="M158" i="1" s="1"/>
  <c r="J157" i="1" a="1"/>
  <c r="J157" i="1" s="1"/>
  <c r="K157" i="1" a="1"/>
  <c r="K157" i="1" s="1"/>
  <c r="O157" i="1" a="1"/>
  <c r="O157" i="1" s="1"/>
  <c r="P157" i="1" a="1"/>
  <c r="P157" i="1" s="1"/>
  <c r="Q157" i="1" a="1"/>
  <c r="Q157" i="1" s="1"/>
  <c r="R157" i="1" a="1"/>
  <c r="R157" i="1" s="1"/>
  <c r="X157" i="1" a="1"/>
  <c r="X157" i="1" s="1"/>
  <c r="Y157" i="1" a="1"/>
  <c r="Y157" i="1" s="1"/>
  <c r="Z157" i="1" a="1"/>
  <c r="Z157" i="1" s="1"/>
  <c r="AA157" i="1" a="1"/>
  <c r="AA157" i="1" s="1"/>
  <c r="L157" i="1" a="1"/>
  <c r="L157" i="1" s="1"/>
  <c r="M157" i="1" a="1"/>
  <c r="M157" i="1" s="1"/>
  <c r="J156" i="1" a="1"/>
  <c r="J156" i="1" s="1"/>
  <c r="K156" i="1" a="1"/>
  <c r="K156" i="1" s="1"/>
  <c r="O156" i="1" a="1"/>
  <c r="O156" i="1" s="1"/>
  <c r="P156" i="1" a="1"/>
  <c r="P156" i="1" s="1"/>
  <c r="Q156" i="1" a="1"/>
  <c r="Q156" i="1" s="1"/>
  <c r="R156" i="1" a="1"/>
  <c r="R156" i="1" s="1"/>
  <c r="X156" i="1" a="1"/>
  <c r="X156" i="1" s="1"/>
  <c r="Y156" i="1" a="1"/>
  <c r="Y156" i="1" s="1"/>
  <c r="Z156" i="1" a="1"/>
  <c r="Z156" i="1" s="1"/>
  <c r="AA156" i="1" a="1"/>
  <c r="AA156" i="1" s="1"/>
  <c r="L156" i="1" a="1"/>
  <c r="L156" i="1" s="1"/>
  <c r="M156" i="1" a="1"/>
  <c r="M156" i="1" s="1"/>
  <c r="J155" i="1" a="1"/>
  <c r="J155" i="1" s="1"/>
  <c r="K155" i="1" a="1"/>
  <c r="K155" i="1" s="1"/>
  <c r="O155" i="1" a="1"/>
  <c r="O155" i="1" s="1"/>
  <c r="P155" i="1" a="1"/>
  <c r="P155" i="1" s="1"/>
  <c r="Q155" i="1" a="1"/>
  <c r="Q155" i="1" s="1"/>
  <c r="R155" i="1" a="1"/>
  <c r="R155" i="1" s="1"/>
  <c r="X155" i="1" a="1"/>
  <c r="X155" i="1" s="1"/>
  <c r="Y155" i="1" a="1"/>
  <c r="Y155" i="1" s="1"/>
  <c r="Z155" i="1" a="1"/>
  <c r="Z155" i="1" s="1"/>
  <c r="AA155" i="1" a="1"/>
  <c r="AA155" i="1" s="1"/>
  <c r="L155" i="1" a="1"/>
  <c r="L155" i="1" s="1"/>
  <c r="M155" i="1" a="1"/>
  <c r="M155" i="1" s="1"/>
  <c r="J154" i="1" a="1"/>
  <c r="J154" i="1" s="1"/>
  <c r="K154" i="1" a="1"/>
  <c r="K154" i="1" s="1"/>
  <c r="O154" i="1" a="1"/>
  <c r="O154" i="1" s="1"/>
  <c r="P154" i="1" a="1"/>
  <c r="P154" i="1" s="1"/>
  <c r="Q154" i="1" a="1"/>
  <c r="Q154" i="1" s="1"/>
  <c r="R154" i="1" a="1"/>
  <c r="R154" i="1" s="1"/>
  <c r="X154" i="1" a="1"/>
  <c r="X154" i="1" s="1"/>
  <c r="Y154" i="1" a="1"/>
  <c r="Y154" i="1" s="1"/>
  <c r="Z154" i="1" a="1"/>
  <c r="Z154" i="1" s="1"/>
  <c r="AA154" i="1" a="1"/>
  <c r="AA154" i="1" s="1"/>
  <c r="L154" i="1" a="1"/>
  <c r="L154" i="1" s="1"/>
  <c r="M154" i="1" a="1"/>
  <c r="M154" i="1" s="1"/>
  <c r="J153" i="1" a="1"/>
  <c r="J153" i="1" s="1"/>
  <c r="K153" i="1" a="1"/>
  <c r="K153" i="1" s="1"/>
  <c r="O153" i="1" a="1"/>
  <c r="O153" i="1" s="1"/>
  <c r="P153" i="1" a="1"/>
  <c r="P153" i="1" s="1"/>
  <c r="Q153" i="1" a="1"/>
  <c r="Q153" i="1" s="1"/>
  <c r="R153" i="1" a="1"/>
  <c r="R153" i="1" s="1"/>
  <c r="X153" i="1" a="1"/>
  <c r="X153" i="1" s="1"/>
  <c r="Y153" i="1" a="1"/>
  <c r="Y153" i="1" s="1"/>
  <c r="Z153" i="1" a="1"/>
  <c r="Z153" i="1" s="1"/>
  <c r="AA153" i="1" a="1"/>
  <c r="AA153" i="1" s="1"/>
  <c r="L153" i="1" a="1"/>
  <c r="L153" i="1" s="1"/>
  <c r="M153" i="1" a="1"/>
  <c r="M153" i="1" s="1"/>
  <c r="J152" i="1" a="1"/>
  <c r="J152" i="1" s="1"/>
  <c r="K152" i="1" a="1"/>
  <c r="K152" i="1" s="1"/>
  <c r="O152" i="1" a="1"/>
  <c r="O152" i="1" s="1"/>
  <c r="P152" i="1" a="1"/>
  <c r="P152" i="1" s="1"/>
  <c r="Q152" i="1" a="1"/>
  <c r="Q152" i="1" s="1"/>
  <c r="R152" i="1" a="1"/>
  <c r="R152" i="1" s="1"/>
  <c r="X152" i="1" a="1"/>
  <c r="X152" i="1" s="1"/>
  <c r="Y152" i="1" a="1"/>
  <c r="Y152" i="1" s="1"/>
  <c r="Z152" i="1" a="1"/>
  <c r="Z152" i="1" s="1"/>
  <c r="AA152" i="1" a="1"/>
  <c r="AA152" i="1" s="1"/>
  <c r="L152" i="1" a="1"/>
  <c r="L152" i="1" s="1"/>
  <c r="M152" i="1" a="1"/>
  <c r="M152" i="1" s="1"/>
  <c r="J151" i="1" a="1"/>
  <c r="J151" i="1" s="1"/>
  <c r="K151" i="1" a="1"/>
  <c r="K151" i="1" s="1"/>
  <c r="O151" i="1" a="1"/>
  <c r="O151" i="1" s="1"/>
  <c r="P151" i="1" a="1"/>
  <c r="P151" i="1" s="1"/>
  <c r="Q151" i="1" a="1"/>
  <c r="Q151" i="1" s="1"/>
  <c r="R151" i="1" a="1"/>
  <c r="R151" i="1" s="1"/>
  <c r="X151" i="1" a="1"/>
  <c r="X151" i="1" s="1"/>
  <c r="Y151" i="1" a="1"/>
  <c r="Y151" i="1" s="1"/>
  <c r="Z151" i="1" a="1"/>
  <c r="Z151" i="1" s="1"/>
  <c r="AA151" i="1" a="1"/>
  <c r="AA151" i="1" s="1"/>
  <c r="L151" i="1" a="1"/>
  <c r="L151" i="1" s="1"/>
  <c r="M151" i="1" a="1"/>
  <c r="M151" i="1" s="1"/>
  <c r="J148" i="1" a="1"/>
  <c r="J148" i="1" s="1"/>
  <c r="K148" i="1" a="1"/>
  <c r="K148" i="1" s="1"/>
  <c r="O148" i="1" a="1"/>
  <c r="O148" i="1" s="1"/>
  <c r="P148" i="1" a="1"/>
  <c r="P148" i="1" s="1"/>
  <c r="Q148" i="1" a="1"/>
  <c r="Q148" i="1" s="1"/>
  <c r="R148" i="1" a="1"/>
  <c r="R148" i="1" s="1"/>
  <c r="X148" i="1" a="1"/>
  <c r="X148" i="1" s="1"/>
  <c r="Y148" i="1" a="1"/>
  <c r="Y148" i="1" s="1"/>
  <c r="Z148" i="1" a="1"/>
  <c r="Z148" i="1" s="1"/>
  <c r="AA148" i="1" a="1"/>
  <c r="AA148" i="1" s="1"/>
  <c r="L148" i="1" a="1"/>
  <c r="L148" i="1" s="1"/>
  <c r="M148" i="1" a="1"/>
  <c r="M148" i="1" s="1"/>
  <c r="J147" i="1" a="1"/>
  <c r="J147" i="1" s="1"/>
  <c r="K147" i="1" a="1"/>
  <c r="K147" i="1" s="1"/>
  <c r="O147" i="1" a="1"/>
  <c r="O147" i="1" s="1"/>
  <c r="P147" i="1" a="1"/>
  <c r="P147" i="1" s="1"/>
  <c r="Q147" i="1" a="1"/>
  <c r="Q147" i="1" s="1"/>
  <c r="R147" i="1" a="1"/>
  <c r="R147" i="1" s="1"/>
  <c r="X147" i="1" a="1"/>
  <c r="X147" i="1" s="1"/>
  <c r="Y147" i="1" a="1"/>
  <c r="Y147" i="1" s="1"/>
  <c r="Z147" i="1" a="1"/>
  <c r="Z147" i="1" s="1"/>
  <c r="AA147" i="1" a="1"/>
  <c r="AA147" i="1" s="1"/>
  <c r="L147" i="1" a="1"/>
  <c r="L147" i="1" s="1"/>
  <c r="M147" i="1" a="1"/>
  <c r="M147" i="1" s="1"/>
  <c r="J146" i="1" a="1"/>
  <c r="J146" i="1" s="1"/>
  <c r="K146" i="1" a="1"/>
  <c r="K146" i="1" s="1"/>
  <c r="O146" i="1" a="1"/>
  <c r="O146" i="1" s="1"/>
  <c r="P146" i="1" a="1"/>
  <c r="P146" i="1" s="1"/>
  <c r="Q146" i="1" a="1"/>
  <c r="Q146" i="1" s="1"/>
  <c r="R146" i="1" a="1"/>
  <c r="R146" i="1" s="1"/>
  <c r="X146" i="1" a="1"/>
  <c r="X146" i="1" s="1"/>
  <c r="Y146" i="1" a="1"/>
  <c r="Y146" i="1" s="1"/>
  <c r="Z146" i="1" a="1"/>
  <c r="Z146" i="1" s="1"/>
  <c r="AA146" i="1" a="1"/>
  <c r="AA146" i="1" s="1"/>
  <c r="L146" i="1" a="1"/>
  <c r="L146" i="1" s="1"/>
  <c r="M146" i="1" a="1"/>
  <c r="M146" i="1" s="1"/>
  <c r="J145" i="1" a="1"/>
  <c r="J145" i="1" s="1"/>
  <c r="K145" i="1" a="1"/>
  <c r="K145" i="1" s="1"/>
  <c r="O145" i="1" a="1"/>
  <c r="O145" i="1" s="1"/>
  <c r="P145" i="1" a="1"/>
  <c r="P145" i="1" s="1"/>
  <c r="Q145" i="1" a="1"/>
  <c r="Q145" i="1" s="1"/>
  <c r="R145" i="1" a="1"/>
  <c r="R145" i="1" s="1"/>
  <c r="X145" i="1" a="1"/>
  <c r="X145" i="1" s="1"/>
  <c r="Y145" i="1" a="1"/>
  <c r="Y145" i="1" s="1"/>
  <c r="Z145" i="1" a="1"/>
  <c r="Z145" i="1" s="1"/>
  <c r="AA145" i="1" a="1"/>
  <c r="AA145" i="1" s="1"/>
  <c r="L145" i="1" a="1"/>
  <c r="L145" i="1" s="1"/>
  <c r="M145" i="1" a="1"/>
  <c r="M145" i="1" s="1"/>
  <c r="J144" i="1" a="1"/>
  <c r="J144" i="1" s="1"/>
  <c r="K144" i="1" a="1"/>
  <c r="K144" i="1" s="1"/>
  <c r="O144" i="1" a="1"/>
  <c r="O144" i="1" s="1"/>
  <c r="P144" i="1" a="1"/>
  <c r="P144" i="1" s="1"/>
  <c r="Q144" i="1" a="1"/>
  <c r="Q144" i="1" s="1"/>
  <c r="R144" i="1" a="1"/>
  <c r="R144" i="1" s="1"/>
  <c r="X144" i="1" a="1"/>
  <c r="X144" i="1" s="1"/>
  <c r="Y144" i="1" a="1"/>
  <c r="Y144" i="1" s="1"/>
  <c r="Z144" i="1" a="1"/>
  <c r="Z144" i="1" s="1"/>
  <c r="AA144" i="1" a="1"/>
  <c r="AA144" i="1" s="1"/>
  <c r="L144" i="1" a="1"/>
  <c r="L144" i="1" s="1"/>
  <c r="M144" i="1" a="1"/>
  <c r="M144" i="1" s="1"/>
  <c r="J143" i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L143" i="1" a="1"/>
  <c r="L143" i="1" s="1"/>
  <c r="M143" i="1" a="1"/>
  <c r="M143" i="1" s="1"/>
  <c r="J142" i="1" a="1"/>
  <c r="J142" i="1" s="1"/>
  <c r="K142" i="1" a="1"/>
  <c r="K142" i="1" s="1"/>
  <c r="O142" i="1" a="1"/>
  <c r="O142" i="1" s="1"/>
  <c r="P142" i="1" a="1"/>
  <c r="P142" i="1" s="1"/>
  <c r="Q142" i="1" a="1"/>
  <c r="Q142" i="1" s="1"/>
  <c r="R142" i="1" a="1"/>
  <c r="R142" i="1" s="1"/>
  <c r="X142" i="1" a="1"/>
  <c r="X142" i="1" s="1"/>
  <c r="Y142" i="1" a="1"/>
  <c r="Y142" i="1" s="1"/>
  <c r="Z142" i="1" a="1"/>
  <c r="Z142" i="1" s="1"/>
  <c r="AA142" i="1" a="1"/>
  <c r="AA142" i="1" s="1"/>
  <c r="L142" i="1" a="1"/>
  <c r="L142" i="1" s="1"/>
  <c r="M142" i="1" a="1"/>
  <c r="M142" i="1" s="1"/>
  <c r="J141" i="1" a="1"/>
  <c r="J141" i="1" s="1"/>
  <c r="K141" i="1" a="1"/>
  <c r="K141" i="1" s="1"/>
  <c r="O141" i="1" a="1"/>
  <c r="O141" i="1" s="1"/>
  <c r="P141" i="1" a="1"/>
  <c r="P141" i="1" s="1"/>
  <c r="Q141" i="1" a="1"/>
  <c r="Q141" i="1" s="1"/>
  <c r="R141" i="1" a="1"/>
  <c r="R141" i="1" s="1"/>
  <c r="X141" i="1" a="1"/>
  <c r="X141" i="1" s="1"/>
  <c r="Y141" i="1" a="1"/>
  <c r="Y141" i="1" s="1"/>
  <c r="Z141" i="1" a="1"/>
  <c r="Z141" i="1" s="1"/>
  <c r="AA141" i="1" a="1"/>
  <c r="AA141" i="1" s="1"/>
  <c r="L141" i="1" a="1"/>
  <c r="L141" i="1" s="1"/>
  <c r="M141" i="1" a="1"/>
  <c r="M141" i="1" s="1"/>
  <c r="J140" i="1" a="1"/>
  <c r="J140" i="1" s="1"/>
  <c r="K140" i="1" a="1"/>
  <c r="K140" i="1" s="1"/>
  <c r="O140" i="1" a="1"/>
  <c r="O140" i="1" s="1"/>
  <c r="P140" i="1" a="1"/>
  <c r="P140" i="1" s="1"/>
  <c r="Q140" i="1" a="1"/>
  <c r="Q140" i="1" s="1"/>
  <c r="R140" i="1" a="1"/>
  <c r="R140" i="1" s="1"/>
  <c r="X140" i="1" a="1"/>
  <c r="X140" i="1" s="1"/>
  <c r="Y140" i="1" a="1"/>
  <c r="Y140" i="1" s="1"/>
  <c r="Z140" i="1" a="1"/>
  <c r="Z140" i="1" s="1"/>
  <c r="AA140" i="1" a="1"/>
  <c r="AA140" i="1" s="1"/>
  <c r="L140" i="1" a="1"/>
  <c r="L140" i="1" s="1"/>
  <c r="M140" i="1" a="1"/>
  <c r="M140" i="1" s="1"/>
  <c r="J139" i="1" a="1"/>
  <c r="J139" i="1" s="1"/>
  <c r="K139" i="1" a="1"/>
  <c r="K139" i="1" s="1"/>
  <c r="O139" i="1" a="1"/>
  <c r="O139" i="1" s="1"/>
  <c r="P139" i="1" a="1"/>
  <c r="P139" i="1" s="1"/>
  <c r="Q139" i="1" a="1"/>
  <c r="Q139" i="1" s="1"/>
  <c r="R139" i="1" a="1"/>
  <c r="R139" i="1" s="1"/>
  <c r="X139" i="1" a="1"/>
  <c r="X139" i="1" s="1"/>
  <c r="Y139" i="1" a="1"/>
  <c r="Y139" i="1" s="1"/>
  <c r="Z139" i="1" a="1"/>
  <c r="Z139" i="1" s="1"/>
  <c r="AA139" i="1" a="1"/>
  <c r="AA139" i="1" s="1"/>
  <c r="L139" i="1" a="1"/>
  <c r="L139" i="1" s="1"/>
  <c r="M139" i="1" a="1"/>
  <c r="M139" i="1" s="1"/>
  <c r="J138" i="1" a="1"/>
  <c r="J138" i="1" s="1"/>
  <c r="K138" i="1" a="1"/>
  <c r="K138" i="1" s="1"/>
  <c r="O138" i="1" a="1"/>
  <c r="O138" i="1" s="1"/>
  <c r="P138" i="1" a="1"/>
  <c r="P138" i="1" s="1"/>
  <c r="Q138" i="1" a="1"/>
  <c r="Q138" i="1" s="1"/>
  <c r="R138" i="1" a="1"/>
  <c r="R138" i="1" s="1"/>
  <c r="X138" i="1" a="1"/>
  <c r="X138" i="1" s="1"/>
  <c r="Y138" i="1" a="1"/>
  <c r="Y138" i="1" s="1"/>
  <c r="Z138" i="1" a="1"/>
  <c r="Z138" i="1" s="1"/>
  <c r="AA138" i="1" a="1"/>
  <c r="AA138" i="1" s="1"/>
  <c r="L138" i="1" a="1"/>
  <c r="L138" i="1" s="1"/>
  <c r="M138" i="1" a="1"/>
  <c r="M138" i="1" s="1"/>
  <c r="J137" i="1" a="1"/>
  <c r="J137" i="1" s="1"/>
  <c r="K137" i="1" a="1"/>
  <c r="K137" i="1" s="1"/>
  <c r="O137" i="1" a="1"/>
  <c r="O137" i="1" s="1"/>
  <c r="P137" i="1" a="1"/>
  <c r="P137" i="1" s="1"/>
  <c r="Q137" i="1" a="1"/>
  <c r="Q137" i="1" s="1"/>
  <c r="R137" i="1" a="1"/>
  <c r="R137" i="1" s="1"/>
  <c r="X137" i="1" a="1"/>
  <c r="X137" i="1" s="1"/>
  <c r="Y137" i="1" a="1"/>
  <c r="Y137" i="1" s="1"/>
  <c r="Z137" i="1" a="1"/>
  <c r="Z137" i="1" s="1"/>
  <c r="AA137" i="1" a="1"/>
  <c r="AA137" i="1" s="1"/>
  <c r="L137" i="1" a="1"/>
  <c r="L137" i="1" s="1"/>
  <c r="M137" i="1" a="1"/>
  <c r="M137" i="1" s="1"/>
  <c r="J136" i="1" a="1"/>
  <c r="J136" i="1" s="1"/>
  <c r="K136" i="1" a="1"/>
  <c r="K136" i="1" s="1"/>
  <c r="O136" i="1" a="1"/>
  <c r="O136" i="1" s="1"/>
  <c r="P136" i="1" a="1"/>
  <c r="P136" i="1" s="1"/>
  <c r="Q136" i="1" a="1"/>
  <c r="Q136" i="1" s="1"/>
  <c r="R136" i="1" a="1"/>
  <c r="R136" i="1" s="1"/>
  <c r="X136" i="1" a="1"/>
  <c r="X136" i="1" s="1"/>
  <c r="Y136" i="1" a="1"/>
  <c r="Y136" i="1" s="1"/>
  <c r="Z136" i="1" a="1"/>
  <c r="Z136" i="1" s="1"/>
  <c r="AA136" i="1" a="1"/>
  <c r="AA136" i="1" s="1"/>
  <c r="L136" i="1" a="1"/>
  <c r="L136" i="1" s="1"/>
  <c r="M136" i="1" a="1"/>
  <c r="M136" i="1" s="1"/>
  <c r="J135" i="1" a="1"/>
  <c r="J135" i="1" s="1"/>
  <c r="K135" i="1" a="1"/>
  <c r="K135" i="1" s="1"/>
  <c r="O135" i="1" a="1"/>
  <c r="O135" i="1" s="1"/>
  <c r="P135" i="1" a="1"/>
  <c r="P135" i="1" s="1"/>
  <c r="Q135" i="1" a="1"/>
  <c r="Q135" i="1" s="1"/>
  <c r="R135" i="1" a="1"/>
  <c r="R135" i="1" s="1"/>
  <c r="X135" i="1" a="1"/>
  <c r="X135" i="1" s="1"/>
  <c r="Y135" i="1" a="1"/>
  <c r="Y135" i="1" s="1"/>
  <c r="Z135" i="1" a="1"/>
  <c r="Z135" i="1" s="1"/>
  <c r="AA135" i="1" a="1"/>
  <c r="AA135" i="1" s="1"/>
  <c r="L135" i="1" a="1"/>
  <c r="L135" i="1" s="1"/>
  <c r="M135" i="1" a="1"/>
  <c r="M135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L123" i="1" a="1"/>
  <c r="L123" i="1" s="1"/>
  <c r="M123" i="1" a="1"/>
  <c r="M123" i="1" s="1"/>
  <c r="J133" i="1" a="1"/>
  <c r="J133" i="1" s="1"/>
  <c r="K133" i="1" a="1"/>
  <c r="K133" i="1" s="1"/>
  <c r="O133" i="1" a="1"/>
  <c r="O133" i="1" s="1"/>
  <c r="P133" i="1" a="1"/>
  <c r="P133" i="1" s="1"/>
  <c r="Q133" i="1" a="1"/>
  <c r="Q133" i="1" s="1"/>
  <c r="R133" i="1" a="1"/>
  <c r="R133" i="1" s="1"/>
  <c r="X133" i="1" a="1"/>
  <c r="X133" i="1" s="1"/>
  <c r="Y133" i="1" a="1"/>
  <c r="Y133" i="1" s="1"/>
  <c r="Z133" i="1" a="1"/>
  <c r="Z133" i="1" s="1"/>
  <c r="AA133" i="1" a="1"/>
  <c r="AA133" i="1" s="1"/>
  <c r="L133" i="1" a="1"/>
  <c r="L133" i="1" s="1"/>
  <c r="M133" i="1" a="1"/>
  <c r="M133" i="1" s="1"/>
  <c r="J132" i="1" a="1"/>
  <c r="J132" i="1" s="1"/>
  <c r="K132" i="1" a="1"/>
  <c r="K132" i="1" s="1"/>
  <c r="O132" i="1" a="1"/>
  <c r="O132" i="1" s="1"/>
  <c r="P132" i="1" a="1"/>
  <c r="P132" i="1" s="1"/>
  <c r="Q132" i="1" a="1"/>
  <c r="Q132" i="1" s="1"/>
  <c r="R132" i="1" a="1"/>
  <c r="R132" i="1" s="1"/>
  <c r="X132" i="1" a="1"/>
  <c r="X132" i="1" s="1"/>
  <c r="Y132" i="1" a="1"/>
  <c r="Y132" i="1" s="1"/>
  <c r="Z132" i="1" a="1"/>
  <c r="Z132" i="1" s="1"/>
  <c r="AA132" i="1" a="1"/>
  <c r="AA132" i="1" s="1"/>
  <c r="L132" i="1" a="1"/>
  <c r="L132" i="1" s="1"/>
  <c r="M132" i="1" a="1"/>
  <c r="M132" i="1" s="1"/>
  <c r="J131" i="1" a="1"/>
  <c r="J131" i="1" s="1"/>
  <c r="K131" i="1" a="1"/>
  <c r="K131" i="1" s="1"/>
  <c r="O131" i="1" a="1"/>
  <c r="O131" i="1" s="1"/>
  <c r="P131" i="1" a="1"/>
  <c r="P131" i="1" s="1"/>
  <c r="Q131" i="1" a="1"/>
  <c r="Q131" i="1" s="1"/>
  <c r="R131" i="1" a="1"/>
  <c r="R131" i="1" s="1"/>
  <c r="X131" i="1" a="1"/>
  <c r="X131" i="1" s="1"/>
  <c r="Y131" i="1" a="1"/>
  <c r="Y131" i="1" s="1"/>
  <c r="Z131" i="1" a="1"/>
  <c r="Z131" i="1" s="1"/>
  <c r="AA131" i="1" a="1"/>
  <c r="AA131" i="1" s="1"/>
  <c r="L131" i="1" a="1"/>
  <c r="L131" i="1" s="1"/>
  <c r="M131" i="1" a="1"/>
  <c r="M131" i="1" s="1"/>
  <c r="J130" i="1" a="1"/>
  <c r="J130" i="1" s="1"/>
  <c r="K130" i="1" a="1"/>
  <c r="K130" i="1" s="1"/>
  <c r="O130" i="1" a="1"/>
  <c r="O130" i="1" s="1"/>
  <c r="P130" i="1" a="1"/>
  <c r="P130" i="1" s="1"/>
  <c r="Q130" i="1" a="1"/>
  <c r="Q130" i="1" s="1"/>
  <c r="R130" i="1" a="1"/>
  <c r="R130" i="1" s="1"/>
  <c r="X130" i="1" a="1"/>
  <c r="X130" i="1" s="1"/>
  <c r="Y130" i="1" a="1"/>
  <c r="Y130" i="1" s="1"/>
  <c r="Z130" i="1" a="1"/>
  <c r="Z130" i="1" s="1"/>
  <c r="AA130" i="1" a="1"/>
  <c r="AA130" i="1" s="1"/>
  <c r="L130" i="1" a="1"/>
  <c r="L130" i="1" s="1"/>
  <c r="M130" i="1" a="1"/>
  <c r="M130" i="1" s="1"/>
  <c r="J129" i="1" a="1"/>
  <c r="J129" i="1" s="1"/>
  <c r="K129" i="1" a="1"/>
  <c r="K129" i="1" s="1"/>
  <c r="O129" i="1" a="1"/>
  <c r="O129" i="1" s="1"/>
  <c r="P129" i="1" a="1"/>
  <c r="P129" i="1" s="1"/>
  <c r="Q129" i="1" a="1"/>
  <c r="Q129" i="1" s="1"/>
  <c r="R129" i="1" a="1"/>
  <c r="R129" i="1" s="1"/>
  <c r="X129" i="1" a="1"/>
  <c r="X129" i="1" s="1"/>
  <c r="Y129" i="1" a="1"/>
  <c r="Y129" i="1" s="1"/>
  <c r="Z129" i="1" a="1"/>
  <c r="Z129" i="1" s="1"/>
  <c r="AA129" i="1" a="1"/>
  <c r="AA129" i="1" s="1"/>
  <c r="L129" i="1" a="1"/>
  <c r="L129" i="1" s="1"/>
  <c r="M129" i="1" a="1"/>
  <c r="M129" i="1" s="1"/>
  <c r="J128" i="1" a="1"/>
  <c r="J128" i="1" s="1"/>
  <c r="K128" i="1" a="1"/>
  <c r="K128" i="1" s="1"/>
  <c r="O128" i="1" a="1"/>
  <c r="O128" i="1" s="1"/>
  <c r="P128" i="1" a="1"/>
  <c r="P128" i="1" s="1"/>
  <c r="Q128" i="1" a="1"/>
  <c r="Q128" i="1" s="1"/>
  <c r="R128" i="1" a="1"/>
  <c r="R128" i="1" s="1"/>
  <c r="X128" i="1" a="1"/>
  <c r="X128" i="1" s="1"/>
  <c r="Y128" i="1" a="1"/>
  <c r="Y128" i="1" s="1"/>
  <c r="Z128" i="1" a="1"/>
  <c r="Z128" i="1" s="1"/>
  <c r="AA128" i="1" a="1"/>
  <c r="AA128" i="1" s="1"/>
  <c r="L128" i="1" a="1"/>
  <c r="L128" i="1" s="1"/>
  <c r="M128" i="1" a="1"/>
  <c r="M128" i="1" s="1"/>
  <c r="J127" i="1" a="1"/>
  <c r="J127" i="1" s="1"/>
  <c r="K127" i="1" a="1"/>
  <c r="K127" i="1" s="1"/>
  <c r="O127" i="1" a="1"/>
  <c r="O127" i="1" s="1"/>
  <c r="P127" i="1" a="1"/>
  <c r="P127" i="1" s="1"/>
  <c r="Q127" i="1" a="1"/>
  <c r="Q127" i="1" s="1"/>
  <c r="R127" i="1" a="1"/>
  <c r="R127" i="1" s="1"/>
  <c r="X127" i="1" a="1"/>
  <c r="X127" i="1" s="1"/>
  <c r="Y127" i="1" a="1"/>
  <c r="Y127" i="1" s="1"/>
  <c r="Z127" i="1" a="1"/>
  <c r="Z127" i="1" s="1"/>
  <c r="AA127" i="1" a="1"/>
  <c r="AA127" i="1" s="1"/>
  <c r="L127" i="1" a="1"/>
  <c r="L127" i="1" s="1"/>
  <c r="M127" i="1" a="1"/>
  <c r="M127" i="1" s="1"/>
  <c r="J126" i="1" a="1"/>
  <c r="J126" i="1" s="1"/>
  <c r="K126" i="1" a="1"/>
  <c r="K126" i="1" s="1"/>
  <c r="O126" i="1" a="1"/>
  <c r="O126" i="1" s="1"/>
  <c r="P126" i="1" a="1"/>
  <c r="P126" i="1" s="1"/>
  <c r="Q126" i="1" a="1"/>
  <c r="Q126" i="1" s="1"/>
  <c r="R126" i="1" a="1"/>
  <c r="R126" i="1" s="1"/>
  <c r="X126" i="1" a="1"/>
  <c r="X126" i="1" s="1"/>
  <c r="Y126" i="1" a="1"/>
  <c r="Y126" i="1" s="1"/>
  <c r="Z126" i="1" a="1"/>
  <c r="Z126" i="1" s="1"/>
  <c r="AA126" i="1" a="1"/>
  <c r="AA126" i="1" s="1"/>
  <c r="L126" i="1" a="1"/>
  <c r="L126" i="1" s="1"/>
  <c r="M126" i="1" a="1"/>
  <c r="M126" i="1" s="1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L125" i="1" a="1"/>
  <c r="L125" i="1" s="1"/>
  <c r="M125" i="1" a="1"/>
  <c r="M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L124" i="1" a="1"/>
  <c r="L124" i="1" s="1"/>
  <c r="M124" i="1" a="1"/>
  <c r="M124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L122" i="1" a="1"/>
  <c r="L122" i="1" s="1"/>
  <c r="M122" i="1" a="1"/>
  <c r="M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L121" i="1" a="1"/>
  <c r="L121" i="1" s="1"/>
  <c r="M121" i="1" a="1"/>
  <c r="M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L120" i="1" a="1"/>
  <c r="L120" i="1" s="1"/>
  <c r="M120" i="1" a="1"/>
  <c r="M120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L119" i="1" a="1"/>
  <c r="L119" i="1" s="1"/>
  <c r="M119" i="1" a="1"/>
  <c r="M119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L118" i="1" a="1"/>
  <c r="L118" i="1" s="1"/>
  <c r="M118" i="1" a="1"/>
  <c r="M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L117" i="1" a="1"/>
  <c r="L117" i="1" s="1"/>
  <c r="M117" i="1" a="1"/>
  <c r="M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L116" i="1" a="1"/>
  <c r="L116" i="1" s="1"/>
  <c r="M116" i="1" a="1"/>
  <c r="M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L115" i="1" a="1"/>
  <c r="L115" i="1" s="1"/>
  <c r="M115" i="1" a="1"/>
  <c r="M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L114" i="1" a="1"/>
  <c r="L114" i="1" s="1"/>
  <c r="M114" i="1" a="1"/>
  <c r="M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L111" i="1" a="1"/>
  <c r="L111" i="1" s="1"/>
  <c r="M111" i="1" a="1"/>
  <c r="M111" i="1" s="1"/>
  <c r="L112" i="1" a="1"/>
  <c r="L112" i="1" s="1"/>
  <c r="M112" i="1" a="1"/>
  <c r="M112" i="1" s="1"/>
  <c r="L113" i="1" a="1"/>
  <c r="L113" i="1" s="1"/>
  <c r="M113" i="1" a="1"/>
  <c r="M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L110" i="1" a="1"/>
  <c r="L110" i="1" s="1"/>
  <c r="M110" i="1" a="1"/>
  <c r="M110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L109" i="1" a="1"/>
  <c r="L109" i="1" s="1"/>
  <c r="M109" i="1" a="1"/>
  <c r="M109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M108" i="1" a="1"/>
  <c r="M108" i="1" s="1"/>
  <c r="L108" i="1" a="1"/>
  <c r="L108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6" i="1" a="1"/>
  <c r="J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AA34" i="1" a="1"/>
  <c r="AA34" i="1" s="1"/>
  <c r="Z34" i="1" a="1"/>
  <c r="Z34" i="1" s="1"/>
  <c r="Y34" i="1" a="1"/>
  <c r="Y34" i="1" s="1"/>
  <c r="X34" i="1" a="1"/>
  <c r="X34" i="1" s="1"/>
  <c r="R34" i="1" a="1"/>
  <c r="R34" i="1" s="1"/>
  <c r="Q34" i="1" a="1"/>
  <c r="Q34" i="1" s="1"/>
  <c r="P34" i="1" a="1"/>
  <c r="P34" i="1" s="1"/>
  <c r="O34" i="1" a="1"/>
  <c r="O34" i="1" s="1"/>
  <c r="K34" i="1" a="1"/>
  <c r="K34" i="1" s="1"/>
  <c r="J34" i="1" a="1"/>
  <c r="J34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O36" i="1" a="1"/>
  <c r="O36" i="1" s="1"/>
  <c r="P36" i="1" a="1"/>
  <c r="P36" i="1" s="1"/>
  <c r="Q36" i="1" a="1"/>
  <c r="Q36" i="1" s="1"/>
  <c r="R36" i="1" a="1"/>
  <c r="R36" i="1" s="1"/>
  <c r="X36" i="1" a="1"/>
  <c r="X36" i="1" s="1"/>
  <c r="Y36" i="1" a="1"/>
  <c r="Y36" i="1" s="1"/>
  <c r="Z36" i="1" a="1"/>
  <c r="Z36" i="1" s="1"/>
  <c r="AA36" i="1" a="1"/>
  <c r="AA36" i="1" s="1"/>
  <c r="O37" i="1" a="1"/>
  <c r="O37" i="1" s="1"/>
  <c r="P37" i="1" a="1"/>
  <c r="P37" i="1" s="1"/>
  <c r="Q37" i="1" a="1"/>
  <c r="Q37" i="1" s="1"/>
  <c r="R37" i="1" a="1"/>
  <c r="R37" i="1" s="1"/>
  <c r="X37" i="1" a="1"/>
  <c r="X37" i="1" s="1"/>
  <c r="Y37" i="1" a="1"/>
  <c r="Y37" i="1" s="1"/>
  <c r="Z37" i="1" a="1"/>
  <c r="Z37" i="1" s="1"/>
  <c r="AA37" i="1" a="1"/>
  <c r="AA37" i="1" s="1"/>
  <c r="O38" i="1" a="1"/>
  <c r="O38" i="1" s="1"/>
  <c r="P38" i="1" a="1"/>
  <c r="P38" i="1" s="1"/>
  <c r="Q38" i="1" a="1"/>
  <c r="Q38" i="1" s="1"/>
  <c r="R38" i="1" a="1"/>
  <c r="R38" i="1" s="1"/>
  <c r="X38" i="1" a="1"/>
  <c r="X38" i="1" s="1"/>
  <c r="Y38" i="1" a="1"/>
  <c r="Y38" i="1" s="1"/>
  <c r="Z38" i="1" a="1"/>
  <c r="Z38" i="1" s="1"/>
  <c r="AA38" i="1" a="1"/>
  <c r="AA38" i="1" s="1"/>
  <c r="O39" i="1" a="1"/>
  <c r="O39" i="1" s="1"/>
  <c r="P39" i="1" a="1"/>
  <c r="P39" i="1" s="1"/>
  <c r="Q39" i="1" a="1"/>
  <c r="Q39" i="1" s="1"/>
  <c r="R39" i="1" a="1"/>
  <c r="R39" i="1" s="1"/>
  <c r="X39" i="1" a="1"/>
  <c r="X39" i="1" s="1"/>
  <c r="Y39" i="1" a="1"/>
  <c r="Y39" i="1" s="1"/>
  <c r="Z39" i="1" a="1"/>
  <c r="Z39" i="1" s="1"/>
  <c r="AA39" i="1" a="1"/>
  <c r="AA39" i="1" s="1"/>
  <c r="O40" i="1" a="1"/>
  <c r="O40" i="1" s="1"/>
  <c r="P40" i="1" a="1"/>
  <c r="P40" i="1" s="1"/>
  <c r="Q40" i="1" a="1"/>
  <c r="Q40" i="1" s="1"/>
  <c r="R40" i="1" a="1"/>
  <c r="R40" i="1" s="1"/>
  <c r="X40" i="1" a="1"/>
  <c r="X40" i="1" s="1"/>
  <c r="Y40" i="1" a="1"/>
  <c r="Y40" i="1" s="1"/>
  <c r="Z40" i="1" a="1"/>
  <c r="Z40" i="1" s="1"/>
  <c r="AA40" i="1" a="1"/>
  <c r="AA40" i="1" s="1"/>
  <c r="O41" i="1" a="1"/>
  <c r="O41" i="1" s="1"/>
  <c r="P41" i="1" a="1"/>
  <c r="P41" i="1" s="1"/>
  <c r="Q41" i="1" a="1"/>
  <c r="Q41" i="1" s="1"/>
  <c r="R41" i="1" a="1"/>
  <c r="R41" i="1" s="1"/>
  <c r="X41" i="1" a="1"/>
  <c r="X41" i="1" s="1"/>
  <c r="Y41" i="1" a="1"/>
  <c r="Y41" i="1" s="1"/>
  <c r="Z41" i="1" a="1"/>
  <c r="Z41" i="1" s="1"/>
  <c r="AA41" i="1" a="1"/>
  <c r="AA41" i="1" s="1"/>
  <c r="O42" i="1" a="1"/>
  <c r="O42" i="1" s="1"/>
  <c r="P42" i="1" a="1"/>
  <c r="P42" i="1" s="1"/>
  <c r="Q42" i="1" a="1"/>
  <c r="Q42" i="1" s="1"/>
  <c r="R42" i="1" a="1"/>
  <c r="R42" i="1" s="1"/>
  <c r="X42" i="1" a="1"/>
  <c r="X42" i="1" s="1"/>
  <c r="Y42" i="1" a="1"/>
  <c r="Y42" i="1" s="1"/>
  <c r="Z42" i="1" a="1"/>
  <c r="Z42" i="1" s="1"/>
  <c r="AA42" i="1" a="1"/>
  <c r="AA42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O54" i="1" a="1"/>
  <c r="O54" i="1" s="1"/>
  <c r="P54" i="1" a="1"/>
  <c r="P54" i="1" s="1"/>
  <c r="Q54" i="1" a="1"/>
  <c r="Q54" i="1" s="1"/>
  <c r="R54" i="1" a="1"/>
  <c r="R54" i="1" s="1"/>
  <c r="X54" i="1" a="1"/>
  <c r="X54" i="1" s="1"/>
  <c r="Y54" i="1" a="1"/>
  <c r="Y54" i="1" s="1"/>
  <c r="Z54" i="1" a="1"/>
  <c r="Z54" i="1" s="1"/>
  <c r="AA54" i="1" a="1"/>
  <c r="AA54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O35" i="1" a="1"/>
  <c r="O35" i="1" s="1"/>
  <c r="P35" i="1" a="1"/>
  <c r="P35" i="1" s="1"/>
  <c r="AA35" i="1" a="1"/>
  <c r="AA35" i="1" s="1"/>
  <c r="Z35" i="1" a="1"/>
  <c r="Z35" i="1" s="1"/>
  <c r="Y35" i="1" a="1"/>
  <c r="Y35" i="1" s="1"/>
  <c r="X35" i="1" a="1"/>
  <c r="X35" i="1" s="1"/>
  <c r="R35" i="1" a="1"/>
  <c r="R35" i="1" s="1"/>
  <c r="Q35" i="1" a="1"/>
  <c r="Q35" i="1" s="1"/>
  <c r="J60" i="1" a="1"/>
  <c r="J60" i="1" s="1"/>
  <c r="K60" i="1" a="1"/>
  <c r="K60" i="1" s="1"/>
  <c r="C3" i="5"/>
  <c r="D3" i="5"/>
  <c r="E3" i="5"/>
  <c r="F3" i="5"/>
  <c r="C4" i="5"/>
  <c r="D4" i="5"/>
  <c r="E4" i="5"/>
  <c r="F4" i="5"/>
  <c r="C5" i="5"/>
  <c r="D5" i="5"/>
  <c r="E5" i="5"/>
  <c r="F5" i="5"/>
  <c r="C6" i="5"/>
  <c r="D6" i="5"/>
  <c r="E6" i="5"/>
  <c r="F6" i="5"/>
  <c r="C7" i="5"/>
  <c r="D7" i="5"/>
  <c r="E7" i="5"/>
  <c r="F7" i="5"/>
  <c r="C8" i="5"/>
  <c r="D8" i="5"/>
  <c r="E8" i="5"/>
  <c r="F8" i="5"/>
  <c r="C9" i="5"/>
  <c r="D9" i="5"/>
  <c r="E9" i="5"/>
  <c r="F9" i="5"/>
  <c r="C10" i="5"/>
  <c r="D10" i="5"/>
  <c r="E10" i="5"/>
  <c r="F10" i="5"/>
  <c r="C11" i="5"/>
  <c r="D11" i="5"/>
  <c r="E11" i="5"/>
  <c r="F11" i="5"/>
  <c r="C12" i="5"/>
  <c r="D12" i="5"/>
  <c r="E12" i="5"/>
  <c r="F12" i="5"/>
  <c r="C13" i="5"/>
  <c r="D13" i="5"/>
  <c r="E13" i="5"/>
  <c r="F13" i="5"/>
  <c r="C14" i="5"/>
  <c r="D14" i="5"/>
  <c r="E14" i="5"/>
  <c r="F14" i="5"/>
  <c r="C15" i="5"/>
  <c r="D15" i="5"/>
  <c r="E15" i="5"/>
  <c r="F15" i="5"/>
  <c r="C16" i="5"/>
  <c r="D16" i="5"/>
  <c r="E16" i="5"/>
  <c r="F16" i="5"/>
  <c r="C17" i="5"/>
  <c r="D17" i="5"/>
  <c r="E17" i="5"/>
  <c r="F17" i="5"/>
  <c r="C18" i="5"/>
  <c r="D18" i="5"/>
  <c r="E18" i="5"/>
  <c r="F18" i="5"/>
  <c r="C19" i="5"/>
  <c r="D19" i="5"/>
  <c r="E19" i="5"/>
  <c r="F19" i="5"/>
  <c r="C20" i="5"/>
  <c r="D20" i="5"/>
  <c r="E20" i="5"/>
  <c r="F20" i="5"/>
  <c r="C21" i="5"/>
  <c r="D21" i="5"/>
  <c r="E21" i="5"/>
  <c r="F21" i="5"/>
  <c r="C22" i="5"/>
  <c r="D22" i="5"/>
  <c r="E22" i="5"/>
  <c r="F22" i="5"/>
  <c r="C23" i="5"/>
  <c r="D23" i="5"/>
  <c r="E23" i="5"/>
  <c r="F23" i="5"/>
  <c r="C24" i="5"/>
  <c r="D24" i="5"/>
  <c r="E24" i="5"/>
  <c r="F24" i="5"/>
  <c r="C25" i="5"/>
  <c r="D25" i="5"/>
  <c r="E25" i="5"/>
  <c r="F25" i="5"/>
  <c r="C26" i="5"/>
  <c r="D26" i="5"/>
  <c r="E26" i="5"/>
  <c r="F26" i="5"/>
  <c r="C27" i="5"/>
  <c r="D27" i="5"/>
  <c r="E27" i="5"/>
  <c r="F27" i="5"/>
  <c r="C28" i="5"/>
  <c r="D28" i="5"/>
  <c r="E28" i="5"/>
  <c r="F28" i="5"/>
  <c r="C29" i="5"/>
  <c r="D29" i="5"/>
  <c r="E29" i="5"/>
  <c r="F29" i="5"/>
  <c r="C30" i="5"/>
  <c r="D30" i="5"/>
  <c r="E30" i="5"/>
  <c r="F30" i="5"/>
  <c r="C31" i="5"/>
  <c r="D31" i="5"/>
  <c r="E31" i="5"/>
  <c r="F31" i="5"/>
  <c r="C32" i="5"/>
  <c r="D32" i="5"/>
  <c r="E32" i="5"/>
  <c r="F32" i="5"/>
  <c r="C33" i="5"/>
  <c r="D33" i="5"/>
  <c r="E33" i="5"/>
  <c r="F33" i="5"/>
  <c r="C34" i="5"/>
  <c r="D34" i="5"/>
  <c r="E34" i="5"/>
  <c r="F34" i="5"/>
  <c r="C35" i="5"/>
  <c r="D35" i="5"/>
  <c r="E35" i="5"/>
  <c r="F35" i="5"/>
  <c r="C36" i="5"/>
  <c r="D36" i="5"/>
  <c r="E36" i="5"/>
  <c r="F36" i="5"/>
  <c r="C37" i="5"/>
  <c r="D37" i="5"/>
  <c r="E37" i="5"/>
  <c r="F37" i="5"/>
  <c r="C38" i="5"/>
  <c r="D38" i="5"/>
  <c r="E38" i="5"/>
  <c r="F38" i="5"/>
  <c r="C39" i="5"/>
  <c r="D39" i="5"/>
  <c r="E39" i="5"/>
  <c r="F39" i="5"/>
  <c r="C40" i="5"/>
  <c r="D40" i="5"/>
  <c r="E40" i="5"/>
  <c r="F40" i="5"/>
  <c r="C41" i="5"/>
  <c r="D41" i="5"/>
  <c r="E41" i="5"/>
  <c r="F41" i="5"/>
  <c r="C42" i="5"/>
  <c r="D42" i="5"/>
  <c r="E42" i="5"/>
  <c r="F42" i="5"/>
  <c r="C43" i="5"/>
  <c r="D43" i="5"/>
  <c r="E43" i="5"/>
  <c r="F43" i="5"/>
  <c r="C44" i="5"/>
  <c r="D44" i="5"/>
  <c r="E44" i="5"/>
  <c r="F44" i="5"/>
  <c r="C45" i="5"/>
  <c r="D45" i="5"/>
  <c r="E45" i="5"/>
  <c r="F45" i="5"/>
  <c r="C46" i="5"/>
  <c r="D46" i="5"/>
  <c r="E46" i="5"/>
  <c r="F46" i="5"/>
  <c r="C47" i="5"/>
  <c r="D47" i="5"/>
  <c r="E47" i="5"/>
  <c r="F47" i="5"/>
  <c r="C48" i="5"/>
  <c r="D48" i="5"/>
  <c r="E48" i="5"/>
  <c r="F48" i="5"/>
  <c r="C49" i="5"/>
  <c r="D49" i="5"/>
  <c r="E49" i="5"/>
  <c r="F49" i="5"/>
  <c r="C50" i="5"/>
  <c r="D50" i="5"/>
  <c r="E50" i="5"/>
  <c r="F50" i="5"/>
  <c r="C51" i="5"/>
  <c r="D51" i="5"/>
  <c r="E51" i="5"/>
  <c r="F51" i="5"/>
  <c r="C52" i="5"/>
  <c r="D52" i="5"/>
  <c r="E52" i="5"/>
  <c r="F52" i="5"/>
  <c r="C53" i="5"/>
  <c r="D53" i="5"/>
  <c r="E53" i="5"/>
  <c r="F53" i="5"/>
  <c r="C54" i="5"/>
  <c r="D54" i="5"/>
  <c r="E54" i="5"/>
  <c r="F54" i="5"/>
  <c r="C55" i="5"/>
  <c r="D55" i="5"/>
  <c r="E55" i="5"/>
  <c r="F55" i="5"/>
  <c r="C56" i="5"/>
  <c r="D56" i="5"/>
  <c r="E56" i="5"/>
  <c r="F56" i="5"/>
  <c r="C57" i="5"/>
  <c r="D57" i="5"/>
  <c r="E57" i="5"/>
  <c r="F57" i="5"/>
  <c r="C58" i="5"/>
  <c r="D58" i="5"/>
  <c r="E58" i="5"/>
  <c r="F58" i="5"/>
  <c r="C59" i="5"/>
  <c r="D59" i="5"/>
  <c r="E59" i="5"/>
  <c r="F59" i="5"/>
  <c r="C60" i="5"/>
  <c r="D60" i="5"/>
  <c r="E60" i="5"/>
  <c r="F60" i="5"/>
  <c r="C61" i="5"/>
  <c r="D61" i="5"/>
  <c r="E61" i="5"/>
  <c r="F61" i="5"/>
  <c r="C62" i="5"/>
  <c r="D62" i="5"/>
  <c r="E62" i="5"/>
  <c r="F62" i="5"/>
  <c r="C63" i="5"/>
  <c r="D63" i="5"/>
  <c r="E63" i="5"/>
  <c r="F63" i="5"/>
  <c r="C64" i="5"/>
  <c r="D64" i="5"/>
  <c r="E64" i="5"/>
  <c r="F64" i="5"/>
  <c r="C65" i="5"/>
  <c r="D65" i="5"/>
  <c r="E65" i="5"/>
  <c r="F65" i="5"/>
  <c r="C66" i="5"/>
  <c r="D66" i="5"/>
  <c r="E66" i="5"/>
  <c r="F66" i="5"/>
  <c r="C67" i="5"/>
  <c r="D67" i="5"/>
  <c r="E67" i="5"/>
  <c r="F67" i="5"/>
  <c r="C68" i="5"/>
  <c r="D68" i="5"/>
  <c r="E68" i="5"/>
  <c r="F68" i="5"/>
  <c r="C69" i="5"/>
  <c r="D69" i="5"/>
  <c r="E69" i="5"/>
  <c r="F69" i="5"/>
  <c r="C70" i="5"/>
  <c r="D70" i="5"/>
  <c r="E70" i="5"/>
  <c r="F70" i="5"/>
  <c r="C71" i="5"/>
  <c r="D71" i="5"/>
  <c r="E71" i="5"/>
  <c r="F71" i="5"/>
  <c r="C72" i="5"/>
  <c r="D72" i="5"/>
  <c r="E72" i="5"/>
  <c r="F72" i="5"/>
  <c r="C73" i="5"/>
  <c r="D73" i="5"/>
  <c r="E73" i="5"/>
  <c r="F73" i="5"/>
  <c r="C74" i="5"/>
  <c r="D74" i="5"/>
  <c r="E74" i="5"/>
  <c r="F74" i="5"/>
  <c r="C75" i="5"/>
  <c r="D75" i="5"/>
  <c r="E75" i="5"/>
  <c r="F75" i="5"/>
  <c r="C76" i="5"/>
  <c r="D76" i="5"/>
  <c r="E76" i="5"/>
  <c r="F76" i="5"/>
  <c r="C77" i="5"/>
  <c r="D77" i="5"/>
  <c r="E77" i="5"/>
  <c r="F77" i="5"/>
  <c r="C78" i="5"/>
  <c r="D78" i="5"/>
  <c r="E78" i="5"/>
  <c r="F78" i="5"/>
  <c r="C79" i="5"/>
  <c r="D79" i="5"/>
  <c r="E79" i="5"/>
  <c r="F79" i="5"/>
  <c r="C80" i="5"/>
  <c r="D80" i="5"/>
  <c r="E80" i="5"/>
  <c r="F80" i="5"/>
  <c r="C81" i="5"/>
  <c r="D81" i="5"/>
  <c r="E81" i="5"/>
  <c r="F81" i="5"/>
  <c r="C82" i="5"/>
  <c r="D82" i="5"/>
  <c r="E82" i="5"/>
  <c r="F82" i="5"/>
  <c r="C83" i="5"/>
  <c r="D83" i="5"/>
  <c r="E83" i="5"/>
  <c r="F83" i="5"/>
  <c r="C84" i="5"/>
  <c r="D84" i="5"/>
  <c r="E84" i="5"/>
  <c r="F84" i="5"/>
  <c r="C85" i="5"/>
  <c r="D85" i="5"/>
  <c r="E85" i="5"/>
  <c r="F85" i="5"/>
  <c r="C86" i="5"/>
  <c r="D86" i="5"/>
  <c r="E86" i="5"/>
  <c r="F86" i="5"/>
  <c r="C87" i="5"/>
  <c r="D87" i="5"/>
  <c r="E87" i="5"/>
  <c r="F87" i="5"/>
  <c r="C88" i="5"/>
  <c r="D88" i="5"/>
  <c r="E88" i="5"/>
  <c r="F88" i="5"/>
  <c r="C89" i="5"/>
  <c r="D89" i="5"/>
  <c r="E89" i="5"/>
  <c r="F89" i="5"/>
  <c r="C90" i="5"/>
  <c r="D90" i="5"/>
  <c r="E90" i="5"/>
  <c r="F90" i="5"/>
  <c r="C91" i="5"/>
  <c r="D91" i="5"/>
  <c r="E91" i="5"/>
  <c r="F91" i="5"/>
  <c r="C92" i="5"/>
  <c r="D92" i="5"/>
  <c r="E92" i="5"/>
  <c r="F92" i="5"/>
  <c r="C93" i="5"/>
  <c r="D93" i="5"/>
  <c r="E93" i="5"/>
  <c r="F93" i="5"/>
  <c r="C94" i="5"/>
  <c r="D94" i="5"/>
  <c r="E94" i="5"/>
  <c r="F94" i="5"/>
  <c r="C95" i="5"/>
  <c r="D95" i="5"/>
  <c r="E95" i="5"/>
  <c r="F95" i="5"/>
  <c r="C96" i="5"/>
  <c r="D96" i="5"/>
  <c r="E96" i="5"/>
  <c r="F96" i="5"/>
  <c r="C97" i="5"/>
  <c r="D97" i="5"/>
  <c r="E97" i="5"/>
  <c r="F97" i="5"/>
  <c r="C98" i="5"/>
  <c r="D98" i="5"/>
  <c r="E98" i="5"/>
  <c r="F98" i="5"/>
  <c r="C99" i="5"/>
  <c r="D99" i="5"/>
  <c r="E99" i="5"/>
  <c r="F99" i="5"/>
  <c r="C100" i="5"/>
  <c r="D100" i="5"/>
  <c r="E100" i="5"/>
  <c r="F100" i="5"/>
  <c r="C101" i="5"/>
  <c r="D101" i="5"/>
  <c r="E101" i="5"/>
  <c r="F101" i="5"/>
  <c r="C102" i="5"/>
  <c r="D102" i="5"/>
  <c r="E102" i="5"/>
  <c r="F102" i="5"/>
  <c r="C103" i="5"/>
  <c r="D103" i="5"/>
  <c r="E103" i="5"/>
  <c r="F103" i="5"/>
  <c r="C104" i="5"/>
  <c r="D104" i="5"/>
  <c r="E104" i="5"/>
  <c r="F104" i="5"/>
  <c r="C105" i="5"/>
  <c r="D105" i="5"/>
  <c r="E105" i="5"/>
  <c r="F105" i="5"/>
  <c r="C106" i="5"/>
  <c r="D106" i="5"/>
  <c r="E106" i="5"/>
  <c r="F106" i="5"/>
  <c r="C107" i="5"/>
  <c r="D107" i="5"/>
  <c r="E107" i="5"/>
  <c r="F107" i="5"/>
  <c r="C108" i="5"/>
  <c r="D108" i="5"/>
  <c r="E108" i="5"/>
  <c r="F108" i="5"/>
  <c r="C109" i="5"/>
  <c r="D109" i="5"/>
  <c r="E109" i="5"/>
  <c r="F109" i="5"/>
  <c r="C110" i="5"/>
  <c r="D110" i="5"/>
  <c r="E110" i="5"/>
  <c r="F110" i="5"/>
  <c r="C111" i="5"/>
  <c r="D111" i="5"/>
  <c r="E111" i="5"/>
  <c r="F111" i="5"/>
  <c r="C112" i="5"/>
  <c r="D112" i="5"/>
  <c r="E112" i="5"/>
  <c r="F112" i="5"/>
  <c r="C113" i="5"/>
  <c r="D113" i="5"/>
  <c r="E113" i="5"/>
  <c r="F113" i="5"/>
  <c r="C114" i="5"/>
  <c r="D114" i="5"/>
  <c r="E114" i="5"/>
  <c r="F114" i="5"/>
  <c r="C115" i="5"/>
  <c r="D115" i="5"/>
  <c r="E115" i="5"/>
  <c r="F115" i="5"/>
  <c r="C116" i="5"/>
  <c r="D116" i="5"/>
  <c r="E116" i="5"/>
  <c r="F116" i="5"/>
  <c r="C117" i="5"/>
  <c r="D117" i="5"/>
  <c r="E117" i="5"/>
  <c r="F117" i="5"/>
  <c r="C118" i="5"/>
  <c r="D118" i="5"/>
  <c r="E118" i="5"/>
  <c r="F118" i="5"/>
  <c r="C119" i="5"/>
  <c r="D119" i="5"/>
  <c r="E119" i="5"/>
  <c r="F119" i="5"/>
  <c r="C120" i="5"/>
  <c r="D120" i="5"/>
  <c r="E120" i="5"/>
  <c r="F120" i="5"/>
  <c r="C121" i="5"/>
  <c r="D121" i="5"/>
  <c r="E121" i="5"/>
  <c r="F121" i="5"/>
  <c r="C122" i="5"/>
  <c r="D122" i="5"/>
  <c r="E122" i="5"/>
  <c r="F122" i="5"/>
  <c r="C123" i="5"/>
  <c r="D123" i="5"/>
  <c r="E123" i="5"/>
  <c r="F123" i="5"/>
  <c r="C124" i="5"/>
  <c r="D124" i="5"/>
  <c r="E124" i="5"/>
  <c r="F124" i="5"/>
  <c r="C125" i="5"/>
  <c r="D125" i="5"/>
  <c r="E125" i="5"/>
  <c r="F125" i="5"/>
  <c r="C126" i="5"/>
  <c r="D126" i="5"/>
  <c r="E126" i="5"/>
  <c r="F126" i="5"/>
  <c r="C127" i="5"/>
  <c r="D127" i="5"/>
  <c r="E127" i="5"/>
  <c r="F127" i="5"/>
  <c r="C128" i="5"/>
  <c r="D128" i="5"/>
  <c r="E128" i="5"/>
  <c r="F128" i="5"/>
  <c r="C129" i="5"/>
  <c r="D129" i="5"/>
  <c r="E129" i="5"/>
  <c r="F129" i="5"/>
  <c r="C130" i="5"/>
  <c r="D130" i="5"/>
  <c r="E130" i="5"/>
  <c r="F130" i="5"/>
  <c r="C131" i="5"/>
  <c r="D131" i="5"/>
  <c r="E131" i="5"/>
  <c r="F131" i="5"/>
  <c r="C132" i="5"/>
  <c r="D132" i="5"/>
  <c r="E132" i="5"/>
  <c r="F132" i="5"/>
  <c r="C133" i="5"/>
  <c r="D133" i="5"/>
  <c r="E133" i="5"/>
  <c r="F133" i="5"/>
  <c r="C134" i="5"/>
  <c r="D134" i="5"/>
  <c r="E134" i="5"/>
  <c r="F134" i="5"/>
  <c r="F2" i="5"/>
  <c r="E2" i="5"/>
  <c r="D2" i="5"/>
  <c r="C2" i="5"/>
  <c r="J55" i="1" a="1"/>
  <c r="J55" i="1" s="1"/>
  <c r="K55" i="1" a="1"/>
  <c r="K55" i="1" s="1"/>
  <c r="J54" i="1" a="1"/>
  <c r="J54" i="1" s="1"/>
  <c r="K54" i="1" a="1"/>
  <c r="K54" i="1" s="1"/>
  <c r="J53" i="1" a="1"/>
  <c r="J53" i="1" s="1"/>
  <c r="K53" i="1" a="1"/>
  <c r="K53" i="1" s="1"/>
  <c r="J52" i="1" a="1"/>
  <c r="J52" i="1" s="1"/>
  <c r="K52" i="1" a="1"/>
  <c r="K52" i="1" s="1"/>
  <c r="J51" i="1" a="1"/>
  <c r="J51" i="1" s="1"/>
  <c r="K51" i="1" a="1"/>
  <c r="K51" i="1" s="1"/>
  <c r="J50" i="1" a="1"/>
  <c r="J50" i="1" s="1"/>
  <c r="K50" i="1" a="1"/>
  <c r="K50" i="1" s="1"/>
  <c r="J49" i="1" a="1"/>
  <c r="J49" i="1" s="1"/>
  <c r="K49" i="1" a="1"/>
  <c r="K49" i="1" s="1"/>
  <c r="J48" i="1" a="1"/>
  <c r="J48" i="1" s="1"/>
  <c r="K48" i="1" a="1"/>
  <c r="K48" i="1" s="1"/>
  <c r="J47" i="1" a="1"/>
  <c r="J47" i="1" s="1"/>
  <c r="K47" i="1" a="1"/>
  <c r="K47" i="1" s="1"/>
  <c r="J46" i="1" a="1"/>
  <c r="J46" i="1" s="1"/>
  <c r="K46" i="1" a="1"/>
  <c r="K46" i="1" s="1"/>
  <c r="J45" i="1" a="1"/>
  <c r="J45" i="1" s="1"/>
  <c r="K45" i="1" a="1"/>
  <c r="K45" i="1" s="1"/>
  <c r="J44" i="1" a="1"/>
  <c r="J44" i="1" s="1"/>
  <c r="K44" i="1" a="1"/>
  <c r="K44" i="1" s="1"/>
  <c r="J43" i="1" a="1"/>
  <c r="J43" i="1" s="1"/>
  <c r="K43" i="1" a="1"/>
  <c r="K43" i="1" s="1"/>
  <c r="J42" i="1" a="1"/>
  <c r="J42" i="1" s="1"/>
  <c r="K42" i="1" a="1"/>
  <c r="K42" i="1" s="1"/>
  <c r="J41" i="1" a="1"/>
  <c r="J41" i="1" s="1"/>
  <c r="K41" i="1" a="1"/>
  <c r="K41" i="1" s="1"/>
  <c r="J40" i="1" a="1"/>
  <c r="J40" i="1" s="1"/>
  <c r="K40" i="1" a="1"/>
  <c r="K40" i="1" s="1"/>
  <c r="J39" i="1" a="1"/>
  <c r="J39" i="1" s="1"/>
  <c r="K39" i="1" a="1"/>
  <c r="K39" i="1" s="1"/>
  <c r="J38" i="1" a="1"/>
  <c r="J38" i="1" s="1"/>
  <c r="K38" i="1" a="1"/>
  <c r="K38" i="1" s="1"/>
  <c r="J37" i="1" a="1"/>
  <c r="J37" i="1" s="1"/>
  <c r="K37" i="1" a="1"/>
  <c r="K37" i="1" s="1"/>
  <c r="J36" i="1" a="1"/>
  <c r="J36" i="1" s="1"/>
  <c r="K36" i="1" a="1"/>
  <c r="K36" i="1" s="1"/>
  <c r="J35" i="1" a="1"/>
  <c r="J35" i="1" s="1"/>
  <c r="K35" i="1" a="1"/>
  <c r="K35" i="1" s="1"/>
  <c r="J33" i="1" a="1"/>
  <c r="J33" i="1" s="1"/>
  <c r="K33" i="1" a="1"/>
  <c r="K33" i="1" s="1"/>
  <c r="J32" i="1" a="1"/>
  <c r="J32" i="1" s="1"/>
  <c r="K32" i="1" a="1"/>
  <c r="K32" i="1" s="1"/>
  <c r="J31" i="1" a="1"/>
  <c r="J31" i="1" s="1"/>
  <c r="K31" i="1" a="1"/>
  <c r="K31" i="1" s="1"/>
  <c r="J30" i="1" a="1"/>
  <c r="J30" i="1" s="1"/>
  <c r="K30" i="1" a="1"/>
  <c r="K30" i="1" s="1"/>
  <c r="J29" i="1" a="1"/>
  <c r="J29" i="1" s="1"/>
  <c r="K29" i="1" a="1"/>
  <c r="K29" i="1" s="1"/>
  <c r="J28" i="1" a="1"/>
  <c r="J28" i="1" s="1"/>
  <c r="K28" i="1" a="1"/>
  <c r="K28" i="1" s="1"/>
  <c r="J27" i="1" a="1"/>
  <c r="J27" i="1" s="1"/>
  <c r="K27" i="1" a="1"/>
  <c r="K27" i="1" s="1"/>
  <c r="J26" i="1" a="1"/>
  <c r="J26" i="1" s="1"/>
  <c r="K26" i="1" a="1"/>
  <c r="K26" i="1" s="1"/>
  <c r="J25" i="1" a="1"/>
  <c r="J25" i="1" s="1"/>
  <c r="K25" i="1" a="1"/>
  <c r="K25" i="1" s="1"/>
  <c r="J24" i="1" a="1"/>
  <c r="J24" i="1" s="1"/>
  <c r="K24" i="1" a="1"/>
  <c r="K24" i="1" s="1"/>
  <c r="J23" i="1" a="1"/>
  <c r="J23" i="1" s="1"/>
  <c r="K23" i="1" a="1"/>
  <c r="K23" i="1" s="1"/>
  <c r="J22" i="1" a="1"/>
  <c r="J22" i="1" s="1"/>
  <c r="K22" i="1" a="1"/>
  <c r="K22" i="1" s="1"/>
  <c r="J21" i="1" a="1"/>
  <c r="J21" i="1" s="1"/>
  <c r="K21" i="1" a="1"/>
  <c r="K21" i="1" s="1"/>
  <c r="J20" i="1" a="1"/>
  <c r="J20" i="1" s="1"/>
  <c r="K20" i="1" a="1"/>
  <c r="K20" i="1" s="1"/>
  <c r="J19" i="1" a="1"/>
  <c r="J19" i="1" s="1"/>
  <c r="K19" i="1" a="1"/>
  <c r="K19" i="1" s="1"/>
  <c r="J18" i="1" a="1"/>
  <c r="J18" i="1" s="1"/>
  <c r="K18" i="1" a="1"/>
  <c r="K18" i="1" s="1"/>
  <c r="J17" i="1" a="1"/>
  <c r="J17" i="1" s="1"/>
  <c r="K17" i="1" a="1"/>
  <c r="K17" i="1" s="1"/>
  <c r="J16" i="1" a="1"/>
  <c r="J16" i="1" s="1"/>
  <c r="K16" i="1" a="1"/>
  <c r="K16" i="1" s="1"/>
  <c r="J15" i="1" a="1"/>
  <c r="J15" i="1" s="1"/>
  <c r="K15" i="1" a="1"/>
  <c r="K15" i="1" s="1"/>
  <c r="J14" i="1" a="1"/>
  <c r="J14" i="1" s="1"/>
  <c r="K14" i="1" a="1"/>
  <c r="K14" i="1" s="1"/>
  <c r="J13" i="1" a="1"/>
  <c r="J13" i="1" s="1"/>
  <c r="K13" i="1" a="1"/>
  <c r="K13" i="1" s="1"/>
  <c r="J12" i="1" a="1"/>
  <c r="J12" i="1" s="1"/>
  <c r="K12" i="1" a="1"/>
  <c r="K12" i="1" s="1"/>
  <c r="J11" i="1" a="1"/>
  <c r="J11" i="1" s="1"/>
  <c r="K11" i="1" a="1"/>
  <c r="K11" i="1" s="1"/>
  <c r="J10" i="1" a="1"/>
  <c r="J10" i="1" s="1"/>
  <c r="K10" i="1" a="1"/>
  <c r="K10" i="1" s="1"/>
  <c r="J9" i="1" a="1"/>
  <c r="J9" i="1" s="1"/>
  <c r="K9" i="1" a="1"/>
  <c r="K9" i="1" s="1"/>
  <c r="J8" i="1" a="1"/>
  <c r="J8" i="1" s="1"/>
  <c r="K8" i="1" a="1"/>
  <c r="K8" i="1" s="1"/>
  <c r="J7" i="1" a="1"/>
  <c r="J7" i="1" s="1"/>
  <c r="K7" i="1" a="1"/>
  <c r="K7" i="1" s="1"/>
  <c r="J6" i="1" a="1"/>
  <c r="J6" i="1" s="1"/>
  <c r="K6" i="1" a="1"/>
  <c r="K6" i="1" s="1"/>
  <c r="J5" i="1" a="1"/>
  <c r="J5" i="1" s="1"/>
  <c r="K5" i="1" a="1"/>
  <c r="K5" i="1" s="1"/>
  <c r="J4" i="1" a="1"/>
  <c r="J4" i="1" s="1"/>
  <c r="K4" i="1" a="1"/>
  <c r="K4" i="1" s="1"/>
  <c r="J3" i="1" a="1"/>
  <c r="J3" i="1" s="1"/>
  <c r="K3" i="1" a="1"/>
  <c r="K3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<sst xmlns="http://schemas.openxmlformats.org/spreadsheetml/2006/main" count="2721" uniqueCount="197">
  <si>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</si>
  <si>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</si>
  <si>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</si>
  <si>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</si>
  <si>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</si>
  <si>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</si>
  <si>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</si>
  <si>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</si>
  <si>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</si>
  <si>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</si>
  <si>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</si>
  <si>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</si>
  <si>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</si>
  <si>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</si>
  <si>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</si>
  <si>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</si>
  <si>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</si>
  <si>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</si>
  <si>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</si>
  <si>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</si>
  <si>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</si>
  <si>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</si>
  <si>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</si>
  <si>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FOX</t>
  </si>
  <si>
    <t>ESPN</t>
  </si>
  <si>
    <t>Ohio State</t>
  </si>
  <si>
    <t>Boise State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</si>
  <si>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</si>
  <si>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</si>
  <si>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</si>
  <si>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</si>
  <si>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</si>
  <si>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</si>
  <si>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</si>
  <si>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</si>
  <si>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Michigan</t>
  </si>
  <si>
    <t>West Virginia</t>
  </si>
  <si>
    <t>Houston</t>
  </si>
  <si>
    <t>Indiana</t>
  </si>
  <si>
    <t>Oregon State</t>
  </si>
  <si>
    <t>UTSA</t>
  </si>
  <si>
    <t>Notre Dame</t>
  </si>
  <si>
    <t>Oregon</t>
  </si>
  <si>
    <t>Florida</t>
  </si>
  <si>
    <t>Utah</t>
  </si>
  <si>
    <t>CBS</t>
  </si>
  <si>
    <t>Utah State</t>
  </si>
  <si>
    <t>FCS</t>
  </si>
  <si>
    <t>Central Michigan</t>
  </si>
  <si>
    <t>Wyoming</t>
  </si>
  <si>
    <t>Big Ten</t>
  </si>
  <si>
    <t>Pac-12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</si>
  <si>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</si>
  <si>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</si>
  <si>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</si>
  <si>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</si>
  <si>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</si>
  <si>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</si>
  <si>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</si>
  <si>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</si>
  <si>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</si>
  <si>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</si>
  <si>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</si>
  <si>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</si>
  <si>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New Mexico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</si>
  <si>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</si>
  <si>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</si>
  <si>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</si>
  <si>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</si>
  <si>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</si>
  <si>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</si>
  <si>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</si>
  <si>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</si>
  <si>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Texas Tech</t>
  </si>
  <si>
    <t>BYU</t>
  </si>
  <si>
    <t>NBC</t>
  </si>
  <si>
    <t>Texas A&amp;M</t>
  </si>
  <si>
    <t>Sun Belt</t>
  </si>
  <si>
    <t>Tennessee</t>
  </si>
  <si>
    <t>Colorado</t>
  </si>
  <si>
    <t>USC</t>
  </si>
  <si>
    <t>LSU</t>
  </si>
  <si>
    <t>Florida State</t>
  </si>
  <si>
    <t>Name</t>
  </si>
  <si>
    <t>Offense</t>
  </si>
  <si>
    <t>Defense</t>
  </si>
  <si>
    <t>Arkansas State</t>
  </si>
  <si>
    <t>Auburn</t>
  </si>
  <si>
    <t>Buffalo</t>
  </si>
  <si>
    <t>California</t>
  </si>
  <si>
    <t>Coastal Carolina</t>
  </si>
  <si>
    <t>Duke</t>
  </si>
  <si>
    <t>Iowa</t>
  </si>
  <si>
    <t>Kent State</t>
  </si>
  <si>
    <t>Louisiana Tech</t>
  </si>
  <si>
    <t>Minnesota</t>
  </si>
  <si>
    <t>Mississippi</t>
  </si>
  <si>
    <t>Navy</t>
  </si>
  <si>
    <t>New Mexico</t>
  </si>
  <si>
    <t>North Carolina</t>
  </si>
  <si>
    <t>North Texas</t>
  </si>
  <si>
    <t>Ohio</t>
  </si>
  <si>
    <t>Rice</t>
  </si>
  <si>
    <t>Rutgers</t>
  </si>
  <si>
    <t>San Diego State</t>
  </si>
  <si>
    <t>San Jose State</t>
  </si>
  <si>
    <t>SMU</t>
  </si>
  <si>
    <t>South Alabama</t>
  </si>
  <si>
    <t>TCU</t>
  </si>
  <si>
    <t>Tulane</t>
  </si>
  <si>
    <t>UCLA</t>
  </si>
  <si>
    <t>Virginia</t>
  </si>
  <si>
    <t>Washington</t>
  </si>
  <si>
    <t>Position</t>
  </si>
  <si>
    <t>Team</t>
  </si>
  <si>
    <t>Wins</t>
  </si>
  <si>
    <t>Losses</t>
  </si>
  <si>
    <t>MWC</t>
  </si>
  <si>
    <t>ESPNU</t>
  </si>
  <si>
    <t>Tennessee State</t>
  </si>
  <si>
    <t>Sam Houston</t>
  </si>
  <si>
    <t>NC State</t>
  </si>
  <si>
    <t>Baylor</t>
  </si>
  <si>
    <t>Troy</t>
  </si>
  <si>
    <t>ESPN2</t>
  </si>
  <si>
    <t>Virginia Tech</t>
  </si>
  <si>
    <t>Purdue</t>
  </si>
  <si>
    <t>James Madison</t>
  </si>
  <si>
    <t>UNLV</t>
  </si>
  <si>
    <t>Miami (Fla.)</t>
  </si>
  <si>
    <t>Iowa State</t>
  </si>
  <si>
    <t>East Carolina</t>
  </si>
  <si>
    <t>Marshall</t>
  </si>
  <si>
    <t>Washington State</t>
  </si>
  <si>
    <t>McNeese</t>
  </si>
  <si>
    <t>Maryland</t>
  </si>
  <si>
    <t>Charlotte</t>
  </si>
  <si>
    <t>Stanford</t>
  </si>
  <si>
    <t>Arizona State</t>
  </si>
  <si>
    <t>Oklahoma State</t>
  </si>
  <si>
    <t>Cincinnati</t>
  </si>
  <si>
    <t>Syracuse</t>
  </si>
  <si>
    <t>Arkansas</t>
  </si>
  <si>
    <t>Memphis</t>
  </si>
  <si>
    <t>Mississippi State</t>
  </si>
  <si>
    <t>Appalachian State</t>
  </si>
  <si>
    <t>Pittsburgh</t>
  </si>
  <si>
    <t>Kentucky</t>
  </si>
  <si>
    <t>Florida Atlantic</t>
  </si>
  <si>
    <t>Georgia State</t>
  </si>
  <si>
    <t>Texas State</t>
  </si>
  <si>
    <t>Tulsa</t>
  </si>
  <si>
    <t>Air Force</t>
  </si>
  <si>
    <t>Vanderbilt</t>
  </si>
  <si>
    <t>Kansas</t>
  </si>
  <si>
    <t>Western Kentucky</t>
  </si>
  <si>
    <t>Southern Mississippi</t>
  </si>
  <si>
    <t>Fresno State</t>
  </si>
  <si>
    <t>Louisiana-Lafayette</t>
  </si>
  <si>
    <t>Wake Forest</t>
  </si>
  <si>
    <t>UAB</t>
  </si>
  <si>
    <t>Missouri</t>
  </si>
  <si>
    <t>Western Michigan</t>
  </si>
  <si>
    <t>Georgia Southern</t>
  </si>
  <si>
    <t>Liberty</t>
  </si>
  <si>
    <t>Jacksonville State</t>
  </si>
  <si>
    <t>Eastern Michigan</t>
  </si>
  <si>
    <t>Arizona</t>
  </si>
  <si>
    <t>Toledo</t>
  </si>
  <si>
    <t>Massachusetts</t>
  </si>
  <si>
    <t>Northern Illinois</t>
  </si>
  <si>
    <t>Illinois</t>
  </si>
  <si>
    <t>Hawai'i</t>
  </si>
  <si>
    <t>Boston College</t>
  </si>
  <si>
    <t>Colorado State</t>
  </si>
  <si>
    <t>North Carolina State</t>
  </si>
  <si>
    <t>South Florida</t>
  </si>
  <si>
    <t>Temple</t>
  </si>
  <si>
    <t>UTEP</t>
  </si>
  <si>
    <t>Akron</t>
  </si>
  <si>
    <t>Bowling Green</t>
  </si>
  <si>
    <t>Louisiana-Monroe</t>
  </si>
  <si>
    <t>Old Dominion</t>
  </si>
  <si>
    <t>Florida International</t>
  </si>
  <si>
    <t>Ball State</t>
  </si>
  <si>
    <t>Connecticut</t>
  </si>
  <si>
    <t>Nevada</t>
  </si>
  <si>
    <t>Army</t>
  </si>
  <si>
    <t>Middle Tennessee</t>
  </si>
  <si>
    <t>Sam Houston State</t>
  </si>
  <si>
    <t>Miami (OH)</t>
  </si>
  <si>
    <t>North Dakota</t>
  </si>
  <si>
    <t>FS2</t>
  </si>
  <si>
    <t>Harvard</t>
  </si>
  <si>
    <t>Cornell</t>
  </si>
  <si>
    <t>Southern</t>
  </si>
  <si>
    <t>FAMU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</si>
</sst>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186"/>
  <sheetViews>
    <sheetView tabSelected="1" workbookViewId="0">
      <pane ySplit="760" topLeftCell="A161" activePane="bottomLeft"/>
      <selection activeCell="G1" sqref="G1:I1048576"/>
      <selection pane="bottomLeft" activeCell="H186" sqref="H164:H186"/>
    </sheetView>
  </sheetViews>
  <sheetFormatPr baseColWidth="10" defaultRowHeight="16" x14ac:dyDescent="0.2"/>
  <cols>
    <col min="1" max="1" width="10.83203125" style="1"/>
    <col min="2" max="2" width="10.83203125" style="2"/>
    <col min="4" max="4" width="18.1640625" bestFit="1" customWidth="1"/>
    <col min="5" max="5" width="15.83203125" bestFit="1" customWidth="1"/>
    <col min="8" max="8" width="10.83203125" customWidth="1"/>
    <col min="19" max="23" width="0" hidden="1" customWidth="1"/>
  </cols>
  <sheetData>
    <row r="1" spans="1:27" x14ac:dyDescent="0.2">
      <c r="A1" s="1" t="s">
        <v>59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2">
      <c r="A2" s="1">
        <v>45164</v>
      </c>
      <c r="B2" s="2">
        <v>0.60416666666666663</v>
      </c>
      <c r="C2" t="s">
        <v>75</v>
      </c>
      <c r="D2" t="s">
        <v>41</v>
      </c>
      <c r="E2" t="s">
        <v>97</v>
      </c>
      <c r="F2">
        <v>3560000</v>
      </c>
      <c r="G2">
        <v>2023</v>
      </c>
      <c r="H2">
        <v>0</v>
      </c>
      <c r="I2">
        <v>0</v>
      </c>
      <c r="J2" cm="1">
        <f t="array" ref="J2">_xlfn.XLOOKUP(D2&amp;I2,Ranking!C$2:C$500&amp;Ranking!A$2:A$500,Ranking!B$2:B$500,"")</f>
        <v>13</v>
      </c>
      <c r="K2" t="str" cm="1">
        <f t="array" ref="K2">_xlfn.XLOOKUP(E2&amp;I2,Ranking!C$2:C$500&amp;Ranking!A$2:A$500,Ranking!B$2:B$500,"")</f>
        <v/>
      </c>
      <c r="L2" t="s">
        <v>58</v>
      </c>
      <c r="M2" t="s">
        <v>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45164</v>
      </c>
      <c r="B3" s="2">
        <v>0.79166666666666663</v>
      </c>
      <c r="C3" t="s">
        <v>24</v>
      </c>
      <c r="D3" t="s">
        <v>64</v>
      </c>
      <c r="E3" t="s">
        <v>169</v>
      </c>
      <c r="F3">
        <v>582000</v>
      </c>
      <c r="G3">
        <v>2023</v>
      </c>
      <c r="H3">
        <v>0</v>
      </c>
      <c r="I3">
        <v>0</v>
      </c>
      <c r="J3" t="str" cm="1">
        <f t="array" ref="J3">_xlfn.XLOOKUP(D3&amp;I3,Ranking!C$2:C$500&amp;Ranking!A$2:A$500,Ranking!B$2:B$500,"")</f>
        <v/>
      </c>
      <c r="K3" t="str" cm="1">
        <f t="array" ref="K3">_xlfn.XLOOKUP(E3&amp;I3,Ranking!C$2:C$500&amp;Ranking!A$2:A$500,Ranking!B$2:B$500,"")</f>
        <v/>
      </c>
      <c r="L3" t="s">
        <v>52</v>
      </c>
      <c r="M3" t="s">
        <v>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45164</v>
      </c>
      <c r="B4" s="2">
        <v>0.79166666666666663</v>
      </c>
      <c r="C4" t="s">
        <v>29</v>
      </c>
      <c r="D4" t="s">
        <v>104</v>
      </c>
      <c r="E4" t="s">
        <v>101</v>
      </c>
      <c r="F4">
        <v>466000</v>
      </c>
      <c r="G4">
        <v>2023</v>
      </c>
      <c r="H4">
        <v>0</v>
      </c>
      <c r="I4">
        <v>0</v>
      </c>
      <c r="J4" t="str" cm="1">
        <f t="array" ref="J4">_xlfn.XLOOKUP(D4&amp;I4,Ranking!C$2:C$500&amp;Ranking!A$2:A$500,Ranking!B$2:B$500,"")</f>
        <v/>
      </c>
      <c r="K4" t="str" cm="1">
        <f t="array" ref="K4">_xlfn.XLOOKUP(E4&amp;I4,Ranking!C$2:C$500&amp;Ranking!A$2:A$500,Ranking!B$2:B$500,"")</f>
        <v/>
      </c>
      <c r="L4" t="s">
        <v>117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45169</v>
      </c>
      <c r="B5" s="2">
        <v>0.79166666666666663</v>
      </c>
      <c r="C5" t="s">
        <v>29</v>
      </c>
      <c r="D5" t="s">
        <v>67</v>
      </c>
      <c r="E5" t="s">
        <v>93</v>
      </c>
      <c r="F5">
        <v>317000</v>
      </c>
      <c r="G5">
        <v>2023</v>
      </c>
      <c r="H5">
        <v>0</v>
      </c>
      <c r="I5">
        <v>1</v>
      </c>
      <c r="J5" t="str" cm="1">
        <f t="array" ref="J5">_xlfn.XLOOKUP(D5&amp;I5,Ranking!C$2:C$500&amp;Ranking!A$2:A$500,Ranking!B$2:B$500,"")</f>
        <v/>
      </c>
      <c r="K5" t="str" cm="1">
        <f t="array" ref="K5">_xlfn.XLOOKUP(E5&amp;I5,Ranking!C$2:C$500&amp;Ranking!A$2:A$500,Ranking!B$2:B$500,"")</f>
        <v/>
      </c>
      <c r="L5" t="s">
        <v>56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45169</v>
      </c>
      <c r="B6" s="2">
        <v>0.83333333333333337</v>
      </c>
      <c r="C6" t="s">
        <v>24</v>
      </c>
      <c r="D6" t="s">
        <v>44</v>
      </c>
      <c r="E6" t="s">
        <v>43</v>
      </c>
      <c r="F6">
        <v>3190000</v>
      </c>
      <c r="G6">
        <v>2023</v>
      </c>
      <c r="H6">
        <v>0</v>
      </c>
      <c r="I6">
        <v>1</v>
      </c>
      <c r="J6" cm="1">
        <f t="array" ref="J6">_xlfn.XLOOKUP(D6&amp;I6,Ranking!C$2:C$500&amp;Ranking!A$2:A$500,Ranking!B$2:B$500,"")</f>
        <v>14</v>
      </c>
      <c r="K6" t="str" cm="1">
        <f t="array" ref="K6">_xlfn.XLOOKUP(E6&amp;I6,Ranking!C$2:C$500&amp;Ranking!A$2:A$500,Ranking!B$2:B$500,"")</f>
        <v/>
      </c>
      <c r="L6" t="s">
        <v>51</v>
      </c>
      <c r="M6" t="s">
        <v>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45169</v>
      </c>
      <c r="B7" s="2">
        <v>0.83333333333333337</v>
      </c>
      <c r="C7" t="s">
        <v>23</v>
      </c>
      <c r="D7" t="s">
        <v>95</v>
      </c>
      <c r="E7" t="s">
        <v>22</v>
      </c>
      <c r="F7">
        <v>3490000</v>
      </c>
      <c r="G7">
        <v>2023</v>
      </c>
      <c r="H7">
        <v>0</v>
      </c>
      <c r="I7">
        <v>1</v>
      </c>
      <c r="J7" t="str" cm="1">
        <f t="array" ref="J7">_xlfn.XLOOKUP(D7&amp;I7,Ranking!C$2:C$500&amp;Ranking!A$2:A$500,Ranking!B$2:B$500,"")</f>
        <v/>
      </c>
      <c r="K7" t="str" cm="1">
        <f t="array" ref="K7">_xlfn.XLOOKUP(E7&amp;I7,Ranking!C$2:C$500&amp;Ranking!A$2:A$500,Ranking!B$2:B$500,"")</f>
        <v/>
      </c>
      <c r="L7" t="s">
        <v>50</v>
      </c>
      <c r="M7" t="s">
        <v>50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45170</v>
      </c>
      <c r="B8" s="2">
        <v>0.79166666666666663</v>
      </c>
      <c r="C8" t="s">
        <v>29</v>
      </c>
      <c r="D8" t="s">
        <v>27</v>
      </c>
      <c r="E8" t="s">
        <v>48</v>
      </c>
      <c r="F8">
        <v>1060000</v>
      </c>
      <c r="G8">
        <v>2023</v>
      </c>
      <c r="H8">
        <v>0</v>
      </c>
      <c r="I8">
        <v>1</v>
      </c>
      <c r="J8" t="str" cm="1">
        <f t="array" ref="J8">_xlfn.XLOOKUP(D8&amp;I8,Ranking!C$2:C$500&amp;Ranking!A$2:A$500,Ranking!B$2:B$500,"")</f>
        <v/>
      </c>
      <c r="K8" t="str" cm="1">
        <f t="array" ref="K8">_xlfn.XLOOKUP(E8&amp;I8,Ranking!C$2:C$500&amp;Ranking!A$2:A$500,Ranking!B$2:B$500,"")</f>
        <v/>
      </c>
      <c r="L8" t="s">
        <v>50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45170</v>
      </c>
      <c r="B9" s="2">
        <v>0.8125</v>
      </c>
      <c r="C9" t="s">
        <v>24</v>
      </c>
      <c r="D9" t="s">
        <v>65</v>
      </c>
      <c r="E9" t="s">
        <v>68</v>
      </c>
      <c r="F9">
        <v>1650000</v>
      </c>
      <c r="G9">
        <v>2023</v>
      </c>
      <c r="H9">
        <v>0</v>
      </c>
      <c r="I9">
        <v>1</v>
      </c>
      <c r="J9" t="str" cm="1">
        <f t="array" ref="J9">_xlfn.XLOOKUP(D9&amp;I9,Ranking!C$2:C$500&amp;Ranking!A$2:A$500,Ranking!B$2:B$500,"")</f>
        <v/>
      </c>
      <c r="K9" t="str" cm="1">
        <f t="array" ref="K9">_xlfn.XLOOKUP(E9&amp;I9,Ranking!C$2:C$500&amp;Ranking!A$2:A$500,Ranking!B$2:B$500,"")</f>
        <v/>
      </c>
      <c r="L9" t="s">
        <v>54</v>
      </c>
      <c r="M9" t="s">
        <v>54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45171</v>
      </c>
      <c r="B10" s="2">
        <v>0.5</v>
      </c>
      <c r="C10" t="s">
        <v>31</v>
      </c>
      <c r="D10" t="s">
        <v>78</v>
      </c>
      <c r="E10" t="s">
        <v>111</v>
      </c>
      <c r="F10">
        <v>2460000</v>
      </c>
      <c r="G10">
        <v>2023</v>
      </c>
      <c r="H10">
        <v>0</v>
      </c>
      <c r="I10">
        <v>1</v>
      </c>
      <c r="J10" cm="1">
        <f t="array" ref="J10">_xlfn.XLOOKUP(D10&amp;I10,Ranking!C$2:C$500&amp;Ranking!A$2:A$500,Ranking!B$2:B$500,"")</f>
        <v>12</v>
      </c>
      <c r="K10" t="str" cm="1">
        <f t="array" ref="K10">_xlfn.XLOOKUP(E10&amp;I10,Ranking!C$2:C$500&amp;Ranking!A$2:A$500,Ranking!B$2:B$500,"")</f>
        <v/>
      </c>
      <c r="L10" t="s">
        <v>55</v>
      </c>
      <c r="M10" t="s">
        <v>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45171</v>
      </c>
      <c r="B11" s="2">
        <v>0.5</v>
      </c>
      <c r="C11" t="s">
        <v>23</v>
      </c>
      <c r="D11" t="s">
        <v>108</v>
      </c>
      <c r="E11" t="s">
        <v>79</v>
      </c>
      <c r="F11">
        <v>7260000</v>
      </c>
      <c r="G11">
        <v>2023</v>
      </c>
      <c r="H11">
        <v>0</v>
      </c>
      <c r="I11">
        <v>1</v>
      </c>
      <c r="J11" cm="1">
        <f t="array" ref="J11">_xlfn.XLOOKUP(D11&amp;I11,Ranking!C$2:C$500&amp;Ranking!A$2:A$500,Ranking!B$2:B$500,"")</f>
        <v>17</v>
      </c>
      <c r="K11" t="str" cm="1">
        <f t="array" ref="K11">_xlfn.XLOOKUP(E11&amp;I11,Ranking!C$2:C$500&amp;Ranking!A$2:A$500,Ranking!B$2:B$500,"")</f>
        <v/>
      </c>
      <c r="L11" t="s">
        <v>56</v>
      </c>
      <c r="M11" t="s">
        <v>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45171</v>
      </c>
      <c r="B12" s="2">
        <v>0.5</v>
      </c>
      <c r="C12" t="s">
        <v>24</v>
      </c>
      <c r="D12" t="s">
        <v>34</v>
      </c>
      <c r="E12" t="s">
        <v>86</v>
      </c>
      <c r="F12">
        <v>970000</v>
      </c>
      <c r="G12">
        <v>2023</v>
      </c>
      <c r="H12">
        <v>0</v>
      </c>
      <c r="I12">
        <v>1</v>
      </c>
      <c r="J12" cm="1">
        <f t="array" ref="J12">_xlfn.XLOOKUP(D12&amp;I12,Ranking!C$2:C$500&amp;Ranking!A$2:A$500,Ranking!B$2:B$500,"")</f>
        <v>20</v>
      </c>
      <c r="K12" t="str" cm="1">
        <f t="array" ref="K12">_xlfn.XLOOKUP(E12&amp;I12,Ranking!C$2:C$500&amp;Ranking!A$2:A$500,Ranking!B$2:B$500,"")</f>
        <v/>
      </c>
      <c r="L12" t="s">
        <v>56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45171</v>
      </c>
      <c r="B13" s="2">
        <v>0.5</v>
      </c>
      <c r="C13" t="s">
        <v>29</v>
      </c>
      <c r="D13" t="s">
        <v>92</v>
      </c>
      <c r="E13" t="s">
        <v>46</v>
      </c>
      <c r="F13">
        <v>561000</v>
      </c>
      <c r="G13">
        <v>2023</v>
      </c>
      <c r="H13">
        <v>0</v>
      </c>
      <c r="I13">
        <v>1</v>
      </c>
      <c r="J13" cm="1">
        <f t="array" ref="J13">_xlfn.XLOOKUP(D13&amp;I13,Ranking!C$2:C$500&amp;Ranking!A$2:A$500,Ranking!B$2:B$500,"")</f>
        <v>25</v>
      </c>
      <c r="K13" t="str" cm="1">
        <f t="array" ref="K13">_xlfn.XLOOKUP(E13&amp;I13,Ranking!C$2:C$500&amp;Ranking!A$2:A$500,Ranking!B$2:B$500,"")</f>
        <v/>
      </c>
      <c r="L13" t="s">
        <v>50</v>
      </c>
      <c r="M13" t="s">
        <v>117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45171</v>
      </c>
      <c r="B14" s="2">
        <v>0.5</v>
      </c>
      <c r="C14" t="s">
        <v>118</v>
      </c>
      <c r="D14" t="s">
        <v>106</v>
      </c>
      <c r="E14" t="s">
        <v>94</v>
      </c>
      <c r="F14">
        <v>72000</v>
      </c>
      <c r="G14">
        <v>2023</v>
      </c>
      <c r="H14">
        <v>0</v>
      </c>
      <c r="I14">
        <v>1</v>
      </c>
      <c r="J14" t="str" cm="1">
        <f t="array" ref="J14">_xlfn.XLOOKUP(D14&amp;I14,Ranking!C$2:C$500&amp;Ranking!A$2:A$500,Ranking!B$2:B$500,"")</f>
        <v/>
      </c>
      <c r="K14" t="str" cm="1">
        <f t="array" ref="K14">_xlfn.XLOOKUP(E14&amp;I14,Ranking!C$2:C$500&amp;Ranking!A$2:A$500,Ranking!B$2:B$500,"")</f>
        <v/>
      </c>
      <c r="L14" t="s">
        <v>53</v>
      </c>
      <c r="M14" t="s">
        <v>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45171</v>
      </c>
      <c r="B15" s="2">
        <v>0.64583333333333337</v>
      </c>
      <c r="C15" t="s">
        <v>45</v>
      </c>
      <c r="D15" t="s">
        <v>38</v>
      </c>
      <c r="E15" t="s">
        <v>25</v>
      </c>
      <c r="F15">
        <v>4650000</v>
      </c>
      <c r="G15">
        <v>2023</v>
      </c>
      <c r="H15">
        <v>0</v>
      </c>
      <c r="I15">
        <v>1</v>
      </c>
      <c r="J15" t="str" cm="1">
        <f t="array" ref="J15">_xlfn.XLOOKUP(D15&amp;I15,Ranking!C$2:C$500&amp;Ranking!A$2:A$500,Ranking!B$2:B$500,"")</f>
        <v/>
      </c>
      <c r="K15" cm="1">
        <f t="array" ref="K15">_xlfn.XLOOKUP(E15&amp;I15,Ranking!C$2:C$500&amp;Ranking!A$2:A$500,Ranking!B$2:B$500,"")</f>
        <v>3</v>
      </c>
      <c r="L15" t="s">
        <v>50</v>
      </c>
      <c r="M15" t="s">
        <v>50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45171</v>
      </c>
      <c r="B16" s="2">
        <v>0.64583333333333337</v>
      </c>
      <c r="C16" t="s">
        <v>31</v>
      </c>
      <c r="D16" t="s">
        <v>112</v>
      </c>
      <c r="E16" t="s">
        <v>26</v>
      </c>
      <c r="F16">
        <v>1970000</v>
      </c>
      <c r="G16">
        <v>2023</v>
      </c>
      <c r="H16">
        <v>0</v>
      </c>
      <c r="I16">
        <v>1</v>
      </c>
      <c r="J16" cm="1">
        <f t="array" ref="J16">_xlfn.XLOOKUP(D16&amp;I16,Ranking!C$2:C$500&amp;Ranking!A$2:A$500,Ranking!B$2:B$500,"")</f>
        <v>10</v>
      </c>
      <c r="K16" t="str" cm="1">
        <f t="array" ref="K16">_xlfn.XLOOKUP(E16&amp;I16,Ranking!C$2:C$500&amp;Ranking!A$2:A$500,Ranking!B$2:B$500,"")</f>
        <v/>
      </c>
      <c r="L16" t="s">
        <v>51</v>
      </c>
      <c r="M16" t="s">
        <v>117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45171</v>
      </c>
      <c r="B17" s="2">
        <v>0.64583333333333337</v>
      </c>
      <c r="C17" t="s">
        <v>23</v>
      </c>
      <c r="D17" t="s">
        <v>69</v>
      </c>
      <c r="E17" t="s">
        <v>102</v>
      </c>
      <c r="F17">
        <v>3210000</v>
      </c>
      <c r="G17">
        <v>2023</v>
      </c>
      <c r="H17">
        <v>0</v>
      </c>
      <c r="I17">
        <v>1</v>
      </c>
      <c r="J17" cm="1">
        <f t="array" ref="J17">_xlfn.XLOOKUP(D17&amp;I17,Ranking!C$2:C$500&amp;Ranking!A$2:A$500,Ranking!B$2:B$500,"")</f>
        <v>11</v>
      </c>
      <c r="K17" t="str" cm="1">
        <f t="array" ref="K17">_xlfn.XLOOKUP(E17&amp;I17,Ranking!C$2:C$500&amp;Ranking!A$2:A$500,Ranking!B$2:B$500,"")</f>
        <v/>
      </c>
      <c r="L17" t="s">
        <v>56</v>
      </c>
      <c r="M17" t="s">
        <v>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45171</v>
      </c>
      <c r="B18" s="2">
        <v>0.64583333333333337</v>
      </c>
      <c r="C18" t="s">
        <v>75</v>
      </c>
      <c r="D18" t="s">
        <v>41</v>
      </c>
      <c r="E18" t="s">
        <v>119</v>
      </c>
      <c r="F18">
        <v>1560000</v>
      </c>
      <c r="G18">
        <v>2023</v>
      </c>
      <c r="H18">
        <v>0</v>
      </c>
      <c r="I18">
        <v>1</v>
      </c>
      <c r="J18" cm="1">
        <f t="array" ref="J18">_xlfn.XLOOKUP(D18&amp;I18,Ranking!C$2:C$500&amp;Ranking!A$2:A$500,Ranking!B$2:B$500,"")</f>
        <v>13</v>
      </c>
      <c r="K18" t="str" cm="1">
        <f t="array" ref="K18">_xlfn.XLOOKUP(E18&amp;I18,Ranking!C$2:C$500&amp;Ranking!A$2:A$500,Ranking!B$2:B$500,"")</f>
        <v/>
      </c>
      <c r="L18" t="s">
        <v>58</v>
      </c>
      <c r="M18" t="s">
        <v>47</v>
      </c>
      <c r="N18">
        <v>0</v>
      </c>
      <c r="O18">
        <v>42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</row>
    <row r="19" spans="1:27" x14ac:dyDescent="0.2">
      <c r="A19" s="1">
        <v>45171</v>
      </c>
      <c r="B19" s="2">
        <v>0.64583333333333337</v>
      </c>
      <c r="C19" t="s">
        <v>29</v>
      </c>
      <c r="D19" t="s">
        <v>33</v>
      </c>
      <c r="E19" t="s">
        <v>88</v>
      </c>
      <c r="F19">
        <v>784000</v>
      </c>
      <c r="G19">
        <v>2023</v>
      </c>
      <c r="H19">
        <v>0</v>
      </c>
      <c r="I19">
        <v>1</v>
      </c>
      <c r="J19" cm="1">
        <f t="array" ref="J19">_xlfn.XLOOKUP(D19&amp;I19,Ranking!C$2:C$500&amp;Ranking!A$2:A$500,Ranking!B$2:B$500,"")</f>
        <v>19</v>
      </c>
      <c r="K19" t="str" cm="1">
        <f t="array" ref="K19">_xlfn.XLOOKUP(E19&amp;I19,Ranking!C$2:C$500&amp;Ranking!A$2:A$500,Ranking!B$2:B$500,"")</f>
        <v/>
      </c>
      <c r="L19" t="s">
        <v>50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45171</v>
      </c>
      <c r="B20" s="2">
        <v>0.64583333333333337</v>
      </c>
      <c r="C20" t="s">
        <v>24</v>
      </c>
      <c r="D20" t="s">
        <v>87</v>
      </c>
      <c r="E20" t="s">
        <v>169</v>
      </c>
      <c r="F20">
        <v>1030000</v>
      </c>
      <c r="G20">
        <v>2023</v>
      </c>
      <c r="H20">
        <v>0</v>
      </c>
      <c r="I20">
        <v>1</v>
      </c>
      <c r="J20" t="str" cm="1">
        <f t="array" ref="J20">_xlfn.XLOOKUP(D20&amp;I20,Ranking!C$2:C$500&amp;Ranking!A$2:A$500,Ranking!B$2:B$500,"")</f>
        <v/>
      </c>
      <c r="K20" t="str" cm="1">
        <f t="array" ref="K20">_xlfn.XLOOKUP(E20&amp;I20,Ranking!C$2:C$500&amp;Ranking!A$2:A$500,Ranking!B$2:B$500,"")</f>
        <v/>
      </c>
      <c r="L20" t="s">
        <v>55</v>
      </c>
      <c r="M20" t="s">
        <v>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45171</v>
      </c>
      <c r="B21" s="2">
        <v>0.66666666666666663</v>
      </c>
      <c r="C21" t="s">
        <v>118</v>
      </c>
      <c r="D21" t="s">
        <v>100</v>
      </c>
      <c r="E21" t="s">
        <v>89</v>
      </c>
      <c r="F21">
        <v>88000</v>
      </c>
      <c r="G21">
        <v>2023</v>
      </c>
      <c r="H21">
        <v>0</v>
      </c>
      <c r="I21">
        <v>1</v>
      </c>
      <c r="J21" t="str" cm="1">
        <f t="array" ref="J21">_xlfn.XLOOKUP(D21&amp;I21,Ranking!C$2:C$500&amp;Ranking!A$2:A$500,Ranking!B$2:B$500,"")</f>
        <v/>
      </c>
      <c r="K21" t="str" cm="1">
        <f t="array" ref="K21">_xlfn.XLOOKUP(E21&amp;I21,Ranking!C$2:C$500&amp;Ranking!A$2:A$500,Ranking!B$2:B$500,"")</f>
        <v/>
      </c>
      <c r="L21" t="s">
        <v>53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45171</v>
      </c>
      <c r="B22" s="2">
        <v>0.79166666666666663</v>
      </c>
      <c r="C22" t="s">
        <v>24</v>
      </c>
      <c r="D22" t="s">
        <v>76</v>
      </c>
      <c r="E22" t="s">
        <v>98</v>
      </c>
      <c r="F22">
        <v>794000</v>
      </c>
      <c r="G22">
        <v>2023</v>
      </c>
      <c r="H22">
        <v>0</v>
      </c>
      <c r="I22">
        <v>1</v>
      </c>
      <c r="J22" cm="1">
        <f t="array" ref="J22">_xlfn.XLOOKUP(D22&amp;I22,Ranking!C$2:C$500&amp;Ranking!A$2:A$500,Ranking!B$2:B$500,"")</f>
        <v>23</v>
      </c>
      <c r="K22" t="str" cm="1">
        <f t="array" ref="K22">_xlfn.XLOOKUP(E22&amp;I22,Ranking!C$2:C$500&amp;Ranking!A$2:A$500,Ranking!B$2:B$500,"")</f>
        <v/>
      </c>
      <c r="L22" t="s">
        <v>55</v>
      </c>
      <c r="M22" t="s">
        <v>117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45171</v>
      </c>
      <c r="B23" s="2">
        <v>0.79166666666666663</v>
      </c>
      <c r="C23" t="s">
        <v>29</v>
      </c>
      <c r="D23" t="s">
        <v>37</v>
      </c>
      <c r="E23" t="s">
        <v>40</v>
      </c>
      <c r="F23">
        <v>323000</v>
      </c>
      <c r="G23">
        <v>2023</v>
      </c>
      <c r="H23">
        <v>0</v>
      </c>
      <c r="I23">
        <v>1</v>
      </c>
      <c r="J23" t="str" cm="1">
        <f t="array" ref="J23">_xlfn.XLOOKUP(D23&amp;I23,Ranking!C$2:C$500&amp;Ranking!A$2:A$500,Ranking!B$2:B$500,"")</f>
        <v/>
      </c>
      <c r="K23" t="str" cm="1">
        <f t="array" ref="K23">_xlfn.XLOOKUP(E23&amp;I23,Ranking!C$2:C$500&amp;Ranking!A$2:A$500,Ranking!B$2:B$500,"")</f>
        <v/>
      </c>
      <c r="L23" t="s">
        <v>56</v>
      </c>
      <c r="M23" t="s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45171</v>
      </c>
      <c r="B24" s="2">
        <v>0.8125</v>
      </c>
      <c r="C24" t="s">
        <v>75</v>
      </c>
      <c r="D24" t="s">
        <v>32</v>
      </c>
      <c r="E24" t="s">
        <v>36</v>
      </c>
      <c r="F24">
        <v>3500000</v>
      </c>
      <c r="G24">
        <v>2023</v>
      </c>
      <c r="H24">
        <v>0</v>
      </c>
      <c r="I24">
        <v>1</v>
      </c>
      <c r="J24" cm="1">
        <f t="array" ref="J24">_xlfn.XLOOKUP(D24&amp;I24,Ranking!C$2:C$500&amp;Ranking!A$2:A$500,Ranking!B$2:B$500,"")</f>
        <v>7</v>
      </c>
      <c r="K24" t="str" cm="1">
        <f t="array" ref="K24">_xlfn.XLOOKUP(E24&amp;I24,Ranking!C$2:C$500&amp;Ranking!A$2:A$500,Ranking!B$2:B$500,"")</f>
        <v/>
      </c>
      <c r="L24" t="s">
        <v>50</v>
      </c>
      <c r="M24" t="s">
        <v>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45171</v>
      </c>
      <c r="B25" s="2">
        <v>0.8125</v>
      </c>
      <c r="C25" t="s">
        <v>31</v>
      </c>
      <c r="D25" t="s">
        <v>71</v>
      </c>
      <c r="E25" t="s">
        <v>99</v>
      </c>
      <c r="F25">
        <v>3400000</v>
      </c>
      <c r="G25">
        <v>2023</v>
      </c>
      <c r="H25">
        <v>0</v>
      </c>
      <c r="I25">
        <v>1</v>
      </c>
      <c r="J25" t="str" cm="1">
        <f t="array" ref="J25">_xlfn.XLOOKUP(D25&amp;I25,Ranking!C$2:C$500&amp;Ranking!A$2:A$500,Ranking!B$2:B$500,"")</f>
        <v/>
      </c>
      <c r="K25" cm="1">
        <f t="array" ref="K25">_xlfn.XLOOKUP(E25&amp;I25,Ranking!C$2:C$500&amp;Ranking!A$2:A$500,Ranking!B$2:B$500,"")</f>
        <v>21</v>
      </c>
      <c r="L25" t="s">
        <v>55</v>
      </c>
      <c r="M25" t="s">
        <v>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45171</v>
      </c>
      <c r="B26" s="2">
        <v>0.8125</v>
      </c>
      <c r="C26" t="s">
        <v>45</v>
      </c>
      <c r="D26" t="s">
        <v>49</v>
      </c>
      <c r="E26" t="s">
        <v>73</v>
      </c>
      <c r="F26">
        <v>1430000</v>
      </c>
      <c r="G26">
        <v>2023</v>
      </c>
      <c r="H26">
        <v>0</v>
      </c>
      <c r="I26">
        <v>1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117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45171</v>
      </c>
      <c r="B27" s="2">
        <v>0.83333333333333337</v>
      </c>
      <c r="C27" t="s">
        <v>118</v>
      </c>
      <c r="D27" t="s">
        <v>109</v>
      </c>
      <c r="E27" t="s">
        <v>107</v>
      </c>
      <c r="F27">
        <v>77000</v>
      </c>
      <c r="G27">
        <v>2023</v>
      </c>
      <c r="H27">
        <v>0</v>
      </c>
      <c r="I27">
        <v>1</v>
      </c>
      <c r="J27" cm="1">
        <f t="array" ref="J27">_xlfn.XLOOKUP(D27&amp;I27,Ranking!C$2:C$500&amp;Ranking!A$2:A$500,Ranking!B$2:B$500,"")</f>
        <v>24</v>
      </c>
      <c r="K27" t="str" cm="1">
        <f t="array" ref="K27">_xlfn.XLOOKUP(E27&amp;I27,Ranking!C$2:C$500&amp;Ranking!A$2:A$500,Ranking!B$2:B$500,"")</f>
        <v/>
      </c>
      <c r="L27" t="s">
        <v>53</v>
      </c>
      <c r="M27" t="s">
        <v>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45171</v>
      </c>
      <c r="B28" s="2">
        <v>0.92708333333333337</v>
      </c>
      <c r="C28" t="s">
        <v>29</v>
      </c>
      <c r="D28" t="s">
        <v>74</v>
      </c>
      <c r="E28" t="s">
        <v>120</v>
      </c>
      <c r="F28">
        <v>444000</v>
      </c>
      <c r="G28">
        <v>2023</v>
      </c>
      <c r="H28">
        <v>0</v>
      </c>
      <c r="I28">
        <v>1</v>
      </c>
      <c r="J28" t="str" cm="1">
        <f t="array" ref="J28">_xlfn.XLOOKUP(D28&amp;I28,Ranking!C$2:C$500&amp;Ranking!A$2:A$500,Ranking!B$2:B$500,"")</f>
        <v/>
      </c>
      <c r="K28" t="str" cm="1">
        <f t="array" ref="K28">_xlfn.XLOOKUP(E28&amp;I28,Ranking!C$2:C$500&amp;Ranking!A$2:A$500,Ranking!B$2:B$500,"")</f>
        <v/>
      </c>
      <c r="L28" t="s">
        <v>56</v>
      </c>
      <c r="M28" t="s">
        <v>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45171</v>
      </c>
      <c r="B29" s="2">
        <v>0.9375</v>
      </c>
      <c r="C29" t="s">
        <v>24</v>
      </c>
      <c r="D29" t="s">
        <v>110</v>
      </c>
      <c r="E29" t="s">
        <v>90</v>
      </c>
      <c r="F29">
        <v>862000</v>
      </c>
      <c r="G29">
        <v>2023</v>
      </c>
      <c r="H29">
        <v>0</v>
      </c>
      <c r="I29">
        <v>1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51</v>
      </c>
      <c r="M29" t="s">
        <v>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45172</v>
      </c>
      <c r="B30" s="2">
        <v>0.5</v>
      </c>
      <c r="C30" t="s">
        <v>45</v>
      </c>
      <c r="D30" t="s">
        <v>103</v>
      </c>
      <c r="E30" t="s">
        <v>28</v>
      </c>
      <c r="F30">
        <v>2680000</v>
      </c>
      <c r="G30">
        <v>2023</v>
      </c>
      <c r="H30">
        <v>0</v>
      </c>
      <c r="I30">
        <v>1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50</v>
      </c>
      <c r="M30" t="s">
        <v>50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45172</v>
      </c>
      <c r="B31" s="2">
        <v>0.64583333333333337</v>
      </c>
      <c r="C31" t="s">
        <v>45</v>
      </c>
      <c r="D31" t="s">
        <v>105</v>
      </c>
      <c r="E31" t="s">
        <v>39</v>
      </c>
      <c r="F31">
        <v>3230000</v>
      </c>
      <c r="G31">
        <v>2023</v>
      </c>
      <c r="H31">
        <v>0</v>
      </c>
      <c r="I31">
        <v>1</v>
      </c>
      <c r="J31" t="str" cm="1">
        <f t="array" ref="J31">_xlfn.XLOOKUP(D31&amp;I31,Ranking!C$2:C$500&amp;Ranking!A$2:A$500,Ranking!B$2:B$500,"")</f>
        <v/>
      </c>
      <c r="K31" cm="1">
        <f t="array" ref="K31">_xlfn.XLOOKUP(E31&amp;I31,Ranking!C$2:C$500&amp;Ranking!A$2:A$500,Ranking!B$2:B$500,"")</f>
        <v>18</v>
      </c>
      <c r="L31" t="s">
        <v>117</v>
      </c>
      <c r="M31" t="s">
        <v>51</v>
      </c>
      <c r="N31">
        <v>0</v>
      </c>
      <c r="O31">
        <v>28</v>
      </c>
      <c r="P31">
        <v>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</row>
    <row r="32" spans="1:27" x14ac:dyDescent="0.2">
      <c r="A32" s="1">
        <v>45172</v>
      </c>
      <c r="B32" s="2">
        <v>0.8125</v>
      </c>
      <c r="C32" t="s">
        <v>31</v>
      </c>
      <c r="D32" t="s">
        <v>82</v>
      </c>
      <c r="E32" t="s">
        <v>81</v>
      </c>
      <c r="F32">
        <v>9170000</v>
      </c>
      <c r="G32">
        <v>2023</v>
      </c>
      <c r="H32">
        <v>0</v>
      </c>
      <c r="I32">
        <v>1</v>
      </c>
      <c r="J32" cm="1">
        <f t="array" ref="J32">_xlfn.XLOOKUP(D32&amp;I32,Ranking!C$2:C$500&amp;Ranking!A$2:A$500,Ranking!B$2:B$500,"")</f>
        <v>8</v>
      </c>
      <c r="K32" cm="1">
        <f t="array" ref="K32">_xlfn.XLOOKUP(E32&amp;I32,Ranking!C$2:C$500&amp;Ranking!A$2:A$500,Ranking!B$2:B$500,"")</f>
        <v>5</v>
      </c>
      <c r="L32" t="s">
        <v>54</v>
      </c>
      <c r="M32" t="s">
        <v>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45173</v>
      </c>
      <c r="B33" s="2">
        <v>0.79166666666666663</v>
      </c>
      <c r="C33" t="s">
        <v>24</v>
      </c>
      <c r="D33" t="s">
        <v>91</v>
      </c>
      <c r="E33" t="s">
        <v>66</v>
      </c>
      <c r="F33">
        <v>4390000</v>
      </c>
      <c r="G33">
        <v>2023</v>
      </c>
      <c r="H33">
        <v>0</v>
      </c>
      <c r="I33">
        <v>1</v>
      </c>
      <c r="J33" t="str" cm="1">
        <f t="array" ref="J33">_xlfn.XLOOKUP(D33&amp;I33,Ranking!C$2:C$500&amp;Ranking!A$2:A$500,Ranking!B$2:B$500,"")</f>
        <v/>
      </c>
      <c r="K33" cm="1">
        <f t="array" ref="K33">_xlfn.XLOOKUP(E33&amp;I33,Ranking!C$2:C$500&amp;Ranking!A$2:A$500,Ranking!B$2:B$500,"")</f>
        <v>9</v>
      </c>
      <c r="L33" t="s">
        <v>54</v>
      </c>
      <c r="M33" t="s">
        <v>54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1">
        <v>45177</v>
      </c>
      <c r="B34" s="2">
        <v>0.8125</v>
      </c>
      <c r="C34" t="s">
        <v>124</v>
      </c>
      <c r="D34" t="s">
        <v>154</v>
      </c>
      <c r="E34" t="s">
        <v>171</v>
      </c>
      <c r="F34">
        <v>1360000</v>
      </c>
      <c r="G34">
        <v>2023</v>
      </c>
      <c r="H34">
        <v>0</v>
      </c>
      <c r="I34">
        <v>2</v>
      </c>
      <c r="J34" t="str" cm="1">
        <f t="array" ref="J34">_xlfn.XLOOKUP(D34&amp;I34,Ranking!C$2:C$500&amp;Ranking!A$2:A$500,Ranking!B$2:B$500,"")</f>
        <v/>
      </c>
      <c r="K34" t="str" cm="1">
        <f t="array" ref="K34">_xlfn.XLOOKUP(E34&amp;I34,Ranking!C$2:C$500&amp;Ranking!A$2:A$500,Ranking!B$2:B$500,"")</f>
        <v/>
      </c>
      <c r="L34" t="s">
        <v>56</v>
      </c>
      <c r="M34" t="s">
        <v>50</v>
      </c>
      <c r="N34">
        <v>0</v>
      </c>
      <c r="O34" cm="1">
        <f t="array" ref="O34">_xlfn.XLOOKUP(D34&amp;I34,Sheet2!$A$2:$A$1500&amp;Sheet2!$B$2:$B$1500,Sheet2!$C$2:$C$1500,0)</f>
        <v>41</v>
      </c>
      <c r="P34" cm="1">
        <f t="array" ref="P34">_xlfn.XLOOKUP(D34&amp;I34,Sheet2!$A$2:$A$1500&amp;Sheet2!$B$2:$B$1500,Sheet2!$D$2:$D$1500,0)</f>
        <v>20</v>
      </c>
      <c r="Q34" cm="1">
        <f t="array" ref="Q34">_xlfn.XLOOKUP(E34&amp;I34,Sheet2!$A$2:$A$1500&amp;Sheet2!$B$2:$B$1500,Sheet2!$C$2:$C$1500,0)</f>
        <v>26.5</v>
      </c>
      <c r="R34" cm="1">
        <f t="array" ref="R34">_xlfn.XLOOKUP(E34&amp;I34,Sheet2!$A$2:$A$1500&amp;Sheet2!$B$2:$B$1500,Sheet2!$D$2:$D$1500,0)</f>
        <v>31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_xlfn.XLOOKUP(D34&amp;I34,Sheet2!$A$2:$A$1500&amp;Sheet2!$B$2:$B$1500,Sheet2!$E$2:$E$1500,0)</f>
        <v>2</v>
      </c>
      <c r="Y34" cm="1">
        <f t="array" ref="Y34">_xlfn.XLOOKUP(D34&amp;I34,Sheet2!$A$2:$A$1500&amp;Sheet2!$B$2:$B$1500,Sheet2!$F$2:$F$1500,0)</f>
        <v>0</v>
      </c>
      <c r="Z34" cm="1">
        <f t="array" ref="Z34">_xlfn.XLOOKUP(E34&amp;I34,Sheet2!$A$2:$A$1500&amp;Sheet2!$B$2:$B$1500,Sheet2!$E$2:$E$1500,0)</f>
        <v>1</v>
      </c>
      <c r="AA34" cm="1">
        <f t="array" ref="AA34">_xlfn.XLOOKUP(E34&amp;I34,Sheet2!$A$2:$A$1500&amp;Sheet2!$B$2:$B$1500,Sheet2!$F$2:$F$1500,0)</f>
        <v>1</v>
      </c>
    </row>
    <row r="35" spans="1:27" x14ac:dyDescent="0.2">
      <c r="A35" s="1">
        <v>45178</v>
      </c>
      <c r="B35" s="2">
        <v>0.5</v>
      </c>
      <c r="C35" t="s">
        <v>31</v>
      </c>
      <c r="D35" t="s">
        <v>121</v>
      </c>
      <c r="E35" t="s">
        <v>41</v>
      </c>
      <c r="F35">
        <v>2930000</v>
      </c>
      <c r="G35">
        <v>2023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cm="1">
        <f t="array" ref="K35">_xlfn.XLOOKUP(E35&amp;I35,Ranking!C$2:C$500&amp;Ranking!A$2:A$500,Ranking!B$2:B$500,"")</f>
        <v>10</v>
      </c>
      <c r="L35" t="s">
        <v>54</v>
      </c>
      <c r="M35" t="s">
        <v>58</v>
      </c>
      <c r="N35">
        <v>0</v>
      </c>
      <c r="O35" cm="1">
        <f t="array" ref="O35">_xlfn.XLOOKUP(D35&amp;I35,Sheet2!$A$2:$A$1500&amp;Sheet2!$B$2:$B$1500,Sheet2!$C$2:$C$1500,0)</f>
        <v>24</v>
      </c>
      <c r="P35" cm="1">
        <f t="array" ref="P35">_xlfn.XLOOKUP(D35&amp;I35,Sheet2!$A$2:$A$1500&amp;Sheet2!$B$2:$B$1500,Sheet2!$D$2:$D$1500,0)</f>
        <v>14</v>
      </c>
      <c r="Q35" cm="1">
        <f t="array" ref="Q35">_xlfn.XLOOKUP(E35&amp;I35,Sheet2!$A$2:$A$1500&amp;Sheet2!$B$2:$B$1500,Sheet2!$C$2:$C$1500,0)</f>
        <v>49</v>
      </c>
      <c r="R35" cm="1">
        <f t="array" ref="R35">_xlfn.XLOOKUP(E35&amp;I35,Sheet2!$A$2:$A$1500&amp;Sheet2!$B$2:$B$1500,Sheet2!$D$2:$D$1500,0)</f>
        <v>3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_xlfn.XLOOKUP(D35&amp;I35,Sheet2!$A$2:$A$1500&amp;Sheet2!$B$2:$B$1500,Sheet2!$E$2:$E$1500,0)</f>
        <v>1</v>
      </c>
      <c r="Y35" cm="1">
        <f t="array" ref="Y35">_xlfn.XLOOKUP(D35&amp;I35,Sheet2!$A$2:$A$1500&amp;Sheet2!$B$2:$B$1500,Sheet2!$F$2:$F$1500,0)</f>
        <v>0</v>
      </c>
      <c r="Z35" cm="1">
        <f t="array" ref="Z35">_xlfn.XLOOKUP(E35&amp;I35,Sheet2!$A$2:$A$1500&amp;Sheet2!$B$2:$B$1500,Sheet2!$E$2:$E$1500,0)</f>
        <v>2</v>
      </c>
      <c r="AA35" cm="1">
        <f t="array" ref="AA35">_xlfn.XLOOKUP(E35&amp;I35,Sheet2!$A$2:$A$1500&amp;Sheet2!$B$2:$B$1500,Sheet2!$F$2:$F$1500,0)</f>
        <v>0</v>
      </c>
    </row>
    <row r="36" spans="1:27" x14ac:dyDescent="0.2">
      <c r="A36" s="1">
        <v>45178</v>
      </c>
      <c r="B36" s="2">
        <v>0.5</v>
      </c>
      <c r="C36" t="s">
        <v>24</v>
      </c>
      <c r="D36" t="s">
        <v>122</v>
      </c>
      <c r="E36" t="s">
        <v>44</v>
      </c>
      <c r="F36">
        <v>1310000</v>
      </c>
      <c r="G36">
        <v>2023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12</v>
      </c>
      <c r="L36" t="s">
        <v>56</v>
      </c>
      <c r="M36" t="s">
        <v>51</v>
      </c>
      <c r="N36">
        <v>0</v>
      </c>
      <c r="O36" cm="1">
        <f t="array" ref="O36">_xlfn.XLOOKUP(D36&amp;I36,Sheet2!$A$2:$A$1500&amp;Sheet2!$B$2:$B$1500,Sheet2!$C$2:$C$1500,0)</f>
        <v>31</v>
      </c>
      <c r="P36" cm="1">
        <f t="array" ref="P36">_xlfn.XLOOKUP(D36&amp;I36,Sheet2!$A$2:$A$1500&amp;Sheet2!$B$2:$B$1500,Sheet2!$D$2:$D$1500,0)</f>
        <v>42</v>
      </c>
      <c r="Q36" cm="1">
        <f t="array" ref="Q36">_xlfn.XLOOKUP(E36&amp;I36,Sheet2!$A$2:$A$1500&amp;Sheet2!$B$2:$B$1500,Sheet2!$C$2:$C$1500,0)</f>
        <v>24</v>
      </c>
      <c r="R36" cm="1">
        <f t="array" ref="R36">_xlfn.XLOOKUP(E36&amp;I36,Sheet2!$A$2:$A$1500&amp;Sheet2!$B$2:$B$1500,Sheet2!$D$2:$D$1500,0)</f>
        <v>11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_xlfn.XLOOKUP(D36&amp;I36,Sheet2!$A$2:$A$1500&amp;Sheet2!$B$2:$B$1500,Sheet2!$E$2:$E$1500,0)</f>
        <v>0</v>
      </c>
      <c r="Y36" cm="1">
        <f t="array" ref="Y36">_xlfn.XLOOKUP(D36&amp;I36,Sheet2!$A$2:$A$1500&amp;Sheet2!$B$2:$B$1500,Sheet2!$F$2:$F$1500,0)</f>
        <v>1</v>
      </c>
      <c r="Z36" cm="1">
        <f t="array" ref="Z36">_xlfn.XLOOKUP(E36&amp;I36,Sheet2!$A$2:$A$1500&amp;Sheet2!$B$2:$B$1500,Sheet2!$E$2:$E$1500,0)</f>
        <v>1</v>
      </c>
      <c r="AA36" cm="1">
        <f t="array" ref="AA36">_xlfn.XLOOKUP(E36&amp;I36,Sheet2!$A$2:$A$1500&amp;Sheet2!$B$2:$B$1500,Sheet2!$F$2:$F$1500,0)</f>
        <v>0</v>
      </c>
    </row>
    <row r="37" spans="1:27" x14ac:dyDescent="0.2">
      <c r="A37" s="1">
        <v>45178</v>
      </c>
      <c r="B37" s="2">
        <v>0.5</v>
      </c>
      <c r="C37" t="s">
        <v>29</v>
      </c>
      <c r="D37" t="s">
        <v>72</v>
      </c>
      <c r="E37" t="s">
        <v>123</v>
      </c>
      <c r="F37">
        <v>282000</v>
      </c>
      <c r="G37">
        <v>2023</v>
      </c>
      <c r="H37">
        <v>0</v>
      </c>
      <c r="I37">
        <v>2</v>
      </c>
      <c r="J37" cm="1">
        <f t="array" ref="J37">_xlfn.XLOOKUP(D37&amp;I37,Ranking!C$2:C$500&amp;Ranking!A$2:A$500,Ranking!B$2:B$500,"")</f>
        <v>15</v>
      </c>
      <c r="K37" t="str" cm="1">
        <f t="array" ref="K37">_xlfn.XLOOKUP(E37&amp;I37,Ranking!C$2:C$500&amp;Ranking!A$2:A$500,Ranking!B$2:B$500,"")</f>
        <v/>
      </c>
      <c r="L37" t="s">
        <v>56</v>
      </c>
      <c r="M37" t="s">
        <v>77</v>
      </c>
      <c r="N37">
        <v>0</v>
      </c>
      <c r="O37" cm="1">
        <f t="array" ref="O37">_xlfn.XLOOKUP(D37&amp;I37,Sheet2!$A$2:$A$1500&amp;Sheet2!$B$2:$B$1500,Sheet2!$C$2:$C$1500,0)</f>
        <v>45</v>
      </c>
      <c r="P37" cm="1">
        <f t="array" ref="P37">_xlfn.XLOOKUP(D37&amp;I37,Sheet2!$A$2:$A$1500&amp;Sheet2!$B$2:$B$1500,Sheet2!$D$2:$D$1500,0)</f>
        <v>0</v>
      </c>
      <c r="Q37" cm="1">
        <f t="array" ref="Q37">_xlfn.XLOOKUP(E37&amp;I37,Sheet2!$A$2:$A$1500&amp;Sheet2!$B$2:$B$1500,Sheet2!$C$2:$C$1500,0)</f>
        <v>48</v>
      </c>
      <c r="R37" cm="1">
        <f t="array" ref="R37">_xlfn.XLOOKUP(E37&amp;I37,Sheet2!$A$2:$A$1500&amp;Sheet2!$B$2:$B$1500,Sheet2!$D$2:$D$1500,0)</f>
        <v>30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_xlfn.XLOOKUP(D37&amp;I37,Sheet2!$A$2:$A$1500&amp;Sheet2!$B$2:$B$1500,Sheet2!$E$2:$E$1500,0)</f>
        <v>1</v>
      </c>
      <c r="Y37" cm="1">
        <f t="array" ref="Y37">_xlfn.XLOOKUP(D37&amp;I37,Sheet2!$A$2:$A$1500&amp;Sheet2!$B$2:$B$1500,Sheet2!$F$2:$F$1500,0)</f>
        <v>0</v>
      </c>
      <c r="Z37" cm="1">
        <f t="array" ref="Z37">_xlfn.XLOOKUP(E37&amp;I37,Sheet2!$A$2:$A$1500&amp;Sheet2!$B$2:$B$1500,Sheet2!$E$2:$E$1500,0)</f>
        <v>1</v>
      </c>
      <c r="AA37" cm="1">
        <f t="array" ref="AA37">_xlfn.XLOOKUP(E37&amp;I37,Sheet2!$A$2:$A$1500&amp;Sheet2!$B$2:$B$1500,Sheet2!$F$2:$F$1500,0)</f>
        <v>0</v>
      </c>
    </row>
    <row r="38" spans="1:27" x14ac:dyDescent="0.2">
      <c r="A38" s="1">
        <v>45178</v>
      </c>
      <c r="B38" s="2">
        <v>0.5</v>
      </c>
      <c r="C38" t="s">
        <v>23</v>
      </c>
      <c r="D38" t="s">
        <v>79</v>
      </c>
      <c r="E38" t="s">
        <v>22</v>
      </c>
      <c r="F38">
        <v>8730000</v>
      </c>
      <c r="G38">
        <v>2023</v>
      </c>
      <c r="H38">
        <v>0</v>
      </c>
      <c r="I38">
        <v>2</v>
      </c>
      <c r="J38" cm="1">
        <f t="array" ref="J38">_xlfn.XLOOKUP(D38&amp;I38,Ranking!C$2:C$500&amp;Ranking!A$2:A$500,Ranking!B$2:B$500,"")</f>
        <v>22</v>
      </c>
      <c r="K38" t="str" cm="1">
        <f t="array" ref="K38">_xlfn.XLOOKUP(E38&amp;I38,Ranking!C$2:C$500&amp;Ranking!A$2:A$500,Ranking!B$2:B$500,"")</f>
        <v/>
      </c>
      <c r="L38" t="s">
        <v>51</v>
      </c>
      <c r="M38" t="s">
        <v>50</v>
      </c>
      <c r="N38">
        <v>0</v>
      </c>
      <c r="O38" cm="1">
        <f t="array" ref="O38">_xlfn.XLOOKUP(D38&amp;I38,Sheet2!$A$2:$A$1500&amp;Sheet2!$B$2:$B$1500,Sheet2!$C$2:$C$1500,0)</f>
        <v>45</v>
      </c>
      <c r="P38" cm="1">
        <f t="array" ref="P38">_xlfn.XLOOKUP(D38&amp;I38,Sheet2!$A$2:$A$1500&amp;Sheet2!$B$2:$B$1500,Sheet2!$D$2:$D$1500,0)</f>
        <v>42</v>
      </c>
      <c r="Q38" cm="1">
        <f t="array" ref="Q38">_xlfn.XLOOKUP(E38&amp;I38,Sheet2!$A$2:$A$1500&amp;Sheet2!$B$2:$B$1500,Sheet2!$C$2:$C$1500,0)</f>
        <v>10</v>
      </c>
      <c r="R38" cm="1">
        <f t="array" ref="R38">_xlfn.XLOOKUP(E38&amp;I38,Sheet2!$A$2:$A$1500&amp;Sheet2!$B$2:$B$1500,Sheet2!$D$2:$D$1500,0)</f>
        <v>13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_xlfn.XLOOKUP(D38&amp;I38,Sheet2!$A$2:$A$1500&amp;Sheet2!$B$2:$B$1500,Sheet2!$E$2:$E$1500,0)</f>
        <v>1</v>
      </c>
      <c r="Y38" cm="1">
        <f t="array" ref="Y38">_xlfn.XLOOKUP(D38&amp;I38,Sheet2!$A$2:$A$1500&amp;Sheet2!$B$2:$B$1500,Sheet2!$F$2:$F$1500,0)</f>
        <v>0</v>
      </c>
      <c r="Z38" cm="1">
        <f t="array" ref="Z38">_xlfn.XLOOKUP(E38&amp;I38,Sheet2!$A$2:$A$1500&amp;Sheet2!$B$2:$B$1500,Sheet2!$E$2:$E$1500,0)</f>
        <v>0</v>
      </c>
      <c r="AA38" cm="1">
        <f t="array" ref="AA38">_xlfn.XLOOKUP(E38&amp;I38,Sheet2!$A$2:$A$1500&amp;Sheet2!$B$2:$B$1500,Sheet2!$F$2:$F$1500,0)</f>
        <v>1</v>
      </c>
    </row>
    <row r="39" spans="1:27" x14ac:dyDescent="0.2">
      <c r="A39" s="1">
        <v>45178</v>
      </c>
      <c r="B39" s="2">
        <v>0.5</v>
      </c>
      <c r="C39" t="s">
        <v>124</v>
      </c>
      <c r="D39" t="s">
        <v>125</v>
      </c>
      <c r="E39" t="s">
        <v>126</v>
      </c>
      <c r="F39">
        <v>294000</v>
      </c>
      <c r="G39">
        <v>2023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t="str" cm="1">
        <f t="array" ref="K39">_xlfn.XLOOKUP(E39&amp;I39,Ranking!C$2:C$500&amp;Ranking!A$2:A$500,Ranking!B$2:B$500,"")</f>
        <v/>
      </c>
      <c r="L39" t="s">
        <v>54</v>
      </c>
      <c r="M39" t="s">
        <v>50</v>
      </c>
      <c r="N39">
        <v>0</v>
      </c>
      <c r="O39" cm="1">
        <f t="array" ref="O39">_xlfn.XLOOKUP(D39&amp;I39,Sheet2!$A$2:$A$1500&amp;Sheet2!$B$2:$B$1500,Sheet2!$C$2:$C$1500,0)</f>
        <v>36</v>
      </c>
      <c r="P39" cm="1">
        <f t="array" ref="P39">_xlfn.XLOOKUP(D39&amp;I39,Sheet2!$A$2:$A$1500&amp;Sheet2!$B$2:$B$1500,Sheet2!$D$2:$D$1500,0)</f>
        <v>17</v>
      </c>
      <c r="Q39" cm="1">
        <f t="array" ref="Q39">_xlfn.XLOOKUP(E39&amp;I39,Sheet2!$A$2:$A$1500&amp;Sheet2!$B$2:$B$1500,Sheet2!$C$2:$C$1500,0)</f>
        <v>35</v>
      </c>
      <c r="R39" cm="1">
        <f t="array" ref="R39">_xlfn.XLOOKUP(E39&amp;I39,Sheet2!$A$2:$A$1500&amp;Sheet2!$B$2:$B$1500,Sheet2!$D$2:$D$1500,0)</f>
        <v>39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_xlfn.XLOOKUP(D39&amp;I39,Sheet2!$A$2:$A$1500&amp;Sheet2!$B$2:$B$1500,Sheet2!$E$2:$E$1500,0)</f>
        <v>1</v>
      </c>
      <c r="Y39" cm="1">
        <f t="array" ref="Y39">_xlfn.XLOOKUP(D39&amp;I39,Sheet2!$A$2:$A$1500&amp;Sheet2!$B$2:$B$1500,Sheet2!$F$2:$F$1500,0)</f>
        <v>0</v>
      </c>
      <c r="Z39" cm="1">
        <f t="array" ref="Z39">_xlfn.XLOOKUP(E39&amp;I39,Sheet2!$A$2:$A$1500&amp;Sheet2!$B$2:$B$1500,Sheet2!$E$2:$E$1500,0)</f>
        <v>0</v>
      </c>
      <c r="AA39" cm="1">
        <f t="array" ref="AA39">_xlfn.XLOOKUP(E39&amp;I39,Sheet2!$A$2:$A$1500&amp;Sheet2!$B$2:$B$1500,Sheet2!$F$2:$F$1500,0)</f>
        <v>1</v>
      </c>
    </row>
    <row r="40" spans="1:27" x14ac:dyDescent="0.2">
      <c r="A40" s="1">
        <v>45178</v>
      </c>
      <c r="B40" s="2">
        <v>0.5</v>
      </c>
      <c r="C40" t="s">
        <v>118</v>
      </c>
      <c r="D40" t="s">
        <v>111</v>
      </c>
      <c r="E40" t="s">
        <v>127</v>
      </c>
      <c r="F40">
        <v>119000</v>
      </c>
      <c r="G40">
        <v>2023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54</v>
      </c>
      <c r="M40" t="s">
        <v>77</v>
      </c>
      <c r="N40">
        <v>0</v>
      </c>
      <c r="O40" cm="1">
        <f t="array" ref="O40">_xlfn.XLOOKUP(D40&amp;I40,Sheet2!$A$2:$A$1500&amp;Sheet2!$B$2:$B$1500,Sheet2!$C$2:$C$1500,0)</f>
        <v>13</v>
      </c>
      <c r="P40" cm="1">
        <f t="array" ref="P40">_xlfn.XLOOKUP(D40&amp;I40,Sheet2!$A$2:$A$1500&amp;Sheet2!$B$2:$B$1500,Sheet2!$D$2:$D$1500,0)</f>
        <v>49</v>
      </c>
      <c r="Q40" cm="1">
        <f t="array" ref="Q40">_xlfn.XLOOKUP(E40&amp;I40,Sheet2!$A$2:$A$1500&amp;Sheet2!$B$2:$B$1500,Sheet2!$C$2:$C$1500,0)</f>
        <v>38</v>
      </c>
      <c r="R40" cm="1">
        <f t="array" ref="R40">_xlfn.XLOOKUP(E40&amp;I40,Sheet2!$A$2:$A$1500&amp;Sheet2!$B$2:$B$1500,Sheet2!$D$2:$D$1500,0)</f>
        <v>3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_xlfn.XLOOKUP(D40&amp;I40,Sheet2!$A$2:$A$1500&amp;Sheet2!$B$2:$B$1500,Sheet2!$E$2:$E$1500,0)</f>
        <v>0</v>
      </c>
      <c r="Y40" cm="1">
        <f t="array" ref="Y40">_xlfn.XLOOKUP(D40&amp;I40,Sheet2!$A$2:$A$1500&amp;Sheet2!$B$2:$B$1500,Sheet2!$F$2:$F$1500,0)</f>
        <v>1</v>
      </c>
      <c r="Z40" cm="1">
        <f t="array" ref="Z40">_xlfn.XLOOKUP(E40&amp;I40,Sheet2!$A$2:$A$1500&amp;Sheet2!$B$2:$B$1500,Sheet2!$E$2:$E$1500,0)</f>
        <v>1</v>
      </c>
      <c r="AA40" cm="1">
        <f t="array" ref="AA40">_xlfn.XLOOKUP(E40&amp;I40,Sheet2!$A$2:$A$1500&amp;Sheet2!$B$2:$B$1500,Sheet2!$F$2:$F$1500,0)</f>
        <v>0</v>
      </c>
    </row>
    <row r="41" spans="1:27" x14ac:dyDescent="0.2">
      <c r="A41" s="1">
        <v>45178</v>
      </c>
      <c r="B41" s="2">
        <v>0.64583333333333337</v>
      </c>
      <c r="C41" t="s">
        <v>45</v>
      </c>
      <c r="D41" t="s">
        <v>35</v>
      </c>
      <c r="E41" t="s">
        <v>128</v>
      </c>
      <c r="F41">
        <v>2970000</v>
      </c>
      <c r="G41">
        <v>2023</v>
      </c>
      <c r="H41">
        <v>0</v>
      </c>
      <c r="I41">
        <v>2</v>
      </c>
      <c r="J41" cm="1">
        <f t="array" ref="J41">_xlfn.XLOOKUP(D41&amp;I41,Ranking!C$2:C$500&amp;Ranking!A$2:A$500,Ranking!B$2:B$500,"")</f>
        <v>2</v>
      </c>
      <c r="K41" t="str" cm="1">
        <f t="array" ref="K41">_xlfn.XLOOKUP(E41&amp;I41,Ranking!C$2:C$500&amp;Ranking!A$2:A$500,Ranking!B$2:B$500,"")</f>
        <v/>
      </c>
      <c r="L41" t="s">
        <v>50</v>
      </c>
      <c r="M41" t="s">
        <v>117</v>
      </c>
      <c r="N41">
        <v>0</v>
      </c>
      <c r="O41" cm="1">
        <f t="array" ref="O41">_xlfn.XLOOKUP(D41&amp;I41,Sheet2!$A$2:$A$1500&amp;Sheet2!$B$2:$B$1500,Sheet2!$C$2:$C$1500,0)</f>
        <v>30</v>
      </c>
      <c r="P41" cm="1">
        <f t="array" ref="P41">_xlfn.XLOOKUP(D41&amp;I41,Sheet2!$A$2:$A$1500&amp;Sheet2!$B$2:$B$1500,Sheet2!$D$2:$D$1500,0)</f>
        <v>3</v>
      </c>
      <c r="Q41" cm="1">
        <f t="array" ref="Q41">_xlfn.XLOOKUP(E41&amp;I41,Sheet2!$A$2:$A$1500&amp;Sheet2!$B$2:$B$1500,Sheet2!$C$2:$C$1500,0)</f>
        <v>44</v>
      </c>
      <c r="R41" cm="1">
        <f t="array" ref="R41">_xlfn.XLOOKUP(E41&amp;I41,Sheet2!$A$2:$A$1500&amp;Sheet2!$B$2:$B$1500,Sheet2!$D$2:$D$1500,0)</f>
        <v>14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_xlfn.XLOOKUP(D41&amp;I41,Sheet2!$A$2:$A$1500&amp;Sheet2!$B$2:$B$1500,Sheet2!$E$2:$E$1500,0)</f>
        <v>1</v>
      </c>
      <c r="Y41" cm="1">
        <f t="array" ref="Y41">_xlfn.XLOOKUP(D41&amp;I41,Sheet2!$A$2:$A$1500&amp;Sheet2!$B$2:$B$1500,Sheet2!$F$2:$F$1500,0)</f>
        <v>0</v>
      </c>
      <c r="Z41" cm="1">
        <f t="array" ref="Z41">_xlfn.XLOOKUP(E41&amp;I41,Sheet2!$A$2:$A$1500&amp;Sheet2!$B$2:$B$1500,Sheet2!$E$2:$E$1500,0)</f>
        <v>1</v>
      </c>
      <c r="AA41" cm="1">
        <f t="array" ref="AA41">_xlfn.XLOOKUP(E41&amp;I41,Sheet2!$A$2:$A$1500&amp;Sheet2!$B$2:$B$1500,Sheet2!$F$2:$F$1500,0)</f>
        <v>0</v>
      </c>
    </row>
    <row r="42" spans="1:27" x14ac:dyDescent="0.2">
      <c r="A42" s="1">
        <v>45178</v>
      </c>
      <c r="B42" s="2">
        <v>0.64583333333333337</v>
      </c>
      <c r="C42" t="s">
        <v>124</v>
      </c>
      <c r="D42" t="s">
        <v>109</v>
      </c>
      <c r="E42" t="s">
        <v>96</v>
      </c>
      <c r="F42">
        <v>1440000</v>
      </c>
      <c r="G42">
        <v>2023</v>
      </c>
      <c r="H42">
        <v>0</v>
      </c>
      <c r="I42">
        <v>2</v>
      </c>
      <c r="J42" cm="1">
        <f t="array" ref="J42">_xlfn.XLOOKUP(D42&amp;I42,Ranking!C$2:C$500&amp;Ranking!A$2:A$500,Ranking!B$2:B$500,"")</f>
        <v>24</v>
      </c>
      <c r="K42" cm="1">
        <f t="array" ref="K42">_xlfn.XLOOKUP(E42&amp;I42,Ranking!C$2:C$500&amp;Ranking!A$2:A$500,Ranking!B$2:B$500,"")</f>
        <v>20</v>
      </c>
      <c r="L42" t="s">
        <v>53</v>
      </c>
      <c r="M42" t="s">
        <v>55</v>
      </c>
      <c r="N42">
        <v>0</v>
      </c>
      <c r="O42" cm="1">
        <f t="array" ref="O42">_xlfn.XLOOKUP(D42&amp;I42,Sheet2!$A$2:$A$1500&amp;Sheet2!$B$2:$B$1500,Sheet2!$C$2:$C$1500,0)</f>
        <v>37</v>
      </c>
      <c r="P42" cm="1">
        <f t="array" ref="P42">_xlfn.XLOOKUP(D42&amp;I42,Sheet2!$A$2:$A$1500&amp;Sheet2!$B$2:$B$1500,Sheet2!$D$2:$D$1500,0)</f>
        <v>17</v>
      </c>
      <c r="Q42" cm="1">
        <f t="array" ref="Q42">_xlfn.XLOOKUP(E42&amp;I42,Sheet2!$A$2:$A$1500&amp;Sheet2!$B$2:$B$1500,Sheet2!$C$2:$C$1500,0)</f>
        <v>73</v>
      </c>
      <c r="R42" cm="1">
        <f t="array" ref="R42">_xlfn.XLOOKUP(E42&amp;I42,Sheet2!$A$2:$A$1500&amp;Sheet2!$B$2:$B$1500,Sheet2!$D$2:$D$1500,0)</f>
        <v>7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_xlfn.XLOOKUP(D42&amp;I42,Sheet2!$A$2:$A$1500&amp;Sheet2!$B$2:$B$1500,Sheet2!$E$2:$E$1500,0)</f>
        <v>1</v>
      </c>
      <c r="Y42" cm="1">
        <f t="array" ref="Y42">_xlfn.XLOOKUP(D42&amp;I42,Sheet2!$A$2:$A$1500&amp;Sheet2!$B$2:$B$1500,Sheet2!$F$2:$F$1500,0)</f>
        <v>0</v>
      </c>
      <c r="Z42" cm="1">
        <f t="array" ref="Z42">_xlfn.XLOOKUP(E42&amp;I42,Sheet2!$A$2:$A$1500&amp;Sheet2!$B$2:$B$1500,Sheet2!$E$2:$E$1500,0)</f>
        <v>1</v>
      </c>
      <c r="AA42" cm="1">
        <f t="array" ref="AA42">_xlfn.XLOOKUP(E42&amp;I42,Sheet2!$A$2:$A$1500&amp;Sheet2!$B$2:$B$1500,Sheet2!$F$2:$F$1500,0)</f>
        <v>0</v>
      </c>
    </row>
    <row r="43" spans="1:27" x14ac:dyDescent="0.2">
      <c r="A43" s="1">
        <v>45178</v>
      </c>
      <c r="B43" s="2">
        <v>0.64583333333333337</v>
      </c>
      <c r="C43" t="s">
        <v>31</v>
      </c>
      <c r="D43" t="s">
        <v>129</v>
      </c>
      <c r="E43" t="s">
        <v>76</v>
      </c>
      <c r="F43">
        <v>4020000</v>
      </c>
      <c r="G43">
        <v>2023</v>
      </c>
      <c r="H43">
        <v>0</v>
      </c>
      <c r="I43">
        <v>2</v>
      </c>
      <c r="J43" t="str" cm="1">
        <f t="array" ref="J43">_xlfn.XLOOKUP(D43&amp;I43,Ranking!C$2:C$500&amp;Ranking!A$2:A$500,Ranking!B$2:B$500,"")</f>
        <v/>
      </c>
      <c r="K43" cm="1">
        <f t="array" ref="K43">_xlfn.XLOOKUP(E43&amp;I43,Ranking!C$2:C$500&amp;Ranking!A$2:A$500,Ranking!B$2:B$500,"")</f>
        <v>23</v>
      </c>
      <c r="L43" t="s">
        <v>54</v>
      </c>
      <c r="M43" t="s">
        <v>55</v>
      </c>
      <c r="N43">
        <v>0</v>
      </c>
      <c r="O43" cm="1">
        <f t="array" ref="O43">_xlfn.XLOOKUP(D43&amp;I43,Sheet2!$A$2:$A$1500&amp;Sheet2!$B$2:$B$1500,Sheet2!$C$2:$C$1500,0)</f>
        <v>38</v>
      </c>
      <c r="P43" cm="1">
        <f t="array" ref="P43">_xlfn.XLOOKUP(D43&amp;I43,Sheet2!$A$2:$A$1500&amp;Sheet2!$B$2:$B$1500,Sheet2!$D$2:$D$1500,0)</f>
        <v>3</v>
      </c>
      <c r="Q43" cm="1">
        <f t="array" ref="Q43">_xlfn.XLOOKUP(E43&amp;I43,Sheet2!$A$2:$A$1500&amp;Sheet2!$B$2:$B$1500,Sheet2!$C$2:$C$1500,0)</f>
        <v>52</v>
      </c>
      <c r="R43" cm="1">
        <f t="array" ref="R43">_xlfn.XLOOKUP(E43&amp;I43,Sheet2!$A$2:$A$1500&amp;Sheet2!$B$2:$B$1500,Sheet2!$D$2:$D$1500,0)</f>
        <v>10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_xlfn.XLOOKUP(D43&amp;I43,Sheet2!$A$2:$A$1500&amp;Sheet2!$B$2:$B$1500,Sheet2!$E$2:$E$1500,0)</f>
        <v>1</v>
      </c>
      <c r="Y43" cm="1">
        <f t="array" ref="Y43">_xlfn.XLOOKUP(D43&amp;I43,Sheet2!$A$2:$A$1500&amp;Sheet2!$B$2:$B$1500,Sheet2!$F$2:$F$1500,0)</f>
        <v>0</v>
      </c>
      <c r="Z43" cm="1">
        <f t="array" ref="Z43">_xlfn.XLOOKUP(E43&amp;I43,Sheet2!$A$2:$A$1500&amp;Sheet2!$B$2:$B$1500,Sheet2!$E$2:$E$1500,0)</f>
        <v>1</v>
      </c>
      <c r="AA43" cm="1">
        <f t="array" ref="AA43">_xlfn.XLOOKUP(E43&amp;I43,Sheet2!$A$2:$A$1500&amp;Sheet2!$B$2:$B$1500,Sheet2!$F$2:$F$1500,0)</f>
        <v>0</v>
      </c>
    </row>
    <row r="44" spans="1:27" x14ac:dyDescent="0.2">
      <c r="A44" s="1">
        <v>45178</v>
      </c>
      <c r="B44" s="2">
        <v>0.64583333333333337</v>
      </c>
      <c r="C44" t="s">
        <v>23</v>
      </c>
      <c r="D44" t="s">
        <v>130</v>
      </c>
      <c r="E44" t="s">
        <v>92</v>
      </c>
      <c r="F44">
        <v>3380000</v>
      </c>
      <c r="G44">
        <v>2023</v>
      </c>
      <c r="H44">
        <v>0</v>
      </c>
      <c r="I44">
        <v>2</v>
      </c>
      <c r="J44" t="str" cm="1">
        <f t="array" ref="J44">_xlfn.XLOOKUP(D44&amp;I44,Ranking!C$2:C$500&amp;Ranking!A$2:A$500,Ranking!B$2:B$500,"")</f>
        <v/>
      </c>
      <c r="K44" t="str" cm="1">
        <f t="array" ref="K44">_xlfn.XLOOKUP(E44&amp;I44,Ranking!C$2:C$500&amp;Ranking!A$2:A$500,Ranking!B$2:B$500,"")</f>
        <v/>
      </c>
      <c r="L44" t="s">
        <v>56</v>
      </c>
      <c r="M44" t="s">
        <v>50</v>
      </c>
      <c r="N44">
        <v>0</v>
      </c>
      <c r="O44" cm="1">
        <f t="array" ref="O44">_xlfn.XLOOKUP(D44&amp;I44,Sheet2!$A$2:$A$1500&amp;Sheet2!$B$2:$B$1500,Sheet2!$C$2:$C$1500,0)</f>
        <v>30</v>
      </c>
      <c r="P44" cm="1">
        <f t="array" ref="P44">_xlfn.XLOOKUP(D44&amp;I44,Sheet2!$A$2:$A$1500&amp;Sheet2!$B$2:$B$1500,Sheet2!$D$2:$D$1500,0)</f>
        <v>9</v>
      </c>
      <c r="Q44" cm="1">
        <f t="array" ref="Q44">_xlfn.XLOOKUP(E44&amp;I44,Sheet2!$A$2:$A$1500&amp;Sheet2!$B$2:$B$1500,Sheet2!$C$2:$C$1500,0)</f>
        <v>24</v>
      </c>
      <c r="R44" cm="1">
        <f t="array" ref="R44">_xlfn.XLOOKUP(E44&amp;I44,Sheet2!$A$2:$A$1500&amp;Sheet2!$B$2:$B$1500,Sheet2!$D$2:$D$1500,0)</f>
        <v>14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_xlfn.XLOOKUP(D44&amp;I44,Sheet2!$A$2:$A$1500&amp;Sheet2!$B$2:$B$1500,Sheet2!$E$2:$E$1500,0)</f>
        <v>1</v>
      </c>
      <c r="Y44" cm="1">
        <f t="array" ref="Y44">_xlfn.XLOOKUP(D44&amp;I44,Sheet2!$A$2:$A$1500&amp;Sheet2!$B$2:$B$1500,Sheet2!$F$2:$F$1500,0)</f>
        <v>0</v>
      </c>
      <c r="Z44" cm="1">
        <f t="array" ref="Z44">_xlfn.XLOOKUP(E44&amp;I44,Sheet2!$A$2:$A$1500&amp;Sheet2!$B$2:$B$1500,Sheet2!$E$2:$E$1500,0)</f>
        <v>1</v>
      </c>
      <c r="AA44" cm="1">
        <f t="array" ref="AA44">_xlfn.XLOOKUP(E44&amp;I44,Sheet2!$A$2:$A$1500&amp;Sheet2!$B$2:$B$1500,Sheet2!$F$2:$F$1500,0)</f>
        <v>0</v>
      </c>
    </row>
    <row r="45" spans="1:27" x14ac:dyDescent="0.2">
      <c r="A45" s="1">
        <v>45178</v>
      </c>
      <c r="B45" s="2">
        <v>0.66666666666666663</v>
      </c>
      <c r="C45" t="s">
        <v>118</v>
      </c>
      <c r="D45" t="s">
        <v>131</v>
      </c>
      <c r="E45" t="s">
        <v>132</v>
      </c>
      <c r="F45">
        <v>90000</v>
      </c>
      <c r="G45">
        <v>2023</v>
      </c>
      <c r="H45">
        <v>0</v>
      </c>
      <c r="I45">
        <v>2</v>
      </c>
      <c r="J45" t="str" cm="1">
        <f t="array" ref="J45">_xlfn.XLOOKUP(D45&amp;I45,Ranking!C$2:C$500&amp;Ranking!A$2:A$500,Ranking!B$2:B$500,"")</f>
        <v/>
      </c>
      <c r="K45" t="str" cm="1">
        <f t="array" ref="K45">_xlfn.XLOOKUP(E45&amp;I45,Ranking!C$2:C$500&amp;Ranking!A$2:A$500,Ranking!B$2:B$500,"")</f>
        <v/>
      </c>
      <c r="L45" t="s">
        <v>53</v>
      </c>
      <c r="M45" t="s">
        <v>52</v>
      </c>
      <c r="N45">
        <v>0</v>
      </c>
      <c r="O45" cm="1">
        <f t="array" ref="O45">_xlfn.XLOOKUP(D45&amp;I45,Sheet2!$A$2:$A$1500&amp;Sheet2!$B$2:$B$1500,Sheet2!$C$2:$C$1500,0)</f>
        <v>3</v>
      </c>
      <c r="P45" cm="1">
        <f t="array" ref="P45">_xlfn.XLOOKUP(D45&amp;I45,Sheet2!$A$2:$A$1500&amp;Sheet2!$B$2:$B$1500,Sheet2!$D$2:$D$1500,0)</f>
        <v>30</v>
      </c>
      <c r="Q45" cm="1">
        <f t="array" ref="Q45">_xlfn.XLOOKUP(E45&amp;I45,Sheet2!$A$2:$A$1500&amp;Sheet2!$B$2:$B$1500,Sheet2!$C$2:$C$1500,0)</f>
        <v>21</v>
      </c>
      <c r="R45" cm="1">
        <f t="array" ref="R45">_xlfn.XLOOKUP(E45&amp;I45,Sheet2!$A$2:$A$1500&amp;Sheet2!$B$2:$B$1500,Sheet2!$D$2:$D$1500,0)</f>
        <v>17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_xlfn.XLOOKUP(D45&amp;I45,Sheet2!$A$2:$A$1500&amp;Sheet2!$B$2:$B$1500,Sheet2!$E$2:$E$1500,0)</f>
        <v>0</v>
      </c>
      <c r="Y45" cm="1">
        <f t="array" ref="Y45">_xlfn.XLOOKUP(D45&amp;I45,Sheet2!$A$2:$A$1500&amp;Sheet2!$B$2:$B$1500,Sheet2!$F$2:$F$1500,0)</f>
        <v>1</v>
      </c>
      <c r="Z45" cm="1">
        <f t="array" ref="Z45">_xlfn.XLOOKUP(E45&amp;I45,Sheet2!$A$2:$A$1500&amp;Sheet2!$B$2:$B$1500,Sheet2!$E$2:$E$1500,0)</f>
        <v>1</v>
      </c>
      <c r="AA45" cm="1">
        <f t="array" ref="AA45">_xlfn.XLOOKUP(E45&amp;I45,Sheet2!$A$2:$A$1500&amp;Sheet2!$B$2:$B$1500,Sheet2!$F$2:$F$1500,0)</f>
        <v>0</v>
      </c>
    </row>
    <row r="46" spans="1:27" x14ac:dyDescent="0.2">
      <c r="A46" s="1">
        <v>45178</v>
      </c>
      <c r="B46" s="2">
        <v>0.79166666666666663</v>
      </c>
      <c r="C46" t="s">
        <v>24</v>
      </c>
      <c r="D46" t="s">
        <v>70</v>
      </c>
      <c r="E46" t="s">
        <v>69</v>
      </c>
      <c r="F46">
        <v>8760000</v>
      </c>
      <c r="G46">
        <v>2023</v>
      </c>
      <c r="H46">
        <v>0</v>
      </c>
      <c r="I46">
        <v>2</v>
      </c>
      <c r="J46" cm="1">
        <f t="array" ref="J46">_xlfn.XLOOKUP(D46&amp;I46,Ranking!C$2:C$500&amp;Ranking!A$2:A$500,Ranking!B$2:B$500,"")</f>
        <v>3</v>
      </c>
      <c r="K46" cm="1">
        <f t="array" ref="K46">_xlfn.XLOOKUP(E46&amp;I46,Ranking!C$2:C$500&amp;Ranking!A$2:A$500,Ranking!B$2:B$500,"")</f>
        <v>11</v>
      </c>
      <c r="L46" t="s">
        <v>55</v>
      </c>
      <c r="M46" t="s">
        <v>56</v>
      </c>
      <c r="N46">
        <v>0</v>
      </c>
      <c r="O46" cm="1">
        <f t="array" ref="O46">_xlfn.XLOOKUP(D46&amp;I46,Sheet2!$A$2:$A$1500&amp;Sheet2!$B$2:$B$1500,Sheet2!$C$2:$C$1500,0)</f>
        <v>56</v>
      </c>
      <c r="P46" cm="1">
        <f t="array" ref="P46">_xlfn.XLOOKUP(D46&amp;I46,Sheet2!$A$2:$A$1500&amp;Sheet2!$B$2:$B$1500,Sheet2!$D$2:$D$1500,0)</f>
        <v>7</v>
      </c>
      <c r="Q46" cm="1">
        <f t="array" ref="Q46">_xlfn.XLOOKUP(E46&amp;I46,Sheet2!$A$2:$A$1500&amp;Sheet2!$B$2:$B$1500,Sheet2!$C$2:$C$1500,0)</f>
        <v>37</v>
      </c>
      <c r="R46" cm="1">
        <f t="array" ref="R46">_xlfn.XLOOKUP(E46&amp;I46,Sheet2!$A$2:$A$1500&amp;Sheet2!$B$2:$B$1500,Sheet2!$D$2:$D$1500,0)</f>
        <v>10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_xlfn.XLOOKUP(D46&amp;I46,Sheet2!$A$2:$A$1500&amp;Sheet2!$B$2:$B$1500,Sheet2!$E$2:$E$1500,0)</f>
        <v>1</v>
      </c>
      <c r="Y46" cm="1">
        <f t="array" ref="Y46">_xlfn.XLOOKUP(D46&amp;I46,Sheet2!$A$2:$A$1500&amp;Sheet2!$B$2:$B$1500,Sheet2!$F$2:$F$1500,0)</f>
        <v>0</v>
      </c>
      <c r="Z46" cm="1">
        <f t="array" ref="Z46">_xlfn.XLOOKUP(E46&amp;I46,Sheet2!$A$2:$A$1500&amp;Sheet2!$B$2:$B$1500,Sheet2!$E$2:$E$1500,0)</f>
        <v>1</v>
      </c>
      <c r="AA46" cm="1">
        <f t="array" ref="AA46">_xlfn.XLOOKUP(E46&amp;I46,Sheet2!$A$2:$A$1500&amp;Sheet2!$B$2:$B$1500,Sheet2!$F$2:$F$1500,0)</f>
        <v>0</v>
      </c>
    </row>
    <row r="47" spans="1:27" x14ac:dyDescent="0.2">
      <c r="A47" s="1">
        <v>45178</v>
      </c>
      <c r="B47" s="2">
        <v>0.79166666666666663</v>
      </c>
      <c r="C47" t="s">
        <v>23</v>
      </c>
      <c r="D47" t="s">
        <v>73</v>
      </c>
      <c r="E47" t="s">
        <v>42</v>
      </c>
      <c r="F47">
        <v>2550000</v>
      </c>
      <c r="G47">
        <v>2023</v>
      </c>
      <c r="H47">
        <v>0</v>
      </c>
      <c r="I47">
        <v>2</v>
      </c>
      <c r="J47" t="str" cm="1">
        <f t="array" ref="J47">_xlfn.XLOOKUP(D47&amp;I47,Ranking!C$2:C$500&amp;Ranking!A$2:A$500,Ranking!B$2:B$500,"")</f>
        <v/>
      </c>
      <c r="K47" cm="1">
        <f t="array" ref="K47">_xlfn.XLOOKUP(E47&amp;I47,Ranking!C$2:C$500&amp;Ranking!A$2:A$500,Ranking!B$2:B$500,"")</f>
        <v>13</v>
      </c>
      <c r="L47" t="s">
        <v>56</v>
      </c>
      <c r="M47" t="s">
        <v>51</v>
      </c>
      <c r="N47">
        <v>0</v>
      </c>
      <c r="O47" cm="1">
        <f t="array" ref="O47">_xlfn.XLOOKUP(D47&amp;I47,Sheet2!$A$2:$A$1500&amp;Sheet2!$B$2:$B$1500,Sheet2!$C$2:$C$1500,0)</f>
        <v>33</v>
      </c>
      <c r="P47" cm="1">
        <f t="array" ref="P47">_xlfn.XLOOKUP(D47&amp;I47,Sheet2!$A$2:$A$1500&amp;Sheet2!$B$2:$B$1500,Sheet2!$D$2:$D$1500,0)</f>
        <v>35</v>
      </c>
      <c r="Q47" cm="1">
        <f t="array" ref="Q47">_xlfn.XLOOKUP(E47&amp;I47,Sheet2!$A$2:$A$1500&amp;Sheet2!$B$2:$B$1500,Sheet2!$C$2:$C$1500,0)</f>
        <v>81</v>
      </c>
      <c r="R47" cm="1">
        <f t="array" ref="R47">_xlfn.XLOOKUP(E47&amp;I47,Sheet2!$A$2:$A$1500&amp;Sheet2!$B$2:$B$1500,Sheet2!$D$2:$D$1500,0)</f>
        <v>7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_xlfn.XLOOKUP(D47&amp;I47,Sheet2!$A$2:$A$1500&amp;Sheet2!$B$2:$B$1500,Sheet2!$E$2:$E$1500,0)</f>
        <v>0</v>
      </c>
      <c r="Y47" cm="1">
        <f t="array" ref="Y47">_xlfn.XLOOKUP(D47&amp;I47,Sheet2!$A$2:$A$1500&amp;Sheet2!$B$2:$B$1500,Sheet2!$F$2:$F$1500,0)</f>
        <v>1</v>
      </c>
      <c r="Z47" cm="1">
        <f t="array" ref="Z47">_xlfn.XLOOKUP(E47&amp;I47,Sheet2!$A$2:$A$1500&amp;Sheet2!$B$2:$B$1500,Sheet2!$E$2:$E$1500,0)</f>
        <v>1</v>
      </c>
      <c r="AA47" cm="1">
        <f t="array" ref="AA47">_xlfn.XLOOKUP(E47&amp;I47,Sheet2!$A$2:$A$1500&amp;Sheet2!$B$2:$B$1500,Sheet2!$F$2:$F$1500,0)</f>
        <v>0</v>
      </c>
    </row>
    <row r="48" spans="1:27" x14ac:dyDescent="0.2">
      <c r="A48" s="1">
        <v>45178</v>
      </c>
      <c r="B48" s="2">
        <v>0.79166666666666663</v>
      </c>
      <c r="C48" t="s">
        <v>29</v>
      </c>
      <c r="D48" t="s">
        <v>26</v>
      </c>
      <c r="E48" t="s">
        <v>67</v>
      </c>
      <c r="F48">
        <v>306000</v>
      </c>
      <c r="G48">
        <v>2023</v>
      </c>
      <c r="H48">
        <v>0</v>
      </c>
      <c r="I48">
        <v>2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117</v>
      </c>
      <c r="M48" t="s">
        <v>56</v>
      </c>
      <c r="N48">
        <v>0</v>
      </c>
      <c r="O48" cm="1">
        <f t="array" ref="O48">_xlfn.XLOOKUP(D48&amp;I48,Sheet2!$A$2:$A$1500&amp;Sheet2!$B$2:$B$1500,Sheet2!$C$2:$C$1500,0)</f>
        <v>19</v>
      </c>
      <c r="P48" cm="1">
        <f t="array" ref="P48">_xlfn.XLOOKUP(D48&amp;I48,Sheet2!$A$2:$A$1500&amp;Sheet2!$B$2:$B$1500,Sheet2!$D$2:$D$1500,0)</f>
        <v>56</v>
      </c>
      <c r="Q48" cm="1">
        <f t="array" ref="Q48">_xlfn.XLOOKUP(E48&amp;I48,Sheet2!$A$2:$A$1500&amp;Sheet2!$B$2:$B$1500,Sheet2!$C$2:$C$1500,0)</f>
        <v>56</v>
      </c>
      <c r="R48" cm="1">
        <f t="array" ref="R48">_xlfn.XLOOKUP(E48&amp;I48,Sheet2!$A$2:$A$1500&amp;Sheet2!$B$2:$B$1500,Sheet2!$D$2:$D$1500,0)</f>
        <v>6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_xlfn.XLOOKUP(D48&amp;I48,Sheet2!$A$2:$A$1500&amp;Sheet2!$B$2:$B$1500,Sheet2!$E$2:$E$1500,0)</f>
        <v>0</v>
      </c>
      <c r="Y48" cm="1">
        <f t="array" ref="Y48">_xlfn.XLOOKUP(D48&amp;I48,Sheet2!$A$2:$A$1500&amp;Sheet2!$B$2:$B$1500,Sheet2!$F$2:$F$1500,0)</f>
        <v>1</v>
      </c>
      <c r="Z48" cm="1">
        <f t="array" ref="Z48">_xlfn.XLOOKUP(E48&amp;I48,Sheet2!$A$2:$A$1500&amp;Sheet2!$B$2:$B$1500,Sheet2!$E$2:$E$1500,0)</f>
        <v>1</v>
      </c>
      <c r="AA48" cm="1">
        <f t="array" ref="AA48">_xlfn.XLOOKUP(E48&amp;I48,Sheet2!$A$2:$A$1500&amp;Sheet2!$B$2:$B$1500,Sheet2!$F$2:$F$1500,0)</f>
        <v>0</v>
      </c>
    </row>
    <row r="49" spans="1:27" x14ac:dyDescent="0.2">
      <c r="A49" s="1">
        <v>45178</v>
      </c>
      <c r="B49" s="2">
        <v>0.8125</v>
      </c>
      <c r="C49" t="s">
        <v>31</v>
      </c>
      <c r="D49" t="s">
        <v>133</v>
      </c>
      <c r="E49" t="s">
        <v>33</v>
      </c>
      <c r="F49">
        <v>2280000</v>
      </c>
      <c r="G49">
        <v>2023</v>
      </c>
      <c r="H49">
        <v>0</v>
      </c>
      <c r="I49">
        <v>2</v>
      </c>
      <c r="J49" t="str" cm="1">
        <f t="array" ref="J49">_xlfn.XLOOKUP(D49&amp;I49,Ranking!C$2:C$500&amp;Ranking!A$2:A$500,Ranking!B$2:B$500,"")</f>
        <v/>
      </c>
      <c r="K49" cm="1">
        <f t="array" ref="K49">_xlfn.XLOOKUP(E49&amp;I49,Ranking!C$2:C$500&amp;Ranking!A$2:A$500,Ranking!B$2:B$500,"")</f>
        <v>19</v>
      </c>
      <c r="L49" t="s">
        <v>51</v>
      </c>
      <c r="M49" t="s">
        <v>50</v>
      </c>
      <c r="N49">
        <v>0</v>
      </c>
      <c r="O49" cm="1">
        <f t="array" ref="O49">_xlfn.XLOOKUP(D49&amp;I49,Sheet2!$A$2:$A$1500&amp;Sheet2!$B$2:$B$1500,Sheet2!$C$2:$C$1500,0)</f>
        <v>50</v>
      </c>
      <c r="P49" cm="1">
        <f t="array" ref="P49">_xlfn.XLOOKUP(D49&amp;I49,Sheet2!$A$2:$A$1500&amp;Sheet2!$B$2:$B$1500,Sheet2!$D$2:$D$1500,0)</f>
        <v>24</v>
      </c>
      <c r="Q49" cm="1">
        <f t="array" ref="Q49">_xlfn.XLOOKUP(E49&amp;I49,Sheet2!$A$2:$A$1500&amp;Sheet2!$B$2:$B$1500,Sheet2!$C$2:$C$1500,0)</f>
        <v>38</v>
      </c>
      <c r="R49" cm="1">
        <f t="array" ref="R49">_xlfn.XLOOKUP(E49&amp;I49,Sheet2!$A$2:$A$1500&amp;Sheet2!$B$2:$B$1500,Sheet2!$D$2:$D$1500,0)</f>
        <v>17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_xlfn.XLOOKUP(D49&amp;I49,Sheet2!$A$2:$A$1500&amp;Sheet2!$B$2:$B$1500,Sheet2!$E$2:$E$1500,0)</f>
        <v>1</v>
      </c>
      <c r="Y49" cm="1">
        <f t="array" ref="Y49">_xlfn.XLOOKUP(D49&amp;I49,Sheet2!$A$2:$A$1500&amp;Sheet2!$B$2:$B$1500,Sheet2!$F$2:$F$1500,0)</f>
        <v>0</v>
      </c>
      <c r="Z49" cm="1">
        <f t="array" ref="Z49">_xlfn.XLOOKUP(E49&amp;I49,Sheet2!$A$2:$A$1500&amp;Sheet2!$B$2:$B$1500,Sheet2!$E$2:$E$1500,0)</f>
        <v>1</v>
      </c>
      <c r="AA49" cm="1">
        <f t="array" ref="AA49">_xlfn.XLOOKUP(E49&amp;I49,Sheet2!$A$2:$A$1500&amp;Sheet2!$B$2:$B$1500,Sheet2!$F$2:$F$1500,0)</f>
        <v>0</v>
      </c>
    </row>
    <row r="50" spans="1:27" x14ac:dyDescent="0.2">
      <c r="A50" s="1">
        <v>45178</v>
      </c>
      <c r="B50" s="2">
        <v>0.8125</v>
      </c>
      <c r="C50" t="s">
        <v>118</v>
      </c>
      <c r="D50" t="s">
        <v>43</v>
      </c>
      <c r="E50" t="s">
        <v>134</v>
      </c>
      <c r="F50">
        <v>150000</v>
      </c>
      <c r="G50">
        <v>2023</v>
      </c>
      <c r="H50">
        <v>0</v>
      </c>
      <c r="I50">
        <v>2</v>
      </c>
      <c r="J50" t="str" cm="1">
        <f t="array" ref="J50">_xlfn.XLOOKUP(D50&amp;I50,Ranking!C$2:C$500&amp;Ranking!A$2:A$500,Ranking!B$2:B$500,"")</f>
        <v/>
      </c>
      <c r="K50" t="str" cm="1">
        <f t="array" ref="K50">_xlfn.XLOOKUP(E50&amp;I50,Ranking!C$2:C$500&amp;Ranking!A$2:A$500,Ranking!B$2:B$500,"")</f>
        <v/>
      </c>
      <c r="L50" t="s">
        <v>55</v>
      </c>
      <c r="M50" t="s">
        <v>47</v>
      </c>
      <c r="N50">
        <v>0</v>
      </c>
      <c r="O50" cm="1">
        <f t="array" ref="O50">_xlfn.XLOOKUP(D50&amp;I50,Sheet2!$A$2:$A$1500&amp;Sheet2!$B$2:$B$1500,Sheet2!$C$2:$C$1500,0)</f>
        <v>11</v>
      </c>
      <c r="P50" cm="1">
        <f t="array" ref="P50">_xlfn.XLOOKUP(D50&amp;I50,Sheet2!$A$2:$A$1500&amp;Sheet2!$B$2:$B$1500,Sheet2!$D$2:$D$1500,0)</f>
        <v>24</v>
      </c>
      <c r="Q50" cm="1">
        <f t="array" ref="Q50">_xlfn.XLOOKUP(E50&amp;I50,Sheet2!$A$2:$A$1500&amp;Sheet2!$B$2:$B$1500,Sheet2!$C$2:$C$1500,0)</f>
        <v>0</v>
      </c>
      <c r="R50" cm="1">
        <f t="array" ref="R50">_xlfn.XLOOKUP(E50&amp;I50,Sheet2!$A$2:$A$1500&amp;Sheet2!$B$2:$B$1500,Sheet2!$D$2:$D$1500,0)</f>
        <v>0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_xlfn.XLOOKUP(D50&amp;I50,Sheet2!$A$2:$A$1500&amp;Sheet2!$B$2:$B$1500,Sheet2!$E$2:$E$1500,0)</f>
        <v>0</v>
      </c>
      <c r="Y50" cm="1">
        <f t="array" ref="Y50">_xlfn.XLOOKUP(D50&amp;I50,Sheet2!$A$2:$A$1500&amp;Sheet2!$B$2:$B$1500,Sheet2!$F$2:$F$1500,0)</f>
        <v>1</v>
      </c>
      <c r="Z50" cm="1">
        <f t="array" ref="Z50">_xlfn.XLOOKUP(E50&amp;I50,Sheet2!$A$2:$A$1500&amp;Sheet2!$B$2:$B$1500,Sheet2!$E$2:$E$1500,0)</f>
        <v>0</v>
      </c>
      <c r="AA50" cm="1">
        <f t="array" ref="AA50">_xlfn.XLOOKUP(E50&amp;I50,Sheet2!$A$2:$A$1500&amp;Sheet2!$B$2:$B$1500,Sheet2!$F$2:$F$1500,0)</f>
        <v>0</v>
      </c>
    </row>
    <row r="51" spans="1:27" x14ac:dyDescent="0.2">
      <c r="A51" s="1">
        <v>45178</v>
      </c>
      <c r="B51" s="2">
        <v>0.8125</v>
      </c>
      <c r="C51" t="s">
        <v>75</v>
      </c>
      <c r="D51" t="s">
        <v>135</v>
      </c>
      <c r="E51" t="s">
        <v>136</v>
      </c>
      <c r="F51">
        <v>665000</v>
      </c>
      <c r="G51">
        <v>2023</v>
      </c>
      <c r="H51">
        <v>0</v>
      </c>
      <c r="I51">
        <v>2</v>
      </c>
      <c r="J51" t="str" cm="1">
        <f t="array" ref="J51">_xlfn.XLOOKUP(D51&amp;I51,Ranking!C$2:C$500&amp;Ranking!A$2:A$500,Ranking!B$2:B$500,"")</f>
        <v/>
      </c>
      <c r="K51" t="str" cm="1">
        <f t="array" ref="K51">_xlfn.XLOOKUP(E51&amp;I51,Ranking!C$2:C$500&amp;Ranking!A$2:A$500,Ranking!B$2:B$500,"")</f>
        <v/>
      </c>
      <c r="L51" t="s">
        <v>50</v>
      </c>
      <c r="M51" t="s">
        <v>53</v>
      </c>
      <c r="N51">
        <v>0</v>
      </c>
      <c r="O51" cm="1">
        <f t="array" ref="O51">_xlfn.XLOOKUP(D51&amp;I51,Sheet2!$A$2:$A$1500&amp;Sheet2!$B$2:$B$1500,Sheet2!$C$2:$C$1500,0)</f>
        <v>38</v>
      </c>
      <c r="P51" cm="1">
        <f t="array" ref="P51">_xlfn.XLOOKUP(D51&amp;I51,Sheet2!$A$2:$A$1500&amp;Sheet2!$B$2:$B$1500,Sheet2!$D$2:$D$1500,0)</f>
        <v>6</v>
      </c>
      <c r="Q51" cm="1">
        <f t="array" ref="Q51">_xlfn.XLOOKUP(E51&amp;I51,Sheet2!$A$2:$A$1500&amp;Sheet2!$B$2:$B$1500,Sheet2!$C$2:$C$1500,0)</f>
        <v>24</v>
      </c>
      <c r="R51" cm="1">
        <f t="array" ref="R51">_xlfn.XLOOKUP(E51&amp;I51,Sheet2!$A$2:$A$1500&amp;Sheet2!$B$2:$B$1500,Sheet2!$D$2:$D$1500,0)</f>
        <v>3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_xlfn.XLOOKUP(D51&amp;I51,Sheet2!$A$2:$A$1500&amp;Sheet2!$B$2:$B$1500,Sheet2!$E$2:$E$1500,0)</f>
        <v>1</v>
      </c>
      <c r="Y51" cm="1">
        <f t="array" ref="Y51">_xlfn.XLOOKUP(D51&amp;I51,Sheet2!$A$2:$A$1500&amp;Sheet2!$B$2:$B$1500,Sheet2!$F$2:$F$1500,0)</f>
        <v>0</v>
      </c>
      <c r="Z51" cm="1">
        <f t="array" ref="Z51">_xlfn.XLOOKUP(E51&amp;I51,Sheet2!$A$2:$A$1500&amp;Sheet2!$B$2:$B$1500,Sheet2!$E$2:$E$1500,0)</f>
        <v>1</v>
      </c>
      <c r="AA51" cm="1">
        <f t="array" ref="AA51">_xlfn.XLOOKUP(E51&amp;I51,Sheet2!$A$2:$A$1500&amp;Sheet2!$B$2:$B$1500,Sheet2!$F$2:$F$1500,0)</f>
        <v>0</v>
      </c>
    </row>
    <row r="52" spans="1:27" x14ac:dyDescent="0.2">
      <c r="A52" s="1">
        <v>45178</v>
      </c>
      <c r="B52" s="2">
        <v>0.8125</v>
      </c>
      <c r="C52" t="s">
        <v>45</v>
      </c>
      <c r="D52" t="s">
        <v>104</v>
      </c>
      <c r="E52" t="s">
        <v>110</v>
      </c>
      <c r="F52">
        <v>1080000</v>
      </c>
      <c r="G52">
        <v>2023</v>
      </c>
      <c r="H52">
        <v>0</v>
      </c>
      <c r="I52">
        <v>2</v>
      </c>
      <c r="J52" t="str" cm="1">
        <f t="array" ref="J52">_xlfn.XLOOKUP(D52&amp;I52,Ranking!C$2:C$500&amp;Ranking!A$2:A$500,Ranking!B$2:B$500,"")</f>
        <v/>
      </c>
      <c r="K52" t="str" cm="1">
        <f t="array" ref="K52">_xlfn.XLOOKUP(E52&amp;I52,Ranking!C$2:C$500&amp;Ranking!A$2:A$500,Ranking!B$2:B$500,"")</f>
        <v/>
      </c>
      <c r="L52" t="s">
        <v>117</v>
      </c>
      <c r="M52" t="s">
        <v>51</v>
      </c>
      <c r="N52">
        <v>0</v>
      </c>
      <c r="O52" cm="1">
        <f t="array" ref="O52">_xlfn.XLOOKUP(D52&amp;I52,Sheet2!$A$2:$A$1500&amp;Sheet2!$B$2:$B$1500,Sheet2!$C$2:$C$1500,0)</f>
        <v>28</v>
      </c>
      <c r="P52" cm="1">
        <f t="array" ref="P52">_xlfn.XLOOKUP(D52&amp;I52,Sheet2!$A$2:$A$1500&amp;Sheet2!$B$2:$B$1500,Sheet2!$D$2:$D$1500,0)</f>
        <v>20.5</v>
      </c>
      <c r="Q52" cm="1">
        <f t="array" ref="Q52">_xlfn.XLOOKUP(E52&amp;I52,Sheet2!$A$2:$A$1500&amp;Sheet2!$B$2:$B$1500,Sheet2!$C$2:$C$1500,0)</f>
        <v>27</v>
      </c>
      <c r="R52" cm="1">
        <f t="array" ref="R52">_xlfn.XLOOKUP(E52&amp;I52,Sheet2!$A$2:$A$1500&amp;Sheet2!$B$2:$B$1500,Sheet2!$D$2:$D$1500,0)</f>
        <v>13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_xlfn.XLOOKUP(D52&amp;I52,Sheet2!$A$2:$A$1500&amp;Sheet2!$B$2:$B$1500,Sheet2!$E$2:$E$1500,0)</f>
        <v>2</v>
      </c>
      <c r="Y52" cm="1">
        <f t="array" ref="Y52">_xlfn.XLOOKUP(D52&amp;I52,Sheet2!$A$2:$A$1500&amp;Sheet2!$B$2:$B$1500,Sheet2!$F$2:$F$1500,0)</f>
        <v>0</v>
      </c>
      <c r="Z52" cm="1">
        <f t="array" ref="Z52">_xlfn.XLOOKUP(E52&amp;I52,Sheet2!$A$2:$A$1500&amp;Sheet2!$B$2:$B$1500,Sheet2!$E$2:$E$1500,0)</f>
        <v>1</v>
      </c>
      <c r="AA52" cm="1">
        <f t="array" ref="AA52">_xlfn.XLOOKUP(E52&amp;I52,Sheet2!$A$2:$A$1500&amp;Sheet2!$B$2:$B$1500,Sheet2!$F$2:$F$1500,0)</f>
        <v>0</v>
      </c>
    </row>
    <row r="53" spans="1:27" x14ac:dyDescent="0.2">
      <c r="A53" s="1">
        <v>45178</v>
      </c>
      <c r="B53" s="2">
        <v>0.9375</v>
      </c>
      <c r="C53" t="s">
        <v>23</v>
      </c>
      <c r="D53" t="s">
        <v>80</v>
      </c>
      <c r="E53" t="s">
        <v>137</v>
      </c>
      <c r="F53">
        <v>1750000</v>
      </c>
      <c r="G53">
        <v>2023</v>
      </c>
      <c r="H53">
        <v>0</v>
      </c>
      <c r="I53">
        <v>2</v>
      </c>
      <c r="J53" cm="1">
        <f t="array" ref="J53">_xlfn.XLOOKUP(D53&amp;I53,Ranking!C$2:C$500&amp;Ranking!A$2:A$500,Ranking!B$2:B$500,"")</f>
        <v>6</v>
      </c>
      <c r="K53" t="str" cm="1">
        <f t="array" ref="K53">_xlfn.XLOOKUP(E53&amp;I53,Ranking!C$2:C$500&amp;Ranking!A$2:A$500,Ranking!B$2:B$500,"")</f>
        <v/>
      </c>
      <c r="L53" t="s">
        <v>51</v>
      </c>
      <c r="M53" t="s">
        <v>51</v>
      </c>
      <c r="N53">
        <v>1</v>
      </c>
      <c r="O53" cm="1">
        <f t="array" ref="O53">_xlfn.XLOOKUP(D53&amp;I53,Sheet2!$A$2:$A$1500&amp;Sheet2!$B$2:$B$1500,Sheet2!$C$2:$C$1500,0)</f>
        <v>61</v>
      </c>
      <c r="P53" cm="1">
        <f t="array" ref="P53">_xlfn.XLOOKUP(D53&amp;I53,Sheet2!$A$2:$A$1500&amp;Sheet2!$B$2:$B$1500,Sheet2!$D$2:$D$1500,0)</f>
        <v>21</v>
      </c>
      <c r="Q53" cm="1">
        <f t="array" ref="Q53">_xlfn.XLOOKUP(E53&amp;I53,Sheet2!$A$2:$A$1500&amp;Sheet2!$B$2:$B$1500,Sheet2!$C$2:$C$1500,0)</f>
        <v>37</v>
      </c>
      <c r="R53" cm="1">
        <f t="array" ref="R53">_xlfn.XLOOKUP(E53&amp;I53,Sheet2!$A$2:$A$1500&amp;Sheet2!$B$2:$B$1500,Sheet2!$D$2:$D$1500,0)</f>
        <v>24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_xlfn.XLOOKUP(D53&amp;I53,Sheet2!$A$2:$A$1500&amp;Sheet2!$B$2:$B$1500,Sheet2!$E$2:$E$1500,0)</f>
        <v>2</v>
      </c>
      <c r="Y53" cm="1">
        <f t="array" ref="Y53">_xlfn.XLOOKUP(D53&amp;I53,Sheet2!$A$2:$A$1500&amp;Sheet2!$B$2:$B$1500,Sheet2!$F$2:$F$1500,0)</f>
        <v>0</v>
      </c>
      <c r="Z53" cm="1">
        <f t="array" ref="Z53">_xlfn.XLOOKUP(E53&amp;I53,Sheet2!$A$2:$A$1500&amp;Sheet2!$B$2:$B$1500,Sheet2!$E$2:$E$1500,0)</f>
        <v>1</v>
      </c>
      <c r="AA53" cm="1">
        <f t="array" ref="AA53">_xlfn.XLOOKUP(E53&amp;I53,Sheet2!$A$2:$A$1500&amp;Sheet2!$B$2:$B$1500,Sheet2!$F$2:$F$1500,0)</f>
        <v>0</v>
      </c>
    </row>
    <row r="54" spans="1:27" x14ac:dyDescent="0.2">
      <c r="A54" s="1">
        <v>45178</v>
      </c>
      <c r="B54" s="2">
        <v>0.9375</v>
      </c>
      <c r="C54" t="s">
        <v>24</v>
      </c>
      <c r="D54" t="s">
        <v>89</v>
      </c>
      <c r="E54" t="s">
        <v>87</v>
      </c>
      <c r="F54">
        <v>2230000</v>
      </c>
      <c r="G54">
        <v>2023</v>
      </c>
      <c r="H54">
        <v>0</v>
      </c>
      <c r="I54">
        <v>2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51</v>
      </c>
      <c r="M54" t="s">
        <v>55</v>
      </c>
      <c r="N54">
        <v>0</v>
      </c>
      <c r="O54" cm="1">
        <f t="array" ref="O54">_xlfn.XLOOKUP(D54&amp;I54,Sheet2!$A$2:$A$1500&amp;Sheet2!$B$2:$B$1500,Sheet2!$C$2:$C$1500,0)</f>
        <v>58</v>
      </c>
      <c r="P54" cm="1">
        <f t="array" ref="P54">_xlfn.XLOOKUP(D54&amp;I54,Sheet2!$A$2:$A$1500&amp;Sheet2!$B$2:$B$1500,Sheet2!$D$2:$D$1500,0)</f>
        <v>21</v>
      </c>
      <c r="Q54" cm="1">
        <f t="array" ref="Q54">_xlfn.XLOOKUP(E54&amp;I54,Sheet2!$A$2:$A$1500&amp;Sheet2!$B$2:$B$1500,Sheet2!$C$2:$C$1500,0)</f>
        <v>59</v>
      </c>
      <c r="R54" cm="1">
        <f t="array" ref="R54">_xlfn.XLOOKUP(E54&amp;I54,Sheet2!$A$2:$A$1500&amp;Sheet2!$B$2:$B$1500,Sheet2!$D$2:$D$1500,0)</f>
        <v>14</v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_xlfn.XLOOKUP(D54&amp;I54,Sheet2!$A$2:$A$1500&amp;Sheet2!$B$2:$B$1500,Sheet2!$E$2:$E$1500,0)</f>
        <v>1</v>
      </c>
      <c r="Y54" cm="1">
        <f t="array" ref="Y54">_xlfn.XLOOKUP(D54&amp;I54,Sheet2!$A$2:$A$1500&amp;Sheet2!$B$2:$B$1500,Sheet2!$F$2:$F$1500,0)</f>
        <v>0</v>
      </c>
      <c r="Z54" cm="1">
        <f t="array" ref="Z54">_xlfn.XLOOKUP(E54&amp;I54,Sheet2!$A$2:$A$1500&amp;Sheet2!$B$2:$B$1500,Sheet2!$E$2:$E$1500,0)</f>
        <v>1</v>
      </c>
      <c r="AA54" cm="1">
        <f t="array" ref="AA54">_xlfn.XLOOKUP(E54&amp;I54,Sheet2!$A$2:$A$1500&amp;Sheet2!$B$2:$B$1500,Sheet2!$F$2:$F$1500,0)</f>
        <v>0</v>
      </c>
    </row>
    <row r="55" spans="1:27" x14ac:dyDescent="0.2">
      <c r="A55" s="1">
        <v>45178</v>
      </c>
      <c r="B55" s="2">
        <v>0.9375</v>
      </c>
      <c r="C55" t="s">
        <v>29</v>
      </c>
      <c r="D55" t="s">
        <v>138</v>
      </c>
      <c r="E55" t="s">
        <v>139</v>
      </c>
      <c r="F55">
        <v>691000</v>
      </c>
      <c r="G55">
        <v>2023</v>
      </c>
      <c r="H55">
        <v>0</v>
      </c>
      <c r="I55">
        <v>2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51</v>
      </c>
      <c r="M55" t="s">
        <v>56</v>
      </c>
      <c r="N55">
        <v>0</v>
      </c>
      <c r="O55" cm="1">
        <f t="array" ref="O55">_xlfn.XLOOKUP(D55&amp;I55,Sheet2!$A$2:$A$1500&amp;Sheet2!$B$2:$B$1500,Sheet2!$C$2:$C$1500,0)</f>
        <v>24</v>
      </c>
      <c r="P55" cm="1">
        <f t="array" ref="P55">_xlfn.XLOOKUP(D55&amp;I55,Sheet2!$A$2:$A$1500&amp;Sheet2!$B$2:$B$1500,Sheet2!$D$2:$D$1500,0)</f>
        <v>21</v>
      </c>
      <c r="Q55" cm="1">
        <f t="array" ref="Q55">_xlfn.XLOOKUP(E55&amp;I55,Sheet2!$A$2:$A$1500&amp;Sheet2!$B$2:$B$1500,Sheet2!$C$2:$C$1500,0)</f>
        <v>27</v>
      </c>
      <c r="R55" cm="1">
        <f t="array" ref="R55">_xlfn.XLOOKUP(E55&amp;I55,Sheet2!$A$2:$A$1500&amp;Sheet2!$B$2:$B$1500,Sheet2!$D$2:$D$1500,0)</f>
        <v>13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_xlfn.XLOOKUP(D55&amp;I55,Sheet2!$A$2:$A$1500&amp;Sheet2!$B$2:$B$1500,Sheet2!$E$2:$E$1500,0)</f>
        <v>1</v>
      </c>
      <c r="Y55" cm="1">
        <f t="array" ref="Y55">_xlfn.XLOOKUP(D55&amp;I55,Sheet2!$A$2:$A$1500&amp;Sheet2!$B$2:$B$1500,Sheet2!$F$2:$F$1500,0)</f>
        <v>0</v>
      </c>
      <c r="Z55" cm="1">
        <f t="array" ref="Z55">_xlfn.XLOOKUP(E55&amp;I55,Sheet2!$A$2:$A$1500&amp;Sheet2!$B$2:$B$1500,Sheet2!$E$2:$E$1500,0)</f>
        <v>1</v>
      </c>
      <c r="AA55" cm="1">
        <f t="array" ref="AA55">_xlfn.XLOOKUP(E55&amp;I55,Sheet2!$A$2:$A$1500&amp;Sheet2!$B$2:$B$1500,Sheet2!$F$2:$F$1500,0)</f>
        <v>0</v>
      </c>
    </row>
    <row r="56" spans="1:27" x14ac:dyDescent="0.2">
      <c r="A56" s="1">
        <v>45183</v>
      </c>
      <c r="B56" s="2">
        <v>0.8125</v>
      </c>
      <c r="C56" t="s">
        <v>24</v>
      </c>
      <c r="D56" t="s">
        <v>143</v>
      </c>
      <c r="E56" t="s">
        <v>97</v>
      </c>
      <c r="F56">
        <v>1050000</v>
      </c>
      <c r="G56">
        <v>2023</v>
      </c>
      <c r="H56">
        <v>0</v>
      </c>
      <c r="I56">
        <v>3</v>
      </c>
      <c r="J56" t="str" cm="1">
        <f t="array" ref="J56">_xlfn.XLOOKUP(D56&amp;I56,Ranking!C$2:C$500&amp;Ranking!A$2:A$500,Ranking!B$2:B$500,"")</f>
        <v/>
      </c>
      <c r="K56" t="str" cm="1">
        <f t="array" ref="K56">_xlfn.XLOOKUP(E56&amp;I56,Ranking!C$2:C$500&amp;Ranking!A$2:A$500,Ranking!B$2:B$500,"")</f>
        <v/>
      </c>
      <c r="L56" t="s">
        <v>53</v>
      </c>
      <c r="M56" t="s">
        <v>53</v>
      </c>
      <c r="N56">
        <v>1</v>
      </c>
      <c r="O56" cm="1">
        <f t="array" ref="O56">_xlfn.XLOOKUP(D56&amp;I56,Sheet2!$A$2:$A$1500&amp;Sheet2!$B$2:$B$1500,Sheet2!$C$2:$C$1500,0)</f>
        <v>46.5</v>
      </c>
      <c r="P56" cm="1">
        <f t="array" ref="P56">_xlfn.XLOOKUP(D56&amp;I56,Sheet2!$A$2:$A$1500&amp;Sheet2!$B$2:$B$1500,Sheet2!$D$2:$D$1500,0)</f>
        <v>8.5</v>
      </c>
      <c r="Q56" cm="1">
        <f t="array" ref="Q56">_xlfn.XLOOKUP(E56&amp;I56,Sheet2!$A$2:$A$1500&amp;Sheet2!$B$2:$B$1500,Sheet2!$C$2:$C$1500,0)</f>
        <v>13.5</v>
      </c>
      <c r="R56" cm="1">
        <f t="array" ref="R56">_xlfn.XLOOKUP(E56&amp;I56,Sheet2!$A$2:$A$1500&amp;Sheet2!$B$2:$B$1500,Sheet2!$D$2:$D$1500,0)</f>
        <v>21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_xlfn.XLOOKUP(D56&amp;I56,Sheet2!$A$2:$A$1500&amp;Sheet2!$B$2:$B$1500,Sheet2!$E$2:$E$1500,0)</f>
        <v>2</v>
      </c>
      <c r="Y56" cm="1">
        <f t="array" ref="Y56">_xlfn.XLOOKUP(D56&amp;I56,Sheet2!$A$2:$A$1500&amp;Sheet2!$B$2:$B$1500,Sheet2!$F$2:$F$1500,0)</f>
        <v>0</v>
      </c>
      <c r="Z56" cm="1">
        <f t="array" ref="Z56">_xlfn.XLOOKUP(E56&amp;I56,Sheet2!$A$2:$A$1500&amp;Sheet2!$B$2:$B$1500,Sheet2!$E$2:$E$1500,0)</f>
        <v>1</v>
      </c>
      <c r="AA56" cm="1">
        <f t="array" ref="AA56">_xlfn.XLOOKUP(E56&amp;I56,Sheet2!$A$2:$A$1500&amp;Sheet2!$B$2:$B$1500,Sheet2!$F$2:$F$1500,0)</f>
        <v>1</v>
      </c>
    </row>
    <row r="57" spans="1:27" x14ac:dyDescent="0.2">
      <c r="A57" s="1">
        <v>45184</v>
      </c>
      <c r="B57" s="2">
        <v>0.79166666666666663</v>
      </c>
      <c r="C57" t="s">
        <v>24</v>
      </c>
      <c r="D57" t="s">
        <v>40</v>
      </c>
      <c r="E57" t="s">
        <v>187</v>
      </c>
      <c r="F57">
        <v>916000</v>
      </c>
      <c r="G57">
        <v>2023</v>
      </c>
      <c r="H57">
        <v>0</v>
      </c>
      <c r="I57">
        <v>3</v>
      </c>
      <c r="J57" t="str" cm="1">
        <f t="array" ref="J57">_xlfn.XLOOKUP(D57&amp;I57,Ranking!C$2:C$500&amp;Ranking!A$2:A$500,Ranking!B$2:B$500,"")</f>
        <v/>
      </c>
      <c r="K57" t="str" cm="1">
        <f t="array" ref="K57">_xlfn.XLOOKUP(E57&amp;I57,Ranking!C$2:C$500&amp;Ranking!A$2:A$500,Ranking!B$2:B$500,"")</f>
        <v/>
      </c>
      <c r="L57" t="s">
        <v>52</v>
      </c>
      <c r="M57" t="s">
        <v>58</v>
      </c>
      <c r="N57">
        <v>0</v>
      </c>
      <c r="O57" cm="1">
        <f t="array" ref="O57">_xlfn.XLOOKUP(D57&amp;I57,Sheet2!$A$2:$A$1500&amp;Sheet2!$B$2:$B$1500,Sheet2!$C$2:$C$1500,0)</f>
        <v>17</v>
      </c>
      <c r="P57" cm="1">
        <f t="array" ref="P57">_xlfn.XLOOKUP(D57&amp;I57,Sheet2!$A$2:$A$1500&amp;Sheet2!$B$2:$B$1500,Sheet2!$D$2:$D$1500,0)</f>
        <v>15</v>
      </c>
      <c r="Q57" cm="1">
        <f t="array" ref="Q57">_xlfn.XLOOKUP(E57&amp;I57,Sheet2!$A$2:$A$1500&amp;Sheet2!$B$2:$B$1500,Sheet2!$C$2:$C$1500,0)</f>
        <v>35</v>
      </c>
      <c r="R57" cm="1">
        <f t="array" ref="R57">_xlfn.XLOOKUP(E57&amp;I57,Sheet2!$A$2:$A$1500&amp;Sheet2!$B$2:$B$1500,Sheet2!$D$2:$D$1500,0)</f>
        <v>8.5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_xlfn.XLOOKUP(D57&amp;I57,Sheet2!$A$2:$A$1500&amp;Sheet2!$B$2:$B$1500,Sheet2!$E$2:$E$1500,0)</f>
        <v>1</v>
      </c>
      <c r="Y57" cm="1">
        <f t="array" ref="Y57">_xlfn.XLOOKUP(D57&amp;I57,Sheet2!$A$2:$A$1500&amp;Sheet2!$B$2:$B$1500,Sheet2!$F$2:$F$1500,0)</f>
        <v>1</v>
      </c>
      <c r="Z57" cm="1">
        <f t="array" ref="Z57">_xlfn.XLOOKUP(E57&amp;I57,Sheet2!$A$2:$A$1500&amp;Sheet2!$B$2:$B$1500,Sheet2!$E$2:$E$1500,0)</f>
        <v>1</v>
      </c>
      <c r="AA57" cm="1">
        <f t="array" ref="AA57">_xlfn.XLOOKUP(E57&amp;I57,Sheet2!$A$2:$A$1500&amp;Sheet2!$B$2:$B$1500,Sheet2!$F$2:$F$1500,0)</f>
        <v>1</v>
      </c>
    </row>
    <row r="58" spans="1:27" x14ac:dyDescent="0.2">
      <c r="A58" s="1">
        <v>45184</v>
      </c>
      <c r="B58" s="2">
        <v>0.79166666666666663</v>
      </c>
      <c r="C58" t="s">
        <v>29</v>
      </c>
      <c r="D58" t="s">
        <v>135</v>
      </c>
      <c r="E58" t="s">
        <v>111</v>
      </c>
      <c r="F58">
        <v>776000</v>
      </c>
      <c r="G58">
        <v>2023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t="str" cm="1">
        <f t="array" ref="K58">_xlfn.XLOOKUP(E58&amp;I58,Ranking!C$2:C$500&amp;Ranking!A$2:A$500,Ranking!B$2:B$500,"")</f>
        <v/>
      </c>
      <c r="L58" t="s">
        <v>50</v>
      </c>
      <c r="M58" t="s">
        <v>54</v>
      </c>
      <c r="N58">
        <v>0</v>
      </c>
      <c r="O58" cm="1">
        <f t="array" ref="O58">_xlfn.XLOOKUP(D58&amp;I58,Sheet2!$A$2:$A$1500&amp;Sheet2!$B$2:$B$1500,Sheet2!$C$2:$C$1500,0)</f>
        <v>38</v>
      </c>
      <c r="P58" cm="1">
        <f t="array" ref="P58">_xlfn.XLOOKUP(D58&amp;I58,Sheet2!$A$2:$A$1500&amp;Sheet2!$B$2:$B$1500,Sheet2!$D$2:$D$1500,0)</f>
        <v>13</v>
      </c>
      <c r="Q58" cm="1">
        <f t="array" ref="Q58">_xlfn.XLOOKUP(E58&amp;I58,Sheet2!$A$2:$A$1500&amp;Sheet2!$B$2:$B$1500,Sheet2!$C$2:$C$1500,0)</f>
        <v>24</v>
      </c>
      <c r="R58" cm="1">
        <f t="array" ref="R58">_xlfn.XLOOKUP(E58&amp;I58,Sheet2!$A$2:$A$1500&amp;Sheet2!$B$2:$B$1500,Sheet2!$D$2:$D$1500,0)</f>
        <v>42.5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_xlfn.XLOOKUP(D58&amp;I58,Sheet2!$A$2:$A$1500&amp;Sheet2!$B$2:$B$1500,Sheet2!$E$2:$E$1500,0)</f>
        <v>2</v>
      </c>
      <c r="Y58" cm="1">
        <f t="array" ref="Y58">_xlfn.XLOOKUP(D58&amp;I58,Sheet2!$A$2:$A$1500&amp;Sheet2!$B$2:$B$1500,Sheet2!$F$2:$F$1500,0)</f>
        <v>0</v>
      </c>
      <c r="Z58" cm="1">
        <f t="array" ref="Z58">_xlfn.XLOOKUP(E58&amp;I58,Sheet2!$A$2:$A$1500&amp;Sheet2!$B$2:$B$1500,Sheet2!$E$2:$E$1500,0)</f>
        <v>0</v>
      </c>
      <c r="AA58" cm="1">
        <f t="array" ref="AA58">_xlfn.XLOOKUP(E58&amp;I58,Sheet2!$A$2:$A$1500&amp;Sheet2!$B$2:$B$1500,Sheet2!$F$2:$F$1500,0)</f>
        <v>2</v>
      </c>
    </row>
    <row r="59" spans="1:27" x14ac:dyDescent="0.2">
      <c r="A59" s="1">
        <v>45185</v>
      </c>
      <c r="B59" s="2">
        <v>0.5</v>
      </c>
      <c r="C59" t="s">
        <v>124</v>
      </c>
      <c r="D59" t="s">
        <v>182</v>
      </c>
      <c r="E59" t="s">
        <v>159</v>
      </c>
      <c r="F59">
        <v>324000</v>
      </c>
      <c r="G59">
        <v>2023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52</v>
      </c>
      <c r="M59" t="s">
        <v>54</v>
      </c>
      <c r="N59">
        <v>0</v>
      </c>
      <c r="O59" cm="1">
        <f t="array" ref="O59">_xlfn.XLOOKUP(D59&amp;I59,Sheet2!$A$2:$A$1500&amp;Sheet2!$B$2:$B$1500,Sheet2!$C$2:$C$1500,0)</f>
        <v>27.5</v>
      </c>
      <c r="P59" cm="1">
        <f t="array" ref="P59">_xlfn.XLOOKUP(D59&amp;I59,Sheet2!$A$2:$A$1500&amp;Sheet2!$B$2:$B$1500,Sheet2!$D$2:$D$1500,0)</f>
        <v>33.5</v>
      </c>
      <c r="Q59" cm="1">
        <f t="array" ref="Q59">_xlfn.XLOOKUP(E59&amp;I59,Sheet2!$A$2:$A$1500&amp;Sheet2!$B$2:$B$1500,Sheet2!$C$2:$C$1500,0)</f>
        <v>36.5</v>
      </c>
      <c r="R59" cm="1">
        <f t="array" ref="R59">_xlfn.XLOOKUP(E59&amp;I59,Sheet2!$A$2:$A$1500&amp;Sheet2!$B$2:$B$1500,Sheet2!$D$2:$D$1500,0)</f>
        <v>18.5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_xlfn.XLOOKUP(D59&amp;I59,Sheet2!$A$2:$A$1500&amp;Sheet2!$B$2:$B$1500,Sheet2!$E$2:$E$1500,0)</f>
        <v>1</v>
      </c>
      <c r="Y59" cm="1">
        <f t="array" ref="Y59">_xlfn.XLOOKUP(D59&amp;I59,Sheet2!$A$2:$A$1500&amp;Sheet2!$B$2:$B$1500,Sheet2!$F$2:$F$1500,0)</f>
        <v>1</v>
      </c>
      <c r="Z59" cm="1">
        <f t="array" ref="Z59">_xlfn.XLOOKUP(E59&amp;I59,Sheet2!$A$2:$A$1500&amp;Sheet2!$B$2:$B$1500,Sheet2!$E$2:$E$1500,0)</f>
        <v>2</v>
      </c>
      <c r="AA59" cm="1">
        <f t="array" ref="AA59">_xlfn.XLOOKUP(E59&amp;I59,Sheet2!$A$2:$A$1500&amp;Sheet2!$B$2:$B$1500,Sheet2!$F$2:$F$1500,0)</f>
        <v>0</v>
      </c>
    </row>
    <row r="60" spans="1:27" x14ac:dyDescent="0.2">
      <c r="A60" s="1">
        <v>45185</v>
      </c>
      <c r="B60" s="2">
        <v>0.5</v>
      </c>
      <c r="C60" t="s">
        <v>31</v>
      </c>
      <c r="D60" t="s">
        <v>173</v>
      </c>
      <c r="E60" t="s">
        <v>82</v>
      </c>
      <c r="F60">
        <v>3480000</v>
      </c>
      <c r="G60">
        <v>2023</v>
      </c>
      <c r="H60">
        <v>0</v>
      </c>
      <c r="I60">
        <v>3</v>
      </c>
      <c r="J60" t="str" cm="1">
        <f t="array" ref="J60">_xlfn.XLOOKUP(D60&amp;I60,Ranking!C$2:C$500&amp;Ranking!A$2:A$500,Ranking!B$2:B$500,"")</f>
        <v/>
      </c>
      <c r="K60" cm="1">
        <f t="array" ref="K60">_xlfn.XLOOKUP(E60&amp;I60,Ranking!C$2:C$500&amp;Ranking!A$2:A$500,Ranking!B$2:B$500,"")</f>
        <v>3</v>
      </c>
      <c r="L60" t="s">
        <v>54</v>
      </c>
      <c r="M60" t="s">
        <v>54</v>
      </c>
      <c r="N60">
        <v>1</v>
      </c>
      <c r="O60" cm="1">
        <f t="array" ref="O60">_xlfn.XLOOKUP(D60&amp;I60,Sheet2!$A$2:$A$1500&amp;Sheet2!$B$2:$B$1500,Sheet2!$C$2:$C$1500,0)</f>
        <v>27.5</v>
      </c>
      <c r="P60" cm="1">
        <f t="array" ref="P60">_xlfn.XLOOKUP(D60&amp;I60,Sheet2!$A$2:$A$1500&amp;Sheet2!$B$2:$B$1500,Sheet2!$D$2:$D$1500,0)</f>
        <v>27.5</v>
      </c>
      <c r="Q60" cm="1">
        <f t="array" ref="Q60">_xlfn.XLOOKUP(E60&amp;I60,Sheet2!$A$2:$A$1500&amp;Sheet2!$B$2:$B$1500,Sheet2!$C$2:$C$1500,0)</f>
        <v>55.5</v>
      </c>
      <c r="R60" cm="1">
        <f t="array" ref="R60">_xlfn.XLOOKUP(E60&amp;I60,Sheet2!$A$2:$A$1500&amp;Sheet2!$B$2:$B$1500,Sheet2!$D$2:$D$1500,0)</f>
        <v>18.5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_xlfn.XLOOKUP(D60&amp;I60,Sheet2!$A$2:$A$1500&amp;Sheet2!$B$2:$B$1500,Sheet2!$E$2:$E$1500,0)</f>
        <v>1</v>
      </c>
      <c r="Y60" cm="1">
        <f t="array" ref="Y60">_xlfn.XLOOKUP(D60&amp;I60,Sheet2!$A$2:$A$1500&amp;Sheet2!$B$2:$B$1500,Sheet2!$F$2:$F$1500,0)</f>
        <v>1</v>
      </c>
      <c r="Z60" cm="1">
        <f t="array" ref="Z60">_xlfn.XLOOKUP(E60&amp;I60,Sheet2!$A$2:$A$1500&amp;Sheet2!$B$2:$B$1500,Sheet2!$E$2:$E$1500,0)</f>
        <v>2</v>
      </c>
      <c r="AA60" cm="1">
        <f t="array" ref="AA60">_xlfn.XLOOKUP(E60&amp;I60,Sheet2!$A$2:$A$1500&amp;Sheet2!$B$2:$B$1500,Sheet2!$F$2:$F$1500,0)</f>
        <v>0</v>
      </c>
    </row>
    <row r="61" spans="1:27" x14ac:dyDescent="0.2">
      <c r="A61" s="1">
        <v>45185</v>
      </c>
      <c r="B61" s="2">
        <v>0.5</v>
      </c>
      <c r="C61" t="s">
        <v>23</v>
      </c>
      <c r="D61" t="s">
        <v>171</v>
      </c>
      <c r="E61" t="s">
        <v>32</v>
      </c>
      <c r="F61">
        <v>3220000</v>
      </c>
      <c r="G61">
        <v>2023</v>
      </c>
      <c r="H61">
        <v>0</v>
      </c>
      <c r="I61">
        <v>3</v>
      </c>
      <c r="J61" t="str" cm="1">
        <f t="array" ref="J61">_xlfn.XLOOKUP(D61&amp;I61,Ranking!C$2:C$500&amp;Ranking!A$2:A$500,Ranking!B$2:B$500,"")</f>
        <v/>
      </c>
      <c r="K61" cm="1">
        <f t="array" ref="K61">_xlfn.XLOOKUP(E61&amp;I61,Ranking!C$2:C$500&amp;Ranking!A$2:A$500,Ranking!B$2:B$500,"")</f>
        <v>7</v>
      </c>
      <c r="L61" t="s">
        <v>50</v>
      </c>
      <c r="M61" t="s">
        <v>50</v>
      </c>
      <c r="N61">
        <v>1</v>
      </c>
      <c r="O61" cm="1">
        <f t="array" ref="O61">_xlfn.XLOOKUP(D61&amp;I61,Sheet2!$A$2:$A$1500&amp;Sheet2!$B$2:$B$1500,Sheet2!$C$2:$C$1500,0)</f>
        <v>26.5</v>
      </c>
      <c r="P61" cm="1">
        <f t="array" ref="P61">_xlfn.XLOOKUP(D61&amp;I61,Sheet2!$A$2:$A$1500&amp;Sheet2!$B$2:$B$1500,Sheet2!$D$2:$D$1500,0)</f>
        <v>31</v>
      </c>
      <c r="Q61" cm="1">
        <f t="array" ref="Q61">_xlfn.XLOOKUP(E61&amp;I61,Sheet2!$A$2:$A$1500&amp;Sheet2!$B$2:$B$1500,Sheet2!$C$2:$C$1500,0)</f>
        <v>50.5</v>
      </c>
      <c r="R61" cm="1">
        <f t="array" ref="R61">_xlfn.XLOOKUP(E61&amp;I61,Sheet2!$A$2:$A$1500&amp;Sheet2!$B$2:$B$1500,Sheet2!$D$2:$D$1500,0)</f>
        <v>11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_xlfn.XLOOKUP(D61&amp;I61,Sheet2!$A$2:$A$1500&amp;Sheet2!$B$2:$B$1500,Sheet2!$E$2:$E$1500,0)</f>
        <v>1</v>
      </c>
      <c r="Y61" cm="1">
        <f t="array" ref="Y61">_xlfn.XLOOKUP(D61&amp;I61,Sheet2!$A$2:$A$1500&amp;Sheet2!$B$2:$B$1500,Sheet2!$F$2:$F$1500,0)</f>
        <v>1</v>
      </c>
      <c r="Z61" cm="1">
        <f t="array" ref="Z61">_xlfn.XLOOKUP(E61&amp;I61,Sheet2!$A$2:$A$1500&amp;Sheet2!$B$2:$B$1500,Sheet2!$E$2:$E$1500,0)</f>
        <v>2</v>
      </c>
      <c r="AA61" cm="1">
        <f t="array" ref="AA61">_xlfn.XLOOKUP(E61&amp;I61,Sheet2!$A$2:$A$1500&amp;Sheet2!$B$2:$B$1500,Sheet2!$F$2:$F$1500,0)</f>
        <v>0</v>
      </c>
    </row>
    <row r="62" spans="1:27" x14ac:dyDescent="0.2">
      <c r="A62" s="1">
        <v>45185</v>
      </c>
      <c r="B62" s="2">
        <v>0.5</v>
      </c>
      <c r="C62" t="s">
        <v>24</v>
      </c>
      <c r="D62" t="s">
        <v>144</v>
      </c>
      <c r="E62" t="s">
        <v>81</v>
      </c>
      <c r="F62">
        <v>2800000</v>
      </c>
      <c r="G62">
        <v>2023</v>
      </c>
      <c r="H62">
        <v>0</v>
      </c>
      <c r="I62">
        <v>3</v>
      </c>
      <c r="J62" t="str" cm="1">
        <f t="array" ref="J62">_xlfn.XLOOKUP(D62&amp;I62,Ranking!C$2:C$500&amp;Ranking!A$2:A$500,Ranking!B$2:B$500,"")</f>
        <v/>
      </c>
      <c r="K62" cm="1">
        <f t="array" ref="K62">_xlfn.XLOOKUP(E62&amp;I62,Ranking!C$2:C$500&amp;Ranking!A$2:A$500,Ranking!B$2:B$500,"")</f>
        <v>14</v>
      </c>
      <c r="L62" t="s">
        <v>55</v>
      </c>
      <c r="M62" t="s">
        <v>55</v>
      </c>
      <c r="N62">
        <v>1</v>
      </c>
      <c r="O62" cm="1">
        <f t="array" ref="O62">_xlfn.XLOOKUP(D62&amp;I62,Sheet2!$A$2:$A$1500&amp;Sheet2!$B$2:$B$1500,Sheet2!$C$2:$C$1500,0)</f>
        <v>39.5</v>
      </c>
      <c r="P62" cm="1">
        <f t="array" ref="P62">_xlfn.XLOOKUP(D62&amp;I62,Sheet2!$A$2:$A$1500&amp;Sheet2!$B$2:$B$1500,Sheet2!$D$2:$D$1500,0)</f>
        <v>15.5</v>
      </c>
      <c r="Q62" cm="1">
        <f t="array" ref="Q62">_xlfn.XLOOKUP(E62&amp;I62,Sheet2!$A$2:$A$1500&amp;Sheet2!$B$2:$B$1500,Sheet2!$C$2:$C$1500,0)</f>
        <v>48</v>
      </c>
      <c r="R62" cm="1">
        <f t="array" ref="R62">_xlfn.XLOOKUP(E62&amp;I62,Sheet2!$A$2:$A$1500&amp;Sheet2!$B$2:$B$1500,Sheet2!$D$2:$D$1500,0)</f>
        <v>27.5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_xlfn.XLOOKUP(D62&amp;I62,Sheet2!$A$2:$A$1500&amp;Sheet2!$B$2:$B$1500,Sheet2!$E$2:$E$1500,0)</f>
        <v>2</v>
      </c>
      <c r="Y62" cm="1">
        <f t="array" ref="Y62">_xlfn.XLOOKUP(D62&amp;I62,Sheet2!$A$2:$A$1500&amp;Sheet2!$B$2:$B$1500,Sheet2!$F$2:$F$1500,0)</f>
        <v>0</v>
      </c>
      <c r="Z62" cm="1">
        <f t="array" ref="Z62">_xlfn.XLOOKUP(E62&amp;I62,Sheet2!$A$2:$A$1500&amp;Sheet2!$B$2:$B$1500,Sheet2!$E$2:$E$1500,0)</f>
        <v>1</v>
      </c>
      <c r="AA62" cm="1">
        <f t="array" ref="AA62">_xlfn.XLOOKUP(E62&amp;I62,Sheet2!$A$2:$A$1500&amp;Sheet2!$B$2:$B$1500,Sheet2!$F$2:$F$1500,0)</f>
        <v>1</v>
      </c>
    </row>
    <row r="63" spans="1:27" x14ac:dyDescent="0.2">
      <c r="A63" s="1">
        <v>45185</v>
      </c>
      <c r="B63" s="2">
        <v>0.5</v>
      </c>
      <c r="C63" t="s">
        <v>124</v>
      </c>
      <c r="D63" t="s">
        <v>26</v>
      </c>
      <c r="E63" t="s">
        <v>191</v>
      </c>
      <c r="F63">
        <v>247000</v>
      </c>
      <c r="G63">
        <v>2023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117</v>
      </c>
      <c r="M63" t="s">
        <v>47</v>
      </c>
      <c r="N63">
        <v>0</v>
      </c>
      <c r="O63" cm="1">
        <f t="array" ref="O63">_xlfn.XLOOKUP(D63&amp;I63,Sheet2!$A$2:$A$1500&amp;Sheet2!$B$2:$B$1500,Sheet2!$C$2:$C$1500,0)</f>
        <v>17.5</v>
      </c>
      <c r="P63" cm="1">
        <f t="array" ref="P63">_xlfn.XLOOKUP(D63&amp;I63,Sheet2!$A$2:$A$1500&amp;Sheet2!$B$2:$B$1500,Sheet2!$D$2:$D$1500,0)</f>
        <v>37</v>
      </c>
      <c r="Q63" cm="1">
        <f t="array" ref="Q63">_xlfn.XLOOKUP(E63&amp;I63,Sheet2!$A$2:$A$1500&amp;Sheet2!$B$2:$B$1500,Sheet2!$C$2:$C$1500,0)</f>
        <v>0</v>
      </c>
      <c r="R63" cm="1">
        <f t="array" ref="R63">_xlfn.XLOOKUP(E63&amp;I63,Sheet2!$A$2:$A$1500&amp;Sheet2!$B$2:$B$1500,Sheet2!$D$2:$D$1500,0)</f>
        <v>0</v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_xlfn.XLOOKUP(D63&amp;I63,Sheet2!$A$2:$A$1500&amp;Sheet2!$B$2:$B$1500,Sheet2!$E$2:$E$1500,0)</f>
        <v>0</v>
      </c>
      <c r="Y63" cm="1">
        <f t="array" ref="Y63">_xlfn.XLOOKUP(D63&amp;I63,Sheet2!$A$2:$A$1500&amp;Sheet2!$B$2:$B$1500,Sheet2!$F$2:$F$1500,0)</f>
        <v>2</v>
      </c>
      <c r="Z63" cm="1">
        <f t="array" ref="Z63">_xlfn.XLOOKUP(E63&amp;I63,Sheet2!$A$2:$A$1500&amp;Sheet2!$B$2:$B$1500,Sheet2!$E$2:$E$1500,0)</f>
        <v>0</v>
      </c>
      <c r="AA63" cm="1">
        <f t="array" ref="AA63">_xlfn.XLOOKUP(E63&amp;I63,Sheet2!$A$2:$A$1500&amp;Sheet2!$B$2:$B$1500,Sheet2!$F$2:$F$1500,0)</f>
        <v>0</v>
      </c>
    </row>
    <row r="64" spans="1:27" x14ac:dyDescent="0.2">
      <c r="A64" s="1">
        <v>45185</v>
      </c>
      <c r="B64" s="2">
        <v>0.5</v>
      </c>
      <c r="C64" t="s">
        <v>118</v>
      </c>
      <c r="D64" t="s">
        <v>101</v>
      </c>
      <c r="E64" t="s">
        <v>130</v>
      </c>
      <c r="F64">
        <v>162000</v>
      </c>
      <c r="G64">
        <v>2023</v>
      </c>
      <c r="H64">
        <v>0</v>
      </c>
      <c r="I64">
        <v>3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57</v>
      </c>
      <c r="M64" t="s">
        <v>56</v>
      </c>
      <c r="N64">
        <v>0</v>
      </c>
      <c r="O64" cm="1">
        <f t="array" ref="O64">_xlfn.XLOOKUP(D64&amp;I64,Sheet2!$A$2:$A$1500&amp;Sheet2!$B$2:$B$1500,Sheet2!$C$2:$C$1500,0)</f>
        <v>19</v>
      </c>
      <c r="P64" cm="1">
        <f t="array" ref="P64">_xlfn.XLOOKUP(D64&amp;I64,Sheet2!$A$2:$A$1500&amp;Sheet2!$B$2:$B$1500,Sheet2!$D$2:$D$1500,0)</f>
        <v>13.3</v>
      </c>
      <c r="Q64" cm="1">
        <f t="array" ref="Q64">_xlfn.XLOOKUP(E64&amp;I64,Sheet2!$A$2:$A$1500&amp;Sheet2!$B$2:$B$1500,Sheet2!$C$2:$C$1500,0)</f>
        <v>21.5</v>
      </c>
      <c r="R64" cm="1">
        <f t="array" ref="R64">_xlfn.XLOOKUP(E64&amp;I64,Sheet2!$A$2:$A$1500&amp;Sheet2!$B$2:$B$1500,Sheet2!$D$2:$D$1500,0)</f>
        <v>14.5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_xlfn.XLOOKUP(D64&amp;I64,Sheet2!$A$2:$A$1500&amp;Sheet2!$B$2:$B$1500,Sheet2!$E$2:$E$1500,0)</f>
        <v>2</v>
      </c>
      <c r="Y64" cm="1">
        <f t="array" ref="Y64">_xlfn.XLOOKUP(D64&amp;I64,Sheet2!$A$2:$A$1500&amp;Sheet2!$B$2:$B$1500,Sheet2!$F$2:$F$1500,0)</f>
        <v>1</v>
      </c>
      <c r="Z64" cm="1">
        <f t="array" ref="Z64">_xlfn.XLOOKUP(E64&amp;I64,Sheet2!$A$2:$A$1500&amp;Sheet2!$B$2:$B$1500,Sheet2!$E$2:$E$1500,0)</f>
        <v>1</v>
      </c>
      <c r="AA64" cm="1">
        <f t="array" ref="AA64">_xlfn.XLOOKUP(E64&amp;I64,Sheet2!$A$2:$A$1500&amp;Sheet2!$B$2:$B$1500,Sheet2!$F$2:$F$1500,0)</f>
        <v>1</v>
      </c>
    </row>
    <row r="65" spans="1:27" x14ac:dyDescent="0.2">
      <c r="A65" s="1">
        <v>45185</v>
      </c>
      <c r="B65" s="2">
        <v>0.64583333333333337</v>
      </c>
      <c r="C65" t="s">
        <v>45</v>
      </c>
      <c r="D65" t="s">
        <v>30</v>
      </c>
      <c r="E65" t="s">
        <v>71</v>
      </c>
      <c r="F65">
        <v>5420000</v>
      </c>
      <c r="G65">
        <v>2023</v>
      </c>
      <c r="H65">
        <v>0</v>
      </c>
      <c r="I65">
        <v>3</v>
      </c>
      <c r="J65" cm="1">
        <f t="array" ref="J65">_xlfn.XLOOKUP(D65&amp;I65,Ranking!C$2:C$500&amp;Ranking!A$2:A$500,Ranking!B$2:B$500,"")</f>
        <v>1</v>
      </c>
      <c r="K65" t="str" cm="1">
        <f t="array" ref="K65">_xlfn.XLOOKUP(E65&amp;I65,Ranking!C$2:C$500&amp;Ranking!A$2:A$500,Ranking!B$2:B$500,"")</f>
        <v/>
      </c>
      <c r="L65" t="s">
        <v>55</v>
      </c>
      <c r="M65" t="s">
        <v>55</v>
      </c>
      <c r="N65">
        <v>1</v>
      </c>
      <c r="O65" cm="1">
        <f t="array" ref="O65">_xlfn.XLOOKUP(D65&amp;I65,Sheet2!$A$2:$A$1500&amp;Sheet2!$B$2:$B$1500,Sheet2!$C$2:$C$1500,0)</f>
        <v>46.5</v>
      </c>
      <c r="P65" cm="1">
        <f t="array" ref="P65">_xlfn.XLOOKUP(D65&amp;I65,Sheet2!$A$2:$A$1500&amp;Sheet2!$B$2:$B$1500,Sheet2!$D$2:$D$1500,0)</f>
        <v>5</v>
      </c>
      <c r="Q65" cm="1">
        <f t="array" ref="Q65">_xlfn.XLOOKUP(E65&amp;I65,Sheet2!$A$2:$A$1500&amp;Sheet2!$B$2:$B$1500,Sheet2!$C$2:$C$1500,0)</f>
        <v>32</v>
      </c>
      <c r="R65" cm="1">
        <f t="array" ref="R65">_xlfn.XLOOKUP(E65&amp;I65,Sheet2!$A$2:$A$1500&amp;Sheet2!$B$2:$B$1500,Sheet2!$D$2:$D$1500,0)</f>
        <v>26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_xlfn.XLOOKUP(D65&amp;I65,Sheet2!$A$2:$A$1500&amp;Sheet2!$B$2:$B$1500,Sheet2!$E$2:$E$1500,0)</f>
        <v>2</v>
      </c>
      <c r="Y65" cm="1">
        <f t="array" ref="Y65">_xlfn.XLOOKUP(D65&amp;I65,Sheet2!$A$2:$A$1500&amp;Sheet2!$B$2:$B$1500,Sheet2!$F$2:$F$1500,0)</f>
        <v>0</v>
      </c>
      <c r="Z65" cm="1">
        <f t="array" ref="Z65">_xlfn.XLOOKUP(E65&amp;I65,Sheet2!$A$2:$A$1500&amp;Sheet2!$B$2:$B$1500,Sheet2!$E$2:$E$1500,0)</f>
        <v>1</v>
      </c>
      <c r="AA65" cm="1">
        <f t="array" ref="AA65">_xlfn.XLOOKUP(E65&amp;I65,Sheet2!$A$2:$A$1500&amp;Sheet2!$B$2:$B$1500,Sheet2!$F$2:$F$1500,0)</f>
        <v>1</v>
      </c>
    </row>
    <row r="66" spans="1:27" x14ac:dyDescent="0.2">
      <c r="A66" s="1">
        <v>45185</v>
      </c>
      <c r="B66" s="2">
        <v>0.64583333333333337</v>
      </c>
      <c r="C66" t="s">
        <v>31</v>
      </c>
      <c r="D66" t="s">
        <v>176</v>
      </c>
      <c r="E66" t="s">
        <v>70</v>
      </c>
      <c r="F66">
        <v>4840000</v>
      </c>
      <c r="G66">
        <v>2023</v>
      </c>
      <c r="H66">
        <v>0</v>
      </c>
      <c r="I66">
        <v>3</v>
      </c>
      <c r="J66" t="str" cm="1">
        <f t="array" ref="J66">_xlfn.XLOOKUP(D66&amp;I66,Ranking!C$2:C$500&amp;Ranking!A$2:A$500,Ranking!B$2:B$500,"")</f>
        <v/>
      </c>
      <c r="K66" cm="1">
        <f t="array" ref="K66">_xlfn.XLOOKUP(E66&amp;I66,Ranking!C$2:C$500&amp;Ranking!A$2:A$500,Ranking!B$2:B$500,"")</f>
        <v>10</v>
      </c>
      <c r="L66" t="s">
        <v>53</v>
      </c>
      <c r="M66" t="s">
        <v>55</v>
      </c>
      <c r="N66">
        <v>0</v>
      </c>
      <c r="O66" cm="1">
        <f t="array" ref="O66">_xlfn.XLOOKUP(D66&amp;I66,Sheet2!$A$2:$A$1500&amp;Sheet2!$B$2:$B$1500,Sheet2!$C$2:$C$1500,0)</f>
        <v>31</v>
      </c>
      <c r="P66" cm="1">
        <f t="array" ref="P66">_xlfn.XLOOKUP(D66&amp;I66,Sheet2!$A$2:$A$1500&amp;Sheet2!$B$2:$B$1500,Sheet2!$D$2:$D$1500,0)</f>
        <v>32.5</v>
      </c>
      <c r="Q66" cm="1">
        <f t="array" ref="Q66">_xlfn.XLOOKUP(E66&amp;I66,Sheet2!$A$2:$A$1500&amp;Sheet2!$B$2:$B$1500,Sheet2!$C$2:$C$1500,0)</f>
        <v>40</v>
      </c>
      <c r="R66" cm="1">
        <f t="array" ref="R66">_xlfn.XLOOKUP(E66&amp;I66,Sheet2!$A$2:$A$1500&amp;Sheet2!$B$2:$B$1500,Sheet2!$D$2:$D$1500,0)</f>
        <v>20.5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_xlfn.XLOOKUP(D66&amp;I66,Sheet2!$A$2:$A$1500&amp;Sheet2!$B$2:$B$1500,Sheet2!$E$2:$E$1500,0)</f>
        <v>1</v>
      </c>
      <c r="Y66" cm="1">
        <f t="array" ref="Y66">_xlfn.XLOOKUP(D66&amp;I66,Sheet2!$A$2:$A$1500&amp;Sheet2!$B$2:$B$1500,Sheet2!$F$2:$F$1500,0)</f>
        <v>1</v>
      </c>
      <c r="Z66" cm="1">
        <f t="array" ref="Z66">_xlfn.XLOOKUP(E66&amp;I66,Sheet2!$A$2:$A$1500&amp;Sheet2!$B$2:$B$1500,Sheet2!$E$2:$E$1500,0)</f>
        <v>1</v>
      </c>
      <c r="AA66" cm="1">
        <f t="array" ref="AA66">_xlfn.XLOOKUP(E66&amp;I66,Sheet2!$A$2:$A$1500&amp;Sheet2!$B$2:$B$1500,Sheet2!$F$2:$F$1500,0)</f>
        <v>1</v>
      </c>
    </row>
    <row r="67" spans="1:27" x14ac:dyDescent="0.2">
      <c r="A67" s="1">
        <v>45185</v>
      </c>
      <c r="B67" s="2">
        <v>0.64583333333333337</v>
      </c>
      <c r="C67" t="s">
        <v>29</v>
      </c>
      <c r="D67" t="s">
        <v>39</v>
      </c>
      <c r="E67" t="s">
        <v>104</v>
      </c>
      <c r="F67">
        <v>418000</v>
      </c>
      <c r="G67">
        <v>2023</v>
      </c>
      <c r="H67">
        <v>0</v>
      </c>
      <c r="I67">
        <v>3</v>
      </c>
      <c r="J67" cm="1">
        <f t="array" ref="J67">_xlfn.XLOOKUP(D67&amp;I67,Ranking!C$2:C$500&amp;Ranking!A$2:A$500,Ranking!B$2:B$500,"")</f>
        <v>17</v>
      </c>
      <c r="K67" t="str" cm="1">
        <f t="array" ref="K67">_xlfn.XLOOKUP(E67&amp;I67,Ranking!C$2:C$500&amp;Ranking!A$2:A$500,Ranking!B$2:B$500,"")</f>
        <v/>
      </c>
      <c r="L67" t="s">
        <v>51</v>
      </c>
      <c r="M67" t="s">
        <v>117</v>
      </c>
      <c r="N67">
        <v>0</v>
      </c>
      <c r="O67" cm="1">
        <f t="array" ref="O67">_xlfn.XLOOKUP(D67&amp;I67,Sheet2!$A$2:$A$1500&amp;Sheet2!$B$2:$B$1500,Sheet2!$C$2:$C$1500,0)</f>
        <v>48.5</v>
      </c>
      <c r="P67" cm="1">
        <f t="array" ref="P67">_xlfn.XLOOKUP(D67&amp;I67,Sheet2!$A$2:$A$1500&amp;Sheet2!$B$2:$B$1500,Sheet2!$D$2:$D$1500,0)</f>
        <v>12</v>
      </c>
      <c r="Q67" cm="1">
        <f t="array" ref="Q67">_xlfn.XLOOKUP(E67&amp;I67,Sheet2!$A$2:$A$1500&amp;Sheet2!$B$2:$B$1500,Sheet2!$C$2:$C$1500,0)</f>
        <v>22</v>
      </c>
      <c r="R67" cm="1">
        <f t="array" ref="R67">_xlfn.XLOOKUP(E67&amp;I67,Sheet2!$A$2:$A$1500&amp;Sheet2!$B$2:$B$1500,Sheet2!$D$2:$D$1500,0)</f>
        <v>25.3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_xlfn.XLOOKUP(D67&amp;I67,Sheet2!$A$2:$A$1500&amp;Sheet2!$B$2:$B$1500,Sheet2!$E$2:$E$1500,0)</f>
        <v>2</v>
      </c>
      <c r="Y67" cm="1">
        <f t="array" ref="Y67">_xlfn.XLOOKUP(D67&amp;I67,Sheet2!$A$2:$A$1500&amp;Sheet2!$B$2:$B$1500,Sheet2!$F$2:$F$1500,0)</f>
        <v>0</v>
      </c>
      <c r="Z67" cm="1">
        <f t="array" ref="Z67">_xlfn.XLOOKUP(E67&amp;I67,Sheet2!$A$2:$A$1500&amp;Sheet2!$B$2:$B$1500,Sheet2!$E$2:$E$1500,0)</f>
        <v>2</v>
      </c>
      <c r="AA67" cm="1">
        <f t="array" ref="AA67">_xlfn.XLOOKUP(E67&amp;I67,Sheet2!$A$2:$A$1500&amp;Sheet2!$B$2:$B$1500,Sheet2!$F$2:$F$1500,0)</f>
        <v>1</v>
      </c>
    </row>
    <row r="68" spans="1:27" x14ac:dyDescent="0.2">
      <c r="A68" s="1">
        <v>45185</v>
      </c>
      <c r="B68" s="2">
        <v>0.64583333333333337</v>
      </c>
      <c r="C68" t="s">
        <v>24</v>
      </c>
      <c r="D68" t="s">
        <v>99</v>
      </c>
      <c r="E68" t="s">
        <v>95</v>
      </c>
      <c r="F68">
        <v>1580000</v>
      </c>
      <c r="G68">
        <v>2023</v>
      </c>
      <c r="H68">
        <v>0</v>
      </c>
      <c r="I68">
        <v>3</v>
      </c>
      <c r="J68" cm="1">
        <f t="array" ref="J68">_xlfn.XLOOKUP(D68&amp;I68,Ranking!C$2:C$500&amp;Ranking!A$2:A$500,Ranking!B$2:B$500,"")</f>
        <v>18</v>
      </c>
      <c r="K68" t="str" cm="1">
        <f t="array" ref="K68">_xlfn.XLOOKUP(E68&amp;I68,Ranking!C$2:C$500&amp;Ranking!A$2:A$500,Ranking!B$2:B$500,"")</f>
        <v/>
      </c>
      <c r="L68" t="s">
        <v>54</v>
      </c>
      <c r="M68" t="s">
        <v>50</v>
      </c>
      <c r="N68">
        <v>0</v>
      </c>
      <c r="O68" cm="1">
        <f t="array" ref="O68">_xlfn.XLOOKUP(D68&amp;I68,Sheet2!$A$2:$A$1500&amp;Sheet2!$B$2:$B$1500,Sheet2!$C$2:$C$1500,0)</f>
        <v>35.5</v>
      </c>
      <c r="P68" cm="1">
        <f t="array" ref="P68">_xlfn.XLOOKUP(D68&amp;I68,Sheet2!$A$2:$A$1500&amp;Sheet2!$B$2:$B$1500,Sheet2!$D$2:$D$1500,0)</f>
        <v>25.5</v>
      </c>
      <c r="Q68" cm="1">
        <f t="array" ref="Q68">_xlfn.XLOOKUP(E68&amp;I68,Sheet2!$A$2:$A$1500&amp;Sheet2!$B$2:$B$1500,Sheet2!$C$2:$C$1500,0)</f>
        <v>19</v>
      </c>
      <c r="R68" cm="1">
        <f t="array" ref="R68">_xlfn.XLOOKUP(E68&amp;I68,Sheet2!$A$2:$A$1500&amp;Sheet2!$B$2:$B$1500,Sheet2!$D$2:$D$1500,0)</f>
        <v>8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_xlfn.XLOOKUP(D68&amp;I68,Sheet2!$A$2:$A$1500&amp;Sheet2!$B$2:$B$1500,Sheet2!$E$2:$E$1500,0)</f>
        <v>2</v>
      </c>
      <c r="Y68" cm="1">
        <f t="array" ref="Y68">_xlfn.XLOOKUP(D68&amp;I68,Sheet2!$A$2:$A$1500&amp;Sheet2!$B$2:$B$1500,Sheet2!$F$2:$F$1500,0)</f>
        <v>0</v>
      </c>
      <c r="Z68" cm="1">
        <f t="array" ref="Z68">_xlfn.XLOOKUP(E68&amp;I68,Sheet2!$A$2:$A$1500&amp;Sheet2!$B$2:$B$1500,Sheet2!$E$2:$E$1500,0)</f>
        <v>2</v>
      </c>
      <c r="AA68" cm="1">
        <f t="array" ref="AA68">_xlfn.XLOOKUP(E68&amp;I68,Sheet2!$A$2:$A$1500&amp;Sheet2!$B$2:$B$1500,Sheet2!$F$2:$F$1500,0)</f>
        <v>0</v>
      </c>
    </row>
    <row r="69" spans="1:27" x14ac:dyDescent="0.2">
      <c r="A69" s="1">
        <v>45185</v>
      </c>
      <c r="B69" s="2">
        <v>0.64583333333333337</v>
      </c>
      <c r="C69" t="s">
        <v>124</v>
      </c>
      <c r="D69" t="s">
        <v>151</v>
      </c>
      <c r="E69" t="s">
        <v>34</v>
      </c>
      <c r="F69">
        <v>641000</v>
      </c>
      <c r="G69">
        <v>2023</v>
      </c>
      <c r="H69">
        <v>0</v>
      </c>
      <c r="I69">
        <v>3</v>
      </c>
      <c r="J69" t="str" cm="1">
        <f t="array" ref="J69">_xlfn.XLOOKUP(D69&amp;I69,Ranking!C$2:C$500&amp;Ranking!A$2:A$500,Ranking!B$2:B$500,"")</f>
        <v/>
      </c>
      <c r="K69" cm="1">
        <f t="array" ref="K69">_xlfn.XLOOKUP(E69&amp;I69,Ranking!C$2:C$500&amp;Ranking!A$2:A$500,Ranking!B$2:B$500,"")</f>
        <v>16</v>
      </c>
      <c r="L69" t="s">
        <v>53</v>
      </c>
      <c r="M69" t="s">
        <v>56</v>
      </c>
      <c r="N69">
        <v>0</v>
      </c>
      <c r="O69" cm="1">
        <f t="array" ref="O69">_xlfn.XLOOKUP(D69&amp;I69,Sheet2!$A$2:$A$1500&amp;Sheet2!$B$2:$B$1500,Sheet2!$C$2:$C$1500,0)</f>
        <v>26</v>
      </c>
      <c r="P69" cm="1">
        <f t="array" ref="P69">_xlfn.XLOOKUP(D69&amp;I69,Sheet2!$A$2:$A$1500&amp;Sheet2!$B$2:$B$1500,Sheet2!$D$2:$D$1500,0)</f>
        <v>25</v>
      </c>
      <c r="Q69" cm="1">
        <f t="array" ref="Q69">_xlfn.XLOOKUP(E69&amp;I69,Sheet2!$A$2:$A$1500&amp;Sheet2!$B$2:$B$1500,Sheet2!$C$2:$C$1500,0)</f>
        <v>50.5</v>
      </c>
      <c r="R69" cm="1">
        <f t="array" ref="R69">_xlfn.XLOOKUP(E69&amp;I69,Sheet2!$A$2:$A$1500&amp;Sheet2!$B$2:$B$1500,Sheet2!$D$2:$D$1500,0)</f>
        <v>5.5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_xlfn.XLOOKUP(D69&amp;I69,Sheet2!$A$2:$A$1500&amp;Sheet2!$B$2:$B$1500,Sheet2!$E$2:$E$1500,0)</f>
        <v>1</v>
      </c>
      <c r="Y69" cm="1">
        <f t="array" ref="Y69">_xlfn.XLOOKUP(D69&amp;I69,Sheet2!$A$2:$A$1500&amp;Sheet2!$B$2:$B$1500,Sheet2!$F$2:$F$1500,0)</f>
        <v>1</v>
      </c>
      <c r="Z69" cm="1">
        <f t="array" ref="Z69">_xlfn.XLOOKUP(E69&amp;I69,Sheet2!$A$2:$A$1500&amp;Sheet2!$B$2:$B$1500,Sheet2!$E$2:$E$1500,0)</f>
        <v>2</v>
      </c>
      <c r="AA69" cm="1">
        <f t="array" ref="AA69">_xlfn.XLOOKUP(E69&amp;I69,Sheet2!$A$2:$A$1500&amp;Sheet2!$B$2:$B$1500,Sheet2!$F$2:$F$1500,0)</f>
        <v>0</v>
      </c>
    </row>
    <row r="70" spans="1:27" x14ac:dyDescent="0.2">
      <c r="A70" s="1">
        <v>45185</v>
      </c>
      <c r="B70" s="2">
        <v>0.66666666666666663</v>
      </c>
      <c r="C70" t="s">
        <v>23</v>
      </c>
      <c r="D70" t="s">
        <v>25</v>
      </c>
      <c r="E70" t="s">
        <v>155</v>
      </c>
      <c r="F70">
        <v>2820000</v>
      </c>
      <c r="G70">
        <v>2023</v>
      </c>
      <c r="H70">
        <v>0</v>
      </c>
      <c r="I70">
        <v>3</v>
      </c>
      <c r="J70" cm="1">
        <f t="array" ref="J70">_xlfn.XLOOKUP(D70&amp;I70,Ranking!C$2:C$500&amp;Ranking!A$2:A$500,Ranking!B$2:B$500,"")</f>
        <v>4</v>
      </c>
      <c r="K70" t="str" cm="1">
        <f t="array" ref="K70">_xlfn.XLOOKUP(E70&amp;I70,Ranking!C$2:C$500&amp;Ranking!A$2:A$500,Ranking!B$2:B$500,"")</f>
        <v/>
      </c>
      <c r="L70" t="s">
        <v>50</v>
      </c>
      <c r="M70" t="s">
        <v>52</v>
      </c>
      <c r="N70">
        <v>0</v>
      </c>
      <c r="O70" cm="1">
        <f t="array" ref="O70">_xlfn.XLOOKUP(D70&amp;I70,Sheet2!$A$2:$A$1500&amp;Sheet2!$B$2:$B$1500,Sheet2!$C$2:$C$1500,0)</f>
        <v>29</v>
      </c>
      <c r="P70" cm="1">
        <f t="array" ref="P70">_xlfn.XLOOKUP(D70&amp;I70,Sheet2!$A$2:$A$1500&amp;Sheet2!$B$2:$B$1500,Sheet2!$D$2:$D$1500,0)</f>
        <v>5</v>
      </c>
      <c r="Q70" cm="1">
        <f t="array" ref="Q70">_xlfn.XLOOKUP(E70&amp;I70,Sheet2!$A$2:$A$1500&amp;Sheet2!$B$2:$B$1500,Sheet2!$C$2:$C$1500,0)</f>
        <v>46.5</v>
      </c>
      <c r="R70" cm="1">
        <f t="array" ref="R70">_xlfn.XLOOKUP(E70&amp;I70,Sheet2!$A$2:$A$1500&amp;Sheet2!$B$2:$B$1500,Sheet2!$D$2:$D$1500,0)</f>
        <v>23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_xlfn.XLOOKUP(D70&amp;I70,Sheet2!$A$2:$A$1500&amp;Sheet2!$B$2:$B$1500,Sheet2!$E$2:$E$1500,0)</f>
        <v>2</v>
      </c>
      <c r="Y70" cm="1">
        <f t="array" ref="Y70">_xlfn.XLOOKUP(D70&amp;I70,Sheet2!$A$2:$A$1500&amp;Sheet2!$B$2:$B$1500,Sheet2!$F$2:$F$1500,0)</f>
        <v>0</v>
      </c>
      <c r="Z70" cm="1">
        <f t="array" ref="Z70">_xlfn.XLOOKUP(E70&amp;I70,Sheet2!$A$2:$A$1500&amp;Sheet2!$B$2:$B$1500,Sheet2!$E$2:$E$1500,0)</f>
        <v>2</v>
      </c>
      <c r="AA70" cm="1">
        <f t="array" ref="AA70">_xlfn.XLOOKUP(E70&amp;I70,Sheet2!$A$2:$A$1500&amp;Sheet2!$B$2:$B$1500,Sheet2!$F$2:$F$1500,0)</f>
        <v>0</v>
      </c>
    </row>
    <row r="71" spans="1:27" x14ac:dyDescent="0.2">
      <c r="A71" s="1">
        <v>45185</v>
      </c>
      <c r="B71" s="2">
        <v>0.66666666666666663</v>
      </c>
      <c r="C71" t="s">
        <v>118</v>
      </c>
      <c r="D71" t="s">
        <v>156</v>
      </c>
      <c r="E71" t="s">
        <v>109</v>
      </c>
      <c r="F71">
        <v>53000</v>
      </c>
      <c r="G71">
        <v>2023</v>
      </c>
      <c r="H71">
        <v>0</v>
      </c>
      <c r="I71">
        <v>3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52</v>
      </c>
      <c r="M71" t="s">
        <v>53</v>
      </c>
      <c r="N71">
        <v>0</v>
      </c>
      <c r="O71" cm="1">
        <f t="array" ref="O71">_xlfn.XLOOKUP(D71&amp;I71,Sheet2!$A$2:$A$1500&amp;Sheet2!$B$2:$B$1500,Sheet2!$C$2:$C$1500,0)</f>
        <v>26.5</v>
      </c>
      <c r="P71" cm="1">
        <f t="array" ref="P71">_xlfn.XLOOKUP(D71&amp;I71,Sheet2!$A$2:$A$1500&amp;Sheet2!$B$2:$B$1500,Sheet2!$D$2:$D$1500,0)</f>
        <v>40</v>
      </c>
      <c r="Q71" cm="1">
        <f t="array" ref="Q71">_xlfn.XLOOKUP(E71&amp;I71,Sheet2!$A$2:$A$1500&amp;Sheet2!$B$2:$B$1500,Sheet2!$C$2:$C$1500,0)</f>
        <v>28.5</v>
      </c>
      <c r="R71" cm="1">
        <f t="array" ref="R71">_xlfn.XLOOKUP(E71&amp;I71,Sheet2!$A$2:$A$1500&amp;Sheet2!$B$2:$B$1500,Sheet2!$D$2:$D$1500,0)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_xlfn.XLOOKUP(D71&amp;I71,Sheet2!$A$2:$A$1500&amp;Sheet2!$B$2:$B$1500,Sheet2!$E$2:$E$1500,0)</f>
        <v>1</v>
      </c>
      <c r="Y71" cm="1">
        <f t="array" ref="Y71">_xlfn.XLOOKUP(D71&amp;I71,Sheet2!$A$2:$A$1500&amp;Sheet2!$B$2:$B$1500,Sheet2!$F$2:$F$1500,0)</f>
        <v>1</v>
      </c>
      <c r="Z71" cm="1">
        <f t="array" ref="Z71">_xlfn.XLOOKUP(E71&amp;I71,Sheet2!$A$2:$A$1500&amp;Sheet2!$B$2:$B$1500,Sheet2!$E$2:$E$1500,0)</f>
        <v>1</v>
      </c>
      <c r="AA71" cm="1">
        <f t="array" ref="AA71">_xlfn.XLOOKUP(E71&amp;I71,Sheet2!$A$2:$A$1500&amp;Sheet2!$B$2:$B$1500,Sheet2!$F$2:$F$1500,0)</f>
        <v>1</v>
      </c>
    </row>
    <row r="72" spans="1:27" x14ac:dyDescent="0.2">
      <c r="A72" s="1">
        <v>45185</v>
      </c>
      <c r="B72" s="2">
        <v>0.79166666666666663</v>
      </c>
      <c r="C72" t="s">
        <v>29</v>
      </c>
      <c r="D72" t="s">
        <v>22</v>
      </c>
      <c r="E72" t="s">
        <v>170</v>
      </c>
      <c r="F72">
        <v>907000</v>
      </c>
      <c r="G72">
        <v>2023</v>
      </c>
      <c r="H72">
        <v>0</v>
      </c>
      <c r="I72">
        <v>3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50</v>
      </c>
      <c r="M72" t="s">
        <v>57</v>
      </c>
      <c r="N72">
        <v>0</v>
      </c>
      <c r="O72" cm="1">
        <f t="array" ref="O72">_xlfn.XLOOKUP(D72&amp;I72,Sheet2!$A$2:$A$1500&amp;Sheet2!$B$2:$B$1500,Sheet2!$C$2:$C$1500,0)</f>
        <v>12</v>
      </c>
      <c r="P72" cm="1">
        <f t="array" ref="P72">_xlfn.XLOOKUP(D72&amp;I72,Sheet2!$A$2:$A$1500&amp;Sheet2!$B$2:$B$1500,Sheet2!$D$2:$D$1500,0)</f>
        <v>24.5</v>
      </c>
      <c r="Q72" cm="1">
        <f t="array" ref="Q72">_xlfn.XLOOKUP(E72&amp;I72,Sheet2!$A$2:$A$1500&amp;Sheet2!$B$2:$B$1500,Sheet2!$C$2:$C$1500,0)</f>
        <v>19</v>
      </c>
      <c r="R72" cm="1">
        <f t="array" ref="R72">_xlfn.XLOOKUP(E72&amp;I72,Sheet2!$A$2:$A$1500&amp;Sheet2!$B$2:$B$1500,Sheet2!$D$2:$D$1500,0)</f>
        <v>19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_xlfn.XLOOKUP(D72&amp;I72,Sheet2!$A$2:$A$1500&amp;Sheet2!$B$2:$B$1500,Sheet2!$E$2:$E$1500,0)</f>
        <v>0</v>
      </c>
      <c r="Y72" cm="1">
        <f t="array" ref="Y72">_xlfn.XLOOKUP(D72&amp;I72,Sheet2!$A$2:$A$1500&amp;Sheet2!$B$2:$B$1500,Sheet2!$F$2:$F$1500,0)</f>
        <v>2</v>
      </c>
      <c r="Z72" cm="1">
        <f t="array" ref="Z72">_xlfn.XLOOKUP(E72&amp;I72,Sheet2!$A$2:$A$1500&amp;Sheet2!$B$2:$B$1500,Sheet2!$E$2:$E$1500,0)</f>
        <v>1</v>
      </c>
      <c r="AA72" cm="1">
        <f t="array" ref="AA72">_xlfn.XLOOKUP(E72&amp;I72,Sheet2!$A$2:$A$1500&amp;Sheet2!$B$2:$B$1500,Sheet2!$F$2:$F$1500,0)</f>
        <v>1</v>
      </c>
    </row>
    <row r="73" spans="1:27" x14ac:dyDescent="0.2">
      <c r="A73" s="1">
        <v>45185</v>
      </c>
      <c r="B73" s="2">
        <v>0.79166666666666663</v>
      </c>
      <c r="C73" t="s">
        <v>24</v>
      </c>
      <c r="D73" t="s">
        <v>43</v>
      </c>
      <c r="E73" t="s">
        <v>78</v>
      </c>
      <c r="F73">
        <v>5310000</v>
      </c>
      <c r="G73">
        <v>2023</v>
      </c>
      <c r="H73">
        <v>0</v>
      </c>
      <c r="I73">
        <v>3</v>
      </c>
      <c r="J73" t="str" cm="1">
        <f t="array" ref="J73">_xlfn.XLOOKUP(D73&amp;I73,Ranking!C$2:C$500&amp;Ranking!A$2:A$500,Ranking!B$2:B$500,"")</f>
        <v/>
      </c>
      <c r="K73" cm="1">
        <f t="array" ref="K73">_xlfn.XLOOKUP(E73&amp;I73,Ranking!C$2:C$500&amp;Ranking!A$2:A$500,Ranking!B$2:B$500,"")</f>
        <v>9</v>
      </c>
      <c r="L73" t="s">
        <v>55</v>
      </c>
      <c r="M73" t="s">
        <v>55</v>
      </c>
      <c r="N73">
        <v>1</v>
      </c>
      <c r="O73" cm="1">
        <f t="array" ref="O73">_xlfn.XLOOKUP(D73&amp;I73,Sheet2!$A$2:$A$1500&amp;Sheet2!$B$2:$B$1500,Sheet2!$C$2:$C$1500,0)</f>
        <v>30</v>
      </c>
      <c r="P73" cm="1">
        <f t="array" ref="P73">_xlfn.XLOOKUP(D73&amp;I73,Sheet2!$A$2:$A$1500&amp;Sheet2!$B$2:$B$1500,Sheet2!$D$2:$D$1500,0)</f>
        <v>15.5</v>
      </c>
      <c r="Q73" cm="1">
        <f t="array" ref="Q73">_xlfn.XLOOKUP(E73&amp;I73,Sheet2!$A$2:$A$1500&amp;Sheet2!$B$2:$B$1500,Sheet2!$C$2:$C$1500,0)</f>
        <v>39.5</v>
      </c>
      <c r="R73" cm="1">
        <f t="array" ref="R73">_xlfn.XLOOKUP(E73&amp;I73,Sheet2!$A$2:$A$1500&amp;Sheet2!$B$2:$B$1500,Sheet2!$D$2:$D$1500,0)</f>
        <v>13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_xlfn.XLOOKUP(D73&amp;I73,Sheet2!$A$2:$A$1500&amp;Sheet2!$B$2:$B$1500,Sheet2!$E$2:$E$1500,0)</f>
        <v>1</v>
      </c>
      <c r="Y73" cm="1">
        <f t="array" ref="Y73">_xlfn.XLOOKUP(D73&amp;I73,Sheet2!$A$2:$A$1500&amp;Sheet2!$B$2:$B$1500,Sheet2!$F$2:$F$1500,0)</f>
        <v>1</v>
      </c>
      <c r="Z73" cm="1">
        <f t="array" ref="Z73">_xlfn.XLOOKUP(E73&amp;I73,Sheet2!$A$2:$A$1500&amp;Sheet2!$B$2:$B$1500,Sheet2!$E$2:$E$1500,0)</f>
        <v>2</v>
      </c>
      <c r="AA73" cm="1">
        <f t="array" ref="AA73">_xlfn.XLOOKUP(E73&amp;I73,Sheet2!$A$2:$A$1500&amp;Sheet2!$B$2:$B$1500,Sheet2!$F$2:$F$1500,0)</f>
        <v>0</v>
      </c>
    </row>
    <row r="74" spans="1:27" x14ac:dyDescent="0.2">
      <c r="A74" s="1">
        <v>45185</v>
      </c>
      <c r="B74" s="2">
        <v>0.79166666666666663</v>
      </c>
      <c r="C74" t="s">
        <v>118</v>
      </c>
      <c r="D74" t="s">
        <v>147</v>
      </c>
      <c r="E74" t="s">
        <v>179</v>
      </c>
      <c r="F74">
        <v>115000</v>
      </c>
      <c r="G74">
        <v>2023</v>
      </c>
      <c r="H74">
        <v>0</v>
      </c>
      <c r="I74">
        <v>3</v>
      </c>
      <c r="J74" t="str" cm="1">
        <f t="array" ref="J74">_xlfn.XLOOKUP(D74&amp;I74,Ranking!C$2:C$500&amp;Ranking!A$2:A$500,Ranking!B$2:B$500,"")</f>
        <v/>
      </c>
      <c r="K74" t="str" cm="1">
        <f t="array" ref="K74">_xlfn.XLOOKUP(E74&amp;I74,Ranking!C$2:C$500&amp;Ranking!A$2:A$500,Ranking!B$2:B$500,"")</f>
        <v/>
      </c>
      <c r="L74" t="s">
        <v>55</v>
      </c>
      <c r="M74" t="s">
        <v>57</v>
      </c>
      <c r="N74">
        <v>0</v>
      </c>
      <c r="O74" cm="1">
        <f t="array" ref="O74">_xlfn.XLOOKUP(D74&amp;I74,Sheet2!$A$2:$A$1500&amp;Sheet2!$B$2:$B$1500,Sheet2!$C$2:$C$1500,0)</f>
        <v>36</v>
      </c>
      <c r="P74" cm="1">
        <f t="array" ref="P74">_xlfn.XLOOKUP(D74&amp;I74,Sheet2!$A$2:$A$1500&amp;Sheet2!$B$2:$B$1500,Sheet2!$D$2:$D$1500,0)</f>
        <v>15.5</v>
      </c>
      <c r="Q74" cm="1">
        <f t="array" ref="Q74">_xlfn.XLOOKUP(E74&amp;I74,Sheet2!$A$2:$A$1500&amp;Sheet2!$B$2:$B$1500,Sheet2!$C$2:$C$1500,0)</f>
        <v>22.5</v>
      </c>
      <c r="R74" cm="1">
        <f t="array" ref="R74">_xlfn.XLOOKUP(E74&amp;I74,Sheet2!$A$2:$A$1500&amp;Sheet2!$B$2:$B$1500,Sheet2!$D$2:$D$1500,0)</f>
        <v>22.5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_xlfn.XLOOKUP(D74&amp;I74,Sheet2!$A$2:$A$1500&amp;Sheet2!$B$2:$B$1500,Sheet2!$E$2:$E$1500,0)</f>
        <v>2</v>
      </c>
      <c r="Y74" cm="1">
        <f t="array" ref="Y74">_xlfn.XLOOKUP(D74&amp;I74,Sheet2!$A$2:$A$1500&amp;Sheet2!$B$2:$B$1500,Sheet2!$F$2:$F$1500,0)</f>
        <v>0</v>
      </c>
      <c r="Z74" cm="1">
        <f t="array" ref="Z74">_xlfn.XLOOKUP(E74&amp;I74,Sheet2!$A$2:$A$1500&amp;Sheet2!$B$2:$B$1500,Sheet2!$E$2:$E$1500,0)</f>
        <v>1</v>
      </c>
      <c r="AA74" cm="1">
        <f t="array" ref="AA74">_xlfn.XLOOKUP(E74&amp;I74,Sheet2!$A$2:$A$1500&amp;Sheet2!$B$2:$B$1500,Sheet2!$F$2:$F$1500,0)</f>
        <v>1</v>
      </c>
    </row>
    <row r="75" spans="1:27" x14ac:dyDescent="0.2">
      <c r="A75" s="1">
        <v>45185</v>
      </c>
      <c r="B75" s="2">
        <v>0.8125</v>
      </c>
      <c r="C75" t="s">
        <v>31</v>
      </c>
      <c r="D75" t="s">
        <v>36</v>
      </c>
      <c r="E75" t="s">
        <v>146</v>
      </c>
      <c r="F75">
        <v>2410000</v>
      </c>
      <c r="G75">
        <v>2023</v>
      </c>
      <c r="H75">
        <v>0</v>
      </c>
      <c r="I75">
        <v>3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56</v>
      </c>
      <c r="M75" t="s">
        <v>54</v>
      </c>
      <c r="N75">
        <v>0</v>
      </c>
      <c r="O75" cm="1">
        <f t="array" ref="O75">_xlfn.XLOOKUP(D75&amp;I75,Sheet2!$A$2:$A$1500&amp;Sheet2!$B$2:$B$1500,Sheet2!$C$2:$C$1500,0)</f>
        <v>35.5</v>
      </c>
      <c r="P75" cm="1">
        <f t="array" ref="P75">_xlfn.XLOOKUP(D75&amp;I75,Sheet2!$A$2:$A$1500&amp;Sheet2!$B$2:$B$1500,Sheet2!$D$2:$D$1500,0)</f>
        <v>27.5</v>
      </c>
      <c r="Q75" cm="1">
        <f t="array" ref="Q75">_xlfn.XLOOKUP(E75&amp;I75,Sheet2!$A$2:$A$1500&amp;Sheet2!$B$2:$B$1500,Sheet2!$C$2:$C$1500,0)</f>
        <v>33</v>
      </c>
      <c r="R75" cm="1">
        <f t="array" ref="R75">_xlfn.XLOOKUP(E75&amp;I75,Sheet2!$A$2:$A$1500&amp;Sheet2!$B$2:$B$1500,Sheet2!$D$2:$D$1500,0)</f>
        <v>17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_xlfn.XLOOKUP(D75&amp;I75,Sheet2!$A$2:$A$1500&amp;Sheet2!$B$2:$B$1500,Sheet2!$E$2:$E$1500,0)</f>
        <v>1</v>
      </c>
      <c r="Y75" cm="1">
        <f t="array" ref="Y75">_xlfn.XLOOKUP(D75&amp;I75,Sheet2!$A$2:$A$1500&amp;Sheet2!$B$2:$B$1500,Sheet2!$F$2:$F$1500,0)</f>
        <v>1</v>
      </c>
      <c r="Z75" cm="1">
        <f t="array" ref="Z75">_xlfn.XLOOKUP(E75&amp;I75,Sheet2!$A$2:$A$1500&amp;Sheet2!$B$2:$B$1500,Sheet2!$E$2:$E$1500,0)</f>
        <v>1</v>
      </c>
      <c r="AA75" cm="1">
        <f t="array" ref="AA75">_xlfn.XLOOKUP(E75&amp;I75,Sheet2!$A$2:$A$1500&amp;Sheet2!$B$2:$B$1500,Sheet2!$F$2:$F$1500,0)</f>
        <v>1</v>
      </c>
    </row>
    <row r="76" spans="1:27" x14ac:dyDescent="0.2">
      <c r="A76" s="1">
        <v>45185</v>
      </c>
      <c r="B76" s="2">
        <v>0.8125</v>
      </c>
      <c r="C76" t="s">
        <v>75</v>
      </c>
      <c r="D76" t="s">
        <v>126</v>
      </c>
      <c r="E76" t="s">
        <v>141</v>
      </c>
      <c r="F76">
        <v>1250000</v>
      </c>
      <c r="G76">
        <v>2023</v>
      </c>
      <c r="H76">
        <v>0</v>
      </c>
      <c r="I76">
        <v>3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50</v>
      </c>
      <c r="M76" t="s">
        <v>54</v>
      </c>
      <c r="N76">
        <v>0</v>
      </c>
      <c r="O76" cm="1">
        <f t="array" ref="O76">_xlfn.XLOOKUP(D76&amp;I76,Sheet2!$A$2:$A$1500&amp;Sheet2!$B$2:$B$1500,Sheet2!$C$2:$C$1500,0)</f>
        <v>29.5</v>
      </c>
      <c r="P76" cm="1">
        <f t="array" ref="P76">_xlfn.XLOOKUP(D76&amp;I76,Sheet2!$A$2:$A$1500&amp;Sheet2!$B$2:$B$1500,Sheet2!$D$2:$D$1500,0)</f>
        <v>28</v>
      </c>
      <c r="Q76" cm="1">
        <f t="array" ref="Q76">_xlfn.XLOOKUP(E76&amp;I76,Sheet2!$A$2:$A$1500&amp;Sheet2!$B$2:$B$1500,Sheet2!$C$2:$C$1500,0)</f>
        <v>56.5</v>
      </c>
      <c r="R76" cm="1">
        <f t="array" ref="R76">_xlfn.XLOOKUP(E76&amp;I76,Sheet2!$A$2:$A$1500&amp;Sheet2!$B$2:$B$1500,Sheet2!$D$2:$D$1500,0)</f>
        <v>3.5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_xlfn.XLOOKUP(D76&amp;I76,Sheet2!$A$2:$A$1500&amp;Sheet2!$B$2:$B$1500,Sheet2!$E$2:$E$1500,0)</f>
        <v>1</v>
      </c>
      <c r="Y76" cm="1">
        <f t="array" ref="Y76">_xlfn.XLOOKUP(D76&amp;I76,Sheet2!$A$2:$A$1500&amp;Sheet2!$B$2:$B$1500,Sheet2!$F$2:$F$1500,0)</f>
        <v>1</v>
      </c>
      <c r="Z76" cm="1">
        <f t="array" ref="Z76">_xlfn.XLOOKUP(E76&amp;I76,Sheet2!$A$2:$A$1500&amp;Sheet2!$B$2:$B$1500,Sheet2!$E$2:$E$1500,0)</f>
        <v>2</v>
      </c>
      <c r="AA76" cm="1">
        <f t="array" ref="AA76">_xlfn.XLOOKUP(E76&amp;I76,Sheet2!$A$2:$A$1500&amp;Sheet2!$B$2:$B$1500,Sheet2!$F$2:$F$1500,0)</f>
        <v>0</v>
      </c>
    </row>
    <row r="77" spans="1:27" x14ac:dyDescent="0.2">
      <c r="A77" s="1">
        <v>45185</v>
      </c>
      <c r="B77" s="2">
        <v>0.8125</v>
      </c>
      <c r="C77" t="s">
        <v>124</v>
      </c>
      <c r="D77" t="s">
        <v>74</v>
      </c>
      <c r="E77" t="s">
        <v>142</v>
      </c>
      <c r="F77">
        <v>1080000</v>
      </c>
      <c r="G77">
        <v>2023</v>
      </c>
      <c r="H77">
        <v>0</v>
      </c>
      <c r="I77">
        <v>3</v>
      </c>
      <c r="J77" t="str" cm="1">
        <f t="array" ref="J77">_xlfn.XLOOKUP(D77&amp;I77,Ranking!C$2:C$500&amp;Ranking!A$2:A$500,Ranking!B$2:B$500,"")</f>
        <v/>
      </c>
      <c r="K77" t="str" cm="1">
        <f t="array" ref="K77">_xlfn.XLOOKUP(E77&amp;I77,Ranking!C$2:C$500&amp;Ranking!A$2:A$500,Ranking!B$2:B$500,"")</f>
        <v/>
      </c>
      <c r="L77" t="s">
        <v>56</v>
      </c>
      <c r="M77" t="s">
        <v>55</v>
      </c>
      <c r="N77">
        <v>0</v>
      </c>
      <c r="O77" cm="1">
        <f t="array" ref="O77">_xlfn.XLOOKUP(D77&amp;I77,Sheet2!$A$2:$A$1500&amp;Sheet2!$B$2:$B$1500,Sheet2!$C$2:$C$1500,0)</f>
        <v>27.5</v>
      </c>
      <c r="P77" cm="1">
        <f t="array" ref="P77">_xlfn.XLOOKUP(D77&amp;I77,Sheet2!$A$2:$A$1500&amp;Sheet2!$B$2:$B$1500,Sheet2!$D$2:$D$1500,0)</f>
        <v>8</v>
      </c>
      <c r="Q77" cm="1">
        <f t="array" ref="Q77">_xlfn.XLOOKUP(E77&amp;I77,Sheet2!$A$2:$A$1500&amp;Sheet2!$B$2:$B$1500,Sheet2!$C$2:$C$1500,0)</f>
        <v>42</v>
      </c>
      <c r="R77" cm="1">
        <f t="array" ref="R77">_xlfn.XLOOKUP(E77&amp;I77,Sheet2!$A$2:$A$1500&amp;Sheet2!$B$2:$B$1500,Sheet2!$D$2:$D$1500,0)</f>
        <v>9.5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_xlfn.XLOOKUP(D77&amp;I77,Sheet2!$A$2:$A$1500&amp;Sheet2!$B$2:$B$1500,Sheet2!$E$2:$E$1500,0)</f>
        <v>2</v>
      </c>
      <c r="Y77" cm="1">
        <f t="array" ref="Y77">_xlfn.XLOOKUP(D77&amp;I77,Sheet2!$A$2:$A$1500&amp;Sheet2!$B$2:$B$1500,Sheet2!$F$2:$F$1500,0)</f>
        <v>0</v>
      </c>
      <c r="Z77" cm="1">
        <f t="array" ref="Z77">_xlfn.XLOOKUP(E77&amp;I77,Sheet2!$A$2:$A$1500&amp;Sheet2!$B$2:$B$1500,Sheet2!$E$2:$E$1500,0)</f>
        <v>2</v>
      </c>
      <c r="AA77" cm="1">
        <f t="array" ref="AA77">_xlfn.XLOOKUP(E77&amp;I77,Sheet2!$A$2:$A$1500&amp;Sheet2!$B$2:$B$1500,Sheet2!$F$2:$F$1500,0)</f>
        <v>0</v>
      </c>
    </row>
    <row r="78" spans="1:27" x14ac:dyDescent="0.2">
      <c r="A78" s="1">
        <v>45185</v>
      </c>
      <c r="B78" s="2">
        <v>0.83333333333333337</v>
      </c>
      <c r="C78" t="s">
        <v>23</v>
      </c>
      <c r="D78" t="s">
        <v>37</v>
      </c>
      <c r="E78" t="s">
        <v>108</v>
      </c>
      <c r="F78">
        <v>1200000</v>
      </c>
      <c r="G78">
        <v>2023</v>
      </c>
      <c r="H78">
        <v>0</v>
      </c>
      <c r="I78">
        <v>3</v>
      </c>
      <c r="J78" t="str" cm="1">
        <f t="array" ref="J78">_xlfn.XLOOKUP(D78&amp;I78,Ranking!C$2:C$500&amp;Ranking!A$2:A$500,Ranking!B$2:B$500,"")</f>
        <v/>
      </c>
      <c r="K78" t="str" cm="1">
        <f t="array" ref="K78">_xlfn.XLOOKUP(E78&amp;I78,Ranking!C$2:C$500&amp;Ranking!A$2:A$500,Ranking!B$2:B$500,"")</f>
        <v/>
      </c>
      <c r="L78" t="s">
        <v>56</v>
      </c>
      <c r="M78" t="s">
        <v>56</v>
      </c>
      <c r="N78">
        <v>1</v>
      </c>
      <c r="O78" cm="1">
        <f t="array" ref="O78">_xlfn.XLOOKUP(D78&amp;I78,Sheet2!$A$2:$A$1500&amp;Sheet2!$B$2:$B$1500,Sheet2!$C$2:$C$1500,0)</f>
        <v>29</v>
      </c>
      <c r="P78" cm="1">
        <f t="array" ref="P78">_xlfn.XLOOKUP(D78&amp;I78,Sheet2!$A$2:$A$1500&amp;Sheet2!$B$2:$B$1500,Sheet2!$D$2:$D$1500,0)</f>
        <v>28.5</v>
      </c>
      <c r="Q78" cm="1">
        <f t="array" ref="Q78">_xlfn.XLOOKUP(E78&amp;I78,Sheet2!$A$2:$A$1500&amp;Sheet2!$B$2:$B$1500,Sheet2!$C$2:$C$1500,0)</f>
        <v>41.5</v>
      </c>
      <c r="R78" cm="1">
        <f t="array" ref="R78">_xlfn.XLOOKUP(E78&amp;I78,Sheet2!$A$2:$A$1500&amp;Sheet2!$B$2:$B$1500,Sheet2!$D$2:$D$1500,0)</f>
        <v>25.5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_xlfn.XLOOKUP(D78&amp;I78,Sheet2!$A$2:$A$1500&amp;Sheet2!$B$2:$B$1500,Sheet2!$E$2:$E$1500,0)</f>
        <v>1</v>
      </c>
      <c r="Y78" cm="1">
        <f t="array" ref="Y78">_xlfn.XLOOKUP(D78&amp;I78,Sheet2!$A$2:$A$1500&amp;Sheet2!$B$2:$B$1500,Sheet2!$F$2:$F$1500,0)</f>
        <v>1</v>
      </c>
      <c r="Z78" cm="1">
        <f t="array" ref="Z78">_xlfn.XLOOKUP(E78&amp;I78,Sheet2!$A$2:$A$1500&amp;Sheet2!$B$2:$B$1500,Sheet2!$E$2:$E$1500,0)</f>
        <v>1</v>
      </c>
      <c r="AA78" cm="1">
        <f t="array" ref="AA78">_xlfn.XLOOKUP(E78&amp;I78,Sheet2!$A$2:$A$1500&amp;Sheet2!$B$2:$B$1500,Sheet2!$F$2:$F$1500,0)</f>
        <v>1</v>
      </c>
    </row>
    <row r="79" spans="1:27" x14ac:dyDescent="0.2">
      <c r="A79" s="1">
        <v>45185</v>
      </c>
      <c r="B79" s="2">
        <v>0.89583333333333337</v>
      </c>
      <c r="C79" t="s">
        <v>29</v>
      </c>
      <c r="D79" t="s">
        <v>138</v>
      </c>
      <c r="E79" t="s">
        <v>157</v>
      </c>
      <c r="F79">
        <v>195000</v>
      </c>
      <c r="G79">
        <v>2023</v>
      </c>
      <c r="H79">
        <v>0</v>
      </c>
      <c r="I79">
        <v>3</v>
      </c>
      <c r="J79" t="str" cm="1">
        <f t="array" ref="J79">_xlfn.XLOOKUP(D79&amp;I79,Ranking!C$2:C$500&amp;Ranking!A$2:A$500,Ranking!B$2:B$500,"")</f>
        <v/>
      </c>
      <c r="K79" t="str" cm="1">
        <f t="array" ref="K79">_xlfn.XLOOKUP(E79&amp;I79,Ranking!C$2:C$500&amp;Ranking!A$2:A$500,Ranking!B$2:B$500,"")</f>
        <v/>
      </c>
      <c r="L79" t="s">
        <v>51</v>
      </c>
      <c r="M79" t="s">
        <v>117</v>
      </c>
      <c r="N79">
        <v>0</v>
      </c>
      <c r="O79" cm="1">
        <f t="array" ref="O79">_xlfn.XLOOKUP(D79&amp;I79,Sheet2!$A$2:$A$1500&amp;Sheet2!$B$2:$B$1500,Sheet2!$C$2:$C$1500,0)</f>
        <v>19.5</v>
      </c>
      <c r="P79" cm="1">
        <f t="array" ref="P79">_xlfn.XLOOKUP(D79&amp;I79,Sheet2!$A$2:$A$1500&amp;Sheet2!$B$2:$B$1500,Sheet2!$D$2:$D$1500,0)</f>
        <v>24</v>
      </c>
      <c r="Q79" cm="1">
        <f t="array" ref="Q79">_xlfn.XLOOKUP(E79&amp;I79,Sheet2!$A$2:$A$1500&amp;Sheet2!$B$2:$B$1500,Sheet2!$C$2:$C$1500,0)</f>
        <v>36.5</v>
      </c>
      <c r="R79" cm="1">
        <f t="array" ref="R79">_xlfn.XLOOKUP(E79&amp;I79,Sheet2!$A$2:$A$1500&amp;Sheet2!$B$2:$B$1500,Sheet2!$D$2:$D$1500,0)</f>
        <v>33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_xlfn.XLOOKUP(D79&amp;I79,Sheet2!$A$2:$A$1500&amp;Sheet2!$B$2:$B$1500,Sheet2!$E$2:$E$1500,0)</f>
        <v>1</v>
      </c>
      <c r="Y79" cm="1">
        <f t="array" ref="Y79">_xlfn.XLOOKUP(D79&amp;I79,Sheet2!$A$2:$A$1500&amp;Sheet2!$B$2:$B$1500,Sheet2!$F$2:$F$1500,0)</f>
        <v>1</v>
      </c>
      <c r="Z79" cm="1">
        <f t="array" ref="Z79">_xlfn.XLOOKUP(E79&amp;I79,Sheet2!$A$2:$A$1500&amp;Sheet2!$B$2:$B$1500,Sheet2!$E$2:$E$1500,0)</f>
        <v>2</v>
      </c>
      <c r="AA79" cm="1">
        <f t="array" ref="AA79">_xlfn.XLOOKUP(E79&amp;I79,Sheet2!$A$2:$A$1500&amp;Sheet2!$B$2:$B$1500,Sheet2!$F$2:$F$1500,0)</f>
        <v>0</v>
      </c>
    </row>
    <row r="80" spans="1:27" x14ac:dyDescent="0.2">
      <c r="A80" s="1">
        <v>45185</v>
      </c>
      <c r="B80" s="2">
        <v>0.91666666666666663</v>
      </c>
      <c r="C80" t="s">
        <v>24</v>
      </c>
      <c r="D80" t="s">
        <v>79</v>
      </c>
      <c r="E80" t="s">
        <v>174</v>
      </c>
      <c r="F80">
        <v>9300000</v>
      </c>
      <c r="G80">
        <v>2023</v>
      </c>
      <c r="H80">
        <v>0</v>
      </c>
      <c r="I80">
        <v>3</v>
      </c>
      <c r="J80" cm="1">
        <f t="array" ref="J80">_xlfn.XLOOKUP(D80&amp;I80,Ranking!C$2:C$500&amp;Ranking!A$2:A$500,Ranking!B$2:B$500,"")</f>
        <v>21</v>
      </c>
      <c r="K80" t="str" cm="1">
        <f t="array" ref="K80">_xlfn.XLOOKUP(E80&amp;I80,Ranking!C$2:C$500&amp;Ranking!A$2:A$500,Ranking!B$2:B$500,"")</f>
        <v/>
      </c>
      <c r="L80" t="s">
        <v>51</v>
      </c>
      <c r="M80" t="s">
        <v>117</v>
      </c>
      <c r="N80">
        <v>0</v>
      </c>
      <c r="O80" cm="1">
        <f t="array" ref="O80">_xlfn.XLOOKUP(D80&amp;I80,Sheet2!$A$2:$A$1500&amp;Sheet2!$B$2:$B$1500,Sheet2!$C$2:$C$1500,0)</f>
        <v>40.5</v>
      </c>
      <c r="P80" cm="1">
        <f t="array" ref="P80">_xlfn.XLOOKUP(D80&amp;I80,Sheet2!$A$2:$A$1500&amp;Sheet2!$B$2:$B$1500,Sheet2!$D$2:$D$1500,0)</f>
        <v>28</v>
      </c>
      <c r="Q80" cm="1">
        <f t="array" ref="Q80">_xlfn.XLOOKUP(E80&amp;I80,Sheet2!$A$2:$A$1500&amp;Sheet2!$B$2:$B$1500,Sheet2!$C$2:$C$1500,0)</f>
        <v>24</v>
      </c>
      <c r="R80" cm="1">
        <f t="array" ref="R80">_xlfn.XLOOKUP(E80&amp;I80,Sheet2!$A$2:$A$1500&amp;Sheet2!$B$2:$B$1500,Sheet2!$D$2:$D$1500,0)</f>
        <v>50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_xlfn.XLOOKUP(D80&amp;I80,Sheet2!$A$2:$A$1500&amp;Sheet2!$B$2:$B$1500,Sheet2!$E$2:$E$1500,0)</f>
        <v>2</v>
      </c>
      <c r="Y80" cm="1">
        <f t="array" ref="Y80">_xlfn.XLOOKUP(D80&amp;I80,Sheet2!$A$2:$A$1500&amp;Sheet2!$B$2:$B$1500,Sheet2!$F$2:$F$1500,0)</f>
        <v>0</v>
      </c>
      <c r="Z80" cm="1">
        <f t="array" ref="Z80">_xlfn.XLOOKUP(E80&amp;I80,Sheet2!$A$2:$A$1500&amp;Sheet2!$B$2:$B$1500,Sheet2!$E$2:$E$1500,0)</f>
        <v>0</v>
      </c>
      <c r="AA80" cm="1">
        <f t="array" ref="AA80">_xlfn.XLOOKUP(E80&amp;I80,Sheet2!$A$2:$A$1500&amp;Sheet2!$B$2:$B$1500,Sheet2!$F$2:$F$1500,0)</f>
        <v>1</v>
      </c>
    </row>
    <row r="81" spans="1:27" x14ac:dyDescent="0.2">
      <c r="A81" s="1">
        <v>45190</v>
      </c>
      <c r="B81" s="2">
        <v>0.8125</v>
      </c>
      <c r="C81" t="s">
        <v>24</v>
      </c>
      <c r="D81" t="s">
        <v>90</v>
      </c>
      <c r="E81" t="s">
        <v>149</v>
      </c>
      <c r="F81">
        <v>671000</v>
      </c>
      <c r="G81">
        <v>2023</v>
      </c>
      <c r="H81">
        <v>0</v>
      </c>
      <c r="I81">
        <v>4</v>
      </c>
      <c r="J81" t="str" cm="1">
        <f t="array" ref="J81">_xlfn.XLOOKUP(D81&amp;I81,Ranking!C$2:C$500&amp;Ranking!A$2:A$500,Ranking!B$2:B$500,"")</f>
        <v/>
      </c>
      <c r="K81" t="str" cm="1">
        <f t="array" ref="K81">_xlfn.XLOOKUP(E81&amp;I81,Ranking!C$2:C$500&amp;Ranking!A$2:A$500,Ranking!B$2:B$500,"")</f>
        <v/>
      </c>
      <c r="L81" t="s">
        <v>77</v>
      </c>
      <c r="M81" t="s">
        <v>77</v>
      </c>
      <c r="N81">
        <v>1</v>
      </c>
      <c r="O81" cm="1">
        <f t="array" ref="O81">_xlfn.XLOOKUP(D81&amp;I81,Sheet2!$A$2:$A$1500&amp;Sheet2!$B$2:$B$1500,Sheet2!$C$2:$C$1500,0)</f>
        <v>31.5</v>
      </c>
      <c r="P81" cm="1">
        <f t="array" ref="P81">_xlfn.XLOOKUP(D81&amp;I81,Sheet2!$A$2:$A$1500&amp;Sheet2!$B$2:$B$1500,Sheet2!$D$2:$D$1500,0)</f>
        <v>20</v>
      </c>
      <c r="Q81" cm="1">
        <f t="array" ref="Q81">_xlfn.XLOOKUP(E81&amp;I81,Sheet2!$A$2:$A$1500&amp;Sheet2!$B$2:$B$1500,Sheet2!$C$2:$C$1500,0)</f>
        <v>37</v>
      </c>
      <c r="R81" cm="1">
        <f t="array" ref="R81">_xlfn.XLOOKUP(E81&amp;I81,Sheet2!$A$2:$A$1500&amp;Sheet2!$B$2:$B$1500,Sheet2!$D$2:$D$1500,0)</f>
        <v>22.8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_xlfn.XLOOKUP(D81&amp;I81,Sheet2!$A$2:$A$1500&amp;Sheet2!$B$2:$B$1500,Sheet2!$E$2:$E$1500,0)</f>
        <v>2</v>
      </c>
      <c r="Y81" cm="1">
        <f t="array" ref="Y81">_xlfn.XLOOKUP(D81&amp;I81,Sheet2!$A$2:$A$1500&amp;Sheet2!$B$2:$B$1500,Sheet2!$F$2:$F$1500,0)</f>
        <v>2</v>
      </c>
      <c r="Z81" cm="1">
        <f t="array" ref="Z81">_xlfn.XLOOKUP(E81&amp;I81,Sheet2!$A$2:$A$1500&amp;Sheet2!$B$2:$B$1500,Sheet2!$E$2:$E$1500,0)</f>
        <v>4</v>
      </c>
      <c r="AA81" cm="1">
        <f t="array" ref="AA81">_xlfn.XLOOKUP(E81&amp;I81,Sheet2!$A$2:$A$1500&amp;Sheet2!$B$2:$B$1500,Sheet2!$F$2:$F$1500,0)</f>
        <v>0</v>
      </c>
    </row>
    <row r="82" spans="1:27" x14ac:dyDescent="0.2">
      <c r="A82" s="1">
        <v>45191</v>
      </c>
      <c r="B82" s="2">
        <v>0.79166666666666663</v>
      </c>
      <c r="C82" t="s">
        <v>29</v>
      </c>
      <c r="D82" t="s">
        <v>126</v>
      </c>
      <c r="E82" t="s">
        <v>33</v>
      </c>
      <c r="F82">
        <v>1190000</v>
      </c>
      <c r="G82">
        <v>2023</v>
      </c>
      <c r="H82">
        <v>0</v>
      </c>
      <c r="I82">
        <v>4</v>
      </c>
      <c r="J82" t="str" cm="1">
        <f t="array" ref="J82">_xlfn.XLOOKUP(D82&amp;I82,Ranking!C$2:C$500&amp;Ranking!A$2:A$500,Ranking!B$2:B$500,"")</f>
        <v/>
      </c>
      <c r="K82" t="str" cm="1">
        <f t="array" ref="K82">_xlfn.XLOOKUP(E82&amp;I82,Ranking!C$2:C$500&amp;Ranking!A$2:A$500,Ranking!B$2:B$500,"")</f>
        <v/>
      </c>
      <c r="L82" t="s">
        <v>50</v>
      </c>
      <c r="M82" t="s">
        <v>50</v>
      </c>
      <c r="N82">
        <v>1</v>
      </c>
      <c r="O82" cm="1">
        <f t="array" ref="O82">_xlfn.XLOOKUP(D82&amp;I82,Sheet2!$A$2:$A$1500&amp;Sheet2!$B$2:$B$1500,Sheet2!$C$2:$C$1500,0)</f>
        <v>26.3</v>
      </c>
      <c r="P82" cm="1">
        <f t="array" ref="P82">_xlfn.XLOOKUP(D82&amp;I82,Sheet2!$A$2:$A$1500&amp;Sheet2!$B$2:$B$1500,Sheet2!$D$2:$D$1500,0)</f>
        <v>30.3</v>
      </c>
      <c r="Q82" cm="1">
        <f t="array" ref="Q82">_xlfn.XLOOKUP(E82&amp;I82,Sheet2!$A$2:$A$1500&amp;Sheet2!$B$2:$B$1500,Sheet2!$C$2:$C$1500,0)</f>
        <v>31.7</v>
      </c>
      <c r="R82" cm="1">
        <f t="array" ref="R82">_xlfn.XLOOKUP(E82&amp;I82,Sheet2!$A$2:$A$1500&amp;Sheet2!$B$2:$B$1500,Sheet2!$D$2:$D$1500,0)</f>
        <v>20.7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_xlfn.XLOOKUP(D82&amp;I82,Sheet2!$A$2:$A$1500&amp;Sheet2!$B$2:$B$1500,Sheet2!$E$2:$E$1500,0)</f>
        <v>1</v>
      </c>
      <c r="Y82" cm="1">
        <f t="array" ref="Y82">_xlfn.XLOOKUP(D82&amp;I82,Sheet2!$A$2:$A$1500&amp;Sheet2!$B$2:$B$1500,Sheet2!$F$2:$F$1500,0)</f>
        <v>2</v>
      </c>
      <c r="Z82" cm="1">
        <f t="array" ref="Z82">_xlfn.XLOOKUP(E82&amp;I82,Sheet2!$A$2:$A$1500&amp;Sheet2!$B$2:$B$1500,Sheet2!$E$2:$E$1500,0)</f>
        <v>2</v>
      </c>
      <c r="AA82" cm="1">
        <f t="array" ref="AA82">_xlfn.XLOOKUP(E82&amp;I82,Sheet2!$A$2:$A$1500&amp;Sheet2!$B$2:$B$1500,Sheet2!$F$2:$F$1500,0)</f>
        <v>1</v>
      </c>
    </row>
    <row r="83" spans="1:27" x14ac:dyDescent="0.2">
      <c r="A83" s="1">
        <v>45191</v>
      </c>
      <c r="B83" s="2">
        <v>0.83333333333333337</v>
      </c>
      <c r="C83" t="s">
        <v>24</v>
      </c>
      <c r="D83" t="s">
        <v>111</v>
      </c>
      <c r="E83" t="s">
        <v>121</v>
      </c>
      <c r="F83">
        <v>1590000</v>
      </c>
      <c r="G83">
        <v>2023</v>
      </c>
      <c r="H83">
        <v>0</v>
      </c>
      <c r="I83">
        <v>4</v>
      </c>
      <c r="J83" t="str" cm="1">
        <f t="array" ref="J83">_xlfn.XLOOKUP(D83&amp;I83,Ranking!C$2:C$500&amp;Ranking!A$2:A$500,Ranking!B$2:B$500,"")</f>
        <v/>
      </c>
      <c r="K83" t="str" cm="1">
        <f t="array" ref="K83">_xlfn.XLOOKUP(E83&amp;I83,Ranking!C$2:C$500&amp;Ranking!A$2:A$500,Ranking!B$2:B$500,"")</f>
        <v/>
      </c>
      <c r="L83" t="s">
        <v>54</v>
      </c>
      <c r="M83" t="s">
        <v>54</v>
      </c>
      <c r="N83">
        <v>1</v>
      </c>
      <c r="O83" cm="1">
        <f t="array" ref="O83">_xlfn.XLOOKUP(D83&amp;I83,Sheet2!$A$2:$A$1500&amp;Sheet2!$B$2:$B$1500,Sheet2!$C$2:$C$1500,0)</f>
        <v>20.7</v>
      </c>
      <c r="P83" cm="1">
        <f t="array" ref="P83">_xlfn.XLOOKUP(D83&amp;I83,Sheet2!$A$2:$A$1500&amp;Sheet2!$B$2:$B$1500,Sheet2!$D$2:$D$1500,0)</f>
        <v>42.3</v>
      </c>
      <c r="Q83" cm="1">
        <f t="array" ref="Q83">_xlfn.XLOOKUP(E83&amp;I83,Sheet2!$A$2:$A$1500&amp;Sheet2!$B$2:$B$1500,Sheet2!$C$2:$C$1500,0)</f>
        <v>31</v>
      </c>
      <c r="R83" cm="1">
        <f t="array" ref="R83">_xlfn.XLOOKUP(E83&amp;I83,Sheet2!$A$2:$A$1500&amp;Sheet2!$B$2:$B$1500,Sheet2!$D$2:$D$1500,0)</f>
        <v>22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_xlfn.XLOOKUP(D83&amp;I83,Sheet2!$A$2:$A$1500&amp;Sheet2!$B$2:$B$1500,Sheet2!$E$2:$E$1500,0)</f>
        <v>0</v>
      </c>
      <c r="Y83" cm="1">
        <f t="array" ref="Y83">_xlfn.XLOOKUP(D83&amp;I83,Sheet2!$A$2:$A$1500&amp;Sheet2!$B$2:$B$1500,Sheet2!$F$2:$F$1500,0)</f>
        <v>3</v>
      </c>
      <c r="Z83" cm="1">
        <f t="array" ref="Z83">_xlfn.XLOOKUP(E83&amp;I83,Sheet2!$A$2:$A$1500&amp;Sheet2!$B$2:$B$1500,Sheet2!$E$2:$E$1500,0)</f>
        <v>2</v>
      </c>
      <c r="AA83" cm="1">
        <f t="array" ref="AA83">_xlfn.XLOOKUP(E83&amp;I83,Sheet2!$A$2:$A$1500&amp;Sheet2!$B$2:$B$1500,Sheet2!$F$2:$F$1500,0)</f>
        <v>1</v>
      </c>
    </row>
    <row r="84" spans="1:27" x14ac:dyDescent="0.2">
      <c r="A84" s="1">
        <v>45191</v>
      </c>
      <c r="B84" s="2">
        <v>0.9375</v>
      </c>
      <c r="C84" t="s">
        <v>29</v>
      </c>
      <c r="D84" t="s">
        <v>105</v>
      </c>
      <c r="E84" t="s">
        <v>152</v>
      </c>
      <c r="F84">
        <v>512000</v>
      </c>
      <c r="G84">
        <v>2023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t="str" cm="1">
        <f t="array" ref="K84">_xlfn.XLOOKUP(E84&amp;I84,Ranking!C$2:C$500&amp;Ranking!A$2:A$500,Ranking!B$2:B$500,"")</f>
        <v/>
      </c>
      <c r="L84" t="s">
        <v>117</v>
      </c>
      <c r="M84" t="s">
        <v>117</v>
      </c>
      <c r="N84">
        <v>1</v>
      </c>
      <c r="O84" cm="1">
        <f t="array" ref="O84">_xlfn.XLOOKUP(D84&amp;I84,Sheet2!$A$2:$A$1500&amp;Sheet2!$B$2:$B$1500,Sheet2!$C$2:$C$1500,0)</f>
        <v>30.3</v>
      </c>
      <c r="P84" cm="1">
        <f t="array" ref="P84">_xlfn.XLOOKUP(D84&amp;I84,Sheet2!$A$2:$A$1500&amp;Sheet2!$B$2:$B$1500,Sheet2!$D$2:$D$1500,0)</f>
        <v>30.5</v>
      </c>
      <c r="Q84" cm="1">
        <f t="array" ref="Q84">_xlfn.XLOOKUP(E84&amp;I84,Sheet2!$A$2:$A$1500&amp;Sheet2!$B$2:$B$1500,Sheet2!$C$2:$C$1500,0)</f>
        <v>31.3</v>
      </c>
      <c r="R84" cm="1">
        <f t="array" ref="R84">_xlfn.XLOOKUP(E84&amp;I84,Sheet2!$A$2:$A$1500&amp;Sheet2!$B$2:$B$1500,Sheet2!$D$2:$D$1500,0)</f>
        <v>10.3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_xlfn.XLOOKUP(D84&amp;I84,Sheet2!$A$2:$A$1500&amp;Sheet2!$B$2:$B$1500,Sheet2!$E$2:$E$1500,0)</f>
        <v>1</v>
      </c>
      <c r="Y84" cm="1">
        <f t="array" ref="Y84">_xlfn.XLOOKUP(D84&amp;I84,Sheet2!$A$2:$A$1500&amp;Sheet2!$B$2:$B$1500,Sheet2!$F$2:$F$1500,0)</f>
        <v>3</v>
      </c>
      <c r="Z84" cm="1">
        <f t="array" ref="Z84">_xlfn.XLOOKUP(E84&amp;I84,Sheet2!$A$2:$A$1500&amp;Sheet2!$B$2:$B$1500,Sheet2!$E$2:$E$1500,0)</f>
        <v>3</v>
      </c>
      <c r="AA84" cm="1">
        <f t="array" ref="AA84">_xlfn.XLOOKUP(E84&amp;I84,Sheet2!$A$2:$A$1500&amp;Sheet2!$B$2:$B$1500,Sheet2!$F$2:$F$1500,0)</f>
        <v>0</v>
      </c>
    </row>
    <row r="85" spans="1:27" x14ac:dyDescent="0.2">
      <c r="A85" s="1">
        <v>45192</v>
      </c>
      <c r="B85" s="2">
        <v>0.5</v>
      </c>
      <c r="C85" t="s">
        <v>31</v>
      </c>
      <c r="D85" t="s">
        <v>66</v>
      </c>
      <c r="E85" t="s">
        <v>82</v>
      </c>
      <c r="F85">
        <v>6710000</v>
      </c>
      <c r="G85">
        <v>2023</v>
      </c>
      <c r="H85">
        <v>0</v>
      </c>
      <c r="I85">
        <v>4</v>
      </c>
      <c r="J85" t="str" cm="1">
        <f t="array" ref="J85">_xlfn.XLOOKUP(D85&amp;I85,Ranking!C$2:C$500&amp;Ranking!A$2:A$500,Ranking!B$2:B$500,"")</f>
        <v/>
      </c>
      <c r="K85" cm="1">
        <f t="array" ref="K85">_xlfn.XLOOKUP(E85&amp;I85,Ranking!C$2:C$500&amp;Ranking!A$2:A$500,Ranking!B$2:B$500,"")</f>
        <v>4</v>
      </c>
      <c r="L85" t="s">
        <v>54</v>
      </c>
      <c r="M85" t="s">
        <v>54</v>
      </c>
      <c r="N85">
        <v>1</v>
      </c>
      <c r="O85" cm="1">
        <f t="array" ref="O85">_xlfn.XLOOKUP(D85&amp;I85,Sheet2!$A$2:$A$1500&amp;Sheet2!$B$2:$B$1500,Sheet2!$C$2:$C$1500,0)</f>
        <v>40.299999999999997</v>
      </c>
      <c r="P85" cm="1">
        <f t="array" ref="P85">_xlfn.XLOOKUP(D85&amp;I85,Sheet2!$A$2:$A$1500&amp;Sheet2!$B$2:$B$1500,Sheet2!$D$2:$D$1500,0)</f>
        <v>19.7</v>
      </c>
      <c r="Q85" cm="1">
        <f t="array" ref="Q85">_xlfn.XLOOKUP(E85&amp;I85,Sheet2!$A$2:$A$1500&amp;Sheet2!$B$2:$B$1500,Sheet2!$C$2:$C$1500,0)</f>
        <v>47.3</v>
      </c>
      <c r="R85" cm="1">
        <f t="array" ref="R85">_xlfn.XLOOKUP(E85&amp;I85,Sheet2!$A$2:$A$1500&amp;Sheet2!$B$2:$B$1500,Sheet2!$D$2:$D$1500,0)</f>
        <v>22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_xlfn.XLOOKUP(D85&amp;I85,Sheet2!$A$2:$A$1500&amp;Sheet2!$B$2:$B$1500,Sheet2!$E$2:$E$1500,0)</f>
        <v>2</v>
      </c>
      <c r="Y85" cm="1">
        <f t="array" ref="Y85">_xlfn.XLOOKUP(D85&amp;I85,Sheet2!$A$2:$A$1500&amp;Sheet2!$B$2:$B$1500,Sheet2!$F$2:$F$1500,0)</f>
        <v>1</v>
      </c>
      <c r="Z85" cm="1">
        <f t="array" ref="Z85">_xlfn.XLOOKUP(E85&amp;I85,Sheet2!$A$2:$A$1500&amp;Sheet2!$B$2:$B$1500,Sheet2!$E$2:$E$1500,0)</f>
        <v>3</v>
      </c>
      <c r="AA85" cm="1">
        <f t="array" ref="AA85">_xlfn.XLOOKUP(E85&amp;I85,Sheet2!$A$2:$A$1500&amp;Sheet2!$B$2:$B$1500,Sheet2!$F$2:$F$1500,0)</f>
        <v>0</v>
      </c>
    </row>
    <row r="86" spans="1:27" x14ac:dyDescent="0.2">
      <c r="A86" s="1">
        <v>45192</v>
      </c>
      <c r="B86" s="2">
        <v>0.5</v>
      </c>
      <c r="C86" t="s">
        <v>23</v>
      </c>
      <c r="D86" t="s">
        <v>140</v>
      </c>
      <c r="E86" t="s">
        <v>34</v>
      </c>
      <c r="F86">
        <v>2170000</v>
      </c>
      <c r="G86">
        <v>2023</v>
      </c>
      <c r="H86">
        <v>0</v>
      </c>
      <c r="I86">
        <v>4</v>
      </c>
      <c r="J86" t="str" cm="1">
        <f t="array" ref="J86">_xlfn.XLOOKUP(D86&amp;I86,Ranking!C$2:C$500&amp;Ranking!A$2:A$500,Ranking!B$2:B$500,"")</f>
        <v/>
      </c>
      <c r="K86" cm="1">
        <f t="array" ref="K86">_xlfn.XLOOKUP(E86&amp;I86,Ranking!C$2:C$500&amp;Ranking!A$2:A$500,Ranking!B$2:B$500,"")</f>
        <v>16</v>
      </c>
      <c r="L86" t="s">
        <v>56</v>
      </c>
      <c r="M86" t="s">
        <v>56</v>
      </c>
      <c r="N86">
        <v>1</v>
      </c>
      <c r="O86" cm="1">
        <f t="array" ref="O86">_xlfn.XLOOKUP(D86&amp;I86,Sheet2!$A$2:$A$1500&amp;Sheet2!$B$2:$B$1500,Sheet2!$C$2:$C$1500,0)</f>
        <v>39</v>
      </c>
      <c r="P86" cm="1">
        <f t="array" ref="P86">_xlfn.XLOOKUP(D86&amp;I86,Sheet2!$A$2:$A$1500&amp;Sheet2!$B$2:$B$1500,Sheet2!$D$2:$D$1500,0)</f>
        <v>21.7</v>
      </c>
      <c r="Q86" cm="1">
        <f t="array" ref="Q86">_xlfn.XLOOKUP(E86&amp;I86,Sheet2!$A$2:$A$1500&amp;Sheet2!$B$2:$B$1500,Sheet2!$C$2:$C$1500,0)</f>
        <v>55.7</v>
      </c>
      <c r="R86" cm="1">
        <f t="array" ref="R86">_xlfn.XLOOKUP(E86&amp;I86,Sheet2!$A$2:$A$1500&amp;Sheet2!$B$2:$B$1500,Sheet2!$D$2:$D$1500,0)</f>
        <v>9.3000000000000007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_xlfn.XLOOKUP(D86&amp;I86,Sheet2!$A$2:$A$1500&amp;Sheet2!$B$2:$B$1500,Sheet2!$E$2:$E$1500,0)</f>
        <v>2</v>
      </c>
      <c r="Y86" cm="1">
        <f t="array" ref="Y86">_xlfn.XLOOKUP(D86&amp;I86,Sheet2!$A$2:$A$1500&amp;Sheet2!$B$2:$B$1500,Sheet2!$F$2:$F$1500,0)</f>
        <v>1</v>
      </c>
      <c r="Z86" cm="1">
        <f t="array" ref="Z86">_xlfn.XLOOKUP(E86&amp;I86,Sheet2!$A$2:$A$1500&amp;Sheet2!$B$2:$B$1500,Sheet2!$E$2:$E$1500,0)</f>
        <v>3</v>
      </c>
      <c r="AA86" cm="1">
        <f t="array" ref="AA86">_xlfn.XLOOKUP(E86&amp;I86,Sheet2!$A$2:$A$1500&amp;Sheet2!$B$2:$B$1500,Sheet2!$F$2:$F$1500,0)</f>
        <v>0</v>
      </c>
    </row>
    <row r="87" spans="1:27" x14ac:dyDescent="0.2">
      <c r="A87" s="1">
        <v>45192</v>
      </c>
      <c r="B87" s="2">
        <v>0.5</v>
      </c>
      <c r="C87" t="s">
        <v>24</v>
      </c>
      <c r="D87" t="s">
        <v>76</v>
      </c>
      <c r="E87" t="s">
        <v>87</v>
      </c>
      <c r="F87">
        <v>2180000</v>
      </c>
      <c r="G87">
        <v>2023</v>
      </c>
      <c r="H87">
        <v>0</v>
      </c>
      <c r="I87">
        <v>4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55</v>
      </c>
      <c r="M87" t="s">
        <v>55</v>
      </c>
      <c r="N87">
        <v>1</v>
      </c>
      <c r="O87" cm="1">
        <f t="array" ref="O87">_xlfn.XLOOKUP(D87&amp;I87,Sheet2!$A$2:$A$1500&amp;Sheet2!$B$2:$B$1500,Sheet2!$C$2:$C$1500,0)</f>
        <v>44</v>
      </c>
      <c r="P87" cm="1">
        <f t="array" ref="P87">_xlfn.XLOOKUP(D87&amp;I87,Sheet2!$A$2:$A$1500&amp;Sheet2!$B$2:$B$1500,Sheet2!$D$2:$D$1500,0)</f>
        <v>20.3</v>
      </c>
      <c r="Q87" cm="1">
        <f t="array" ref="Q87">_xlfn.XLOOKUP(E87&amp;I87,Sheet2!$A$2:$A$1500&amp;Sheet2!$B$2:$B$1500,Sheet2!$C$2:$C$1500,0)</f>
        <v>39.299999999999997</v>
      </c>
      <c r="R87" cm="1">
        <f t="array" ref="R87">_xlfn.XLOOKUP(E87&amp;I87,Sheet2!$A$2:$A$1500&amp;Sheet2!$B$2:$B$1500,Sheet2!$D$2:$D$1500,0)</f>
        <v>12.3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_xlfn.XLOOKUP(D87&amp;I87,Sheet2!$A$2:$A$1500&amp;Sheet2!$B$2:$B$1500,Sheet2!$E$2:$E$1500,0)</f>
        <v>2</v>
      </c>
      <c r="Y87" cm="1">
        <f t="array" ref="Y87">_xlfn.XLOOKUP(D87&amp;I87,Sheet2!$A$2:$A$1500&amp;Sheet2!$B$2:$B$1500,Sheet2!$F$2:$F$1500,0)</f>
        <v>1</v>
      </c>
      <c r="Z87" cm="1">
        <f t="array" ref="Z87">_xlfn.XLOOKUP(E87&amp;I87,Sheet2!$A$2:$A$1500&amp;Sheet2!$B$2:$B$1500,Sheet2!$E$2:$E$1500,0)</f>
        <v>3</v>
      </c>
      <c r="AA87" cm="1">
        <f t="array" ref="AA87">_xlfn.XLOOKUP(E87&amp;I87,Sheet2!$A$2:$A$1500&amp;Sheet2!$B$2:$B$1500,Sheet2!$F$2:$F$1500,0)</f>
        <v>0</v>
      </c>
    </row>
    <row r="88" spans="1:27" x14ac:dyDescent="0.2">
      <c r="A88" s="1">
        <v>45192</v>
      </c>
      <c r="B88" s="2">
        <v>0.5</v>
      </c>
      <c r="C88" t="s">
        <v>118</v>
      </c>
      <c r="D88" t="s">
        <v>123</v>
      </c>
      <c r="E88" t="s">
        <v>155</v>
      </c>
      <c r="F88">
        <v>29000</v>
      </c>
      <c r="G88">
        <v>2023</v>
      </c>
      <c r="H88">
        <v>0</v>
      </c>
      <c r="I88">
        <v>4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77</v>
      </c>
      <c r="M88" t="s">
        <v>52</v>
      </c>
      <c r="N88">
        <v>0</v>
      </c>
      <c r="O88" cm="1">
        <f t="array" ref="O88">_xlfn.XLOOKUP(D88&amp;I88,Sheet2!$A$2:$A$1500&amp;Sheet2!$B$2:$B$1500,Sheet2!$C$2:$C$1500,0)</f>
        <v>25</v>
      </c>
      <c r="P88" cm="1">
        <f t="array" ref="P88">_xlfn.XLOOKUP(D88&amp;I88,Sheet2!$A$2:$A$1500&amp;Sheet2!$B$2:$B$1500,Sheet2!$D$2:$D$1500,0)</f>
        <v>29.3</v>
      </c>
      <c r="Q88" cm="1">
        <f t="array" ref="Q88">_xlfn.XLOOKUP(E88&amp;I88,Sheet2!$A$2:$A$1500&amp;Sheet2!$B$2:$B$1500,Sheet2!$C$2:$C$1500,0)</f>
        <v>34.299999999999997</v>
      </c>
      <c r="R88" cm="1">
        <f t="array" ref="R88">_xlfn.XLOOKUP(E88&amp;I88,Sheet2!$A$2:$A$1500&amp;Sheet2!$B$2:$B$1500,Sheet2!$D$2:$D$1500,0)</f>
        <v>36.299999999999997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_xlfn.XLOOKUP(D88&amp;I88,Sheet2!$A$2:$A$1500&amp;Sheet2!$B$2:$B$1500,Sheet2!$E$2:$E$1500,0)</f>
        <v>1</v>
      </c>
      <c r="Y88" cm="1">
        <f t="array" ref="Y88">_xlfn.XLOOKUP(D88&amp;I88,Sheet2!$A$2:$A$1500&amp;Sheet2!$B$2:$B$1500,Sheet2!$F$2:$F$1500,0)</f>
        <v>2</v>
      </c>
      <c r="Z88" cm="1">
        <f t="array" ref="Z88">_xlfn.XLOOKUP(E88&amp;I88,Sheet2!$A$2:$A$1500&amp;Sheet2!$B$2:$B$1500,Sheet2!$E$2:$E$1500,0)</f>
        <v>2</v>
      </c>
      <c r="AA88" cm="1">
        <f t="array" ref="AA88">_xlfn.XLOOKUP(E88&amp;I88,Sheet2!$A$2:$A$1500&amp;Sheet2!$B$2:$B$1500,Sheet2!$F$2:$F$1500,0)</f>
        <v>1</v>
      </c>
    </row>
    <row r="89" spans="1:27" x14ac:dyDescent="0.2">
      <c r="A89" s="1">
        <v>45192</v>
      </c>
      <c r="B89" s="2">
        <v>0.5</v>
      </c>
      <c r="C89" t="s">
        <v>124</v>
      </c>
      <c r="D89" t="s">
        <v>132</v>
      </c>
      <c r="E89" t="s">
        <v>125</v>
      </c>
      <c r="F89">
        <v>319000</v>
      </c>
      <c r="G89">
        <v>2023</v>
      </c>
      <c r="H89">
        <v>0</v>
      </c>
      <c r="I89">
        <v>4</v>
      </c>
      <c r="J89" t="str" cm="1">
        <f t="array" ref="J89">_xlfn.XLOOKUP(D89&amp;I89,Ranking!C$2:C$500&amp;Ranking!A$2:A$500,Ranking!B$2:B$500,"")</f>
        <v/>
      </c>
      <c r="K89" t="str" cm="1">
        <f t="array" ref="K89">_xlfn.XLOOKUP(E89&amp;I89,Ranking!C$2:C$500&amp;Ranking!A$2:A$500,Ranking!B$2:B$500,"")</f>
        <v/>
      </c>
      <c r="L89" t="s">
        <v>52</v>
      </c>
      <c r="M89" t="s">
        <v>54</v>
      </c>
      <c r="N89">
        <v>0</v>
      </c>
      <c r="O89" cm="1">
        <f t="array" ref="O89">_xlfn.XLOOKUP(D89&amp;I89,Sheet2!$A$2:$A$1500&amp;Sheet2!$B$2:$B$1500,Sheet2!$C$2:$C$1500,0)</f>
        <v>26</v>
      </c>
      <c r="P89" cm="1">
        <f t="array" ref="P89">_xlfn.XLOOKUP(D89&amp;I89,Sheet2!$A$2:$A$1500&amp;Sheet2!$B$2:$B$1500,Sheet2!$D$2:$D$1500,0)</f>
        <v>15</v>
      </c>
      <c r="Q89" cm="1">
        <f t="array" ref="Q89">_xlfn.XLOOKUP(E89&amp;I89,Sheet2!$A$2:$A$1500&amp;Sheet2!$B$2:$B$1500,Sheet2!$C$2:$C$1500,0)</f>
        <v>23</v>
      </c>
      <c r="R89" cm="1">
        <f t="array" ref="R89">_xlfn.XLOOKUP(E89&amp;I89,Sheet2!$A$2:$A$1500&amp;Sheet2!$B$2:$B$1500,Sheet2!$D$2:$D$1500,0)</f>
        <v>25.3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_xlfn.XLOOKUP(D89&amp;I89,Sheet2!$A$2:$A$1500&amp;Sheet2!$B$2:$B$1500,Sheet2!$E$2:$E$1500,0)</f>
        <v>2</v>
      </c>
      <c r="Y89" cm="1">
        <f t="array" ref="Y89">_xlfn.XLOOKUP(D89&amp;I89,Sheet2!$A$2:$A$1500&amp;Sheet2!$B$2:$B$1500,Sheet2!$F$2:$F$1500,0)</f>
        <v>0</v>
      </c>
      <c r="Z89" cm="1">
        <f t="array" ref="Z89">_xlfn.XLOOKUP(E89&amp;I89,Sheet2!$A$2:$A$1500&amp;Sheet2!$B$2:$B$1500,Sheet2!$E$2:$E$1500,0)</f>
        <v>1</v>
      </c>
      <c r="AA89" cm="1">
        <f t="array" ref="AA89">_xlfn.XLOOKUP(E89&amp;I89,Sheet2!$A$2:$A$1500&amp;Sheet2!$B$2:$B$1500,Sheet2!$F$2:$F$1500,0)</f>
        <v>2</v>
      </c>
    </row>
    <row r="90" spans="1:27" x14ac:dyDescent="0.2">
      <c r="A90" s="1">
        <v>45191</v>
      </c>
      <c r="B90" s="2">
        <v>0.5</v>
      </c>
      <c r="C90" t="s">
        <v>29</v>
      </c>
      <c r="D90" t="s">
        <v>108</v>
      </c>
      <c r="E90" t="s">
        <v>106</v>
      </c>
      <c r="F90">
        <v>269000</v>
      </c>
      <c r="G90">
        <v>2023</v>
      </c>
      <c r="H90">
        <v>0</v>
      </c>
      <c r="I90">
        <v>4</v>
      </c>
      <c r="J90" t="str" cm="1">
        <f t="array" ref="J90">_xlfn.XLOOKUP(D90&amp;I90,Ranking!C$2:C$500&amp;Ranking!A$2:A$500,Ranking!B$2:B$500,"")</f>
        <v/>
      </c>
      <c r="K90" t="str" cm="1">
        <f t="array" ref="K90">_xlfn.XLOOKUP(E90&amp;I90,Ranking!C$2:C$500&amp;Ranking!A$2:A$500,Ranking!B$2:B$500,"")</f>
        <v/>
      </c>
      <c r="L90" t="s">
        <v>56</v>
      </c>
      <c r="M90" t="s">
        <v>53</v>
      </c>
      <c r="N90">
        <v>0</v>
      </c>
      <c r="O90" cm="1">
        <f t="array" ref="O90">_xlfn.XLOOKUP(D90&amp;I90,Sheet2!$A$2:$A$1500&amp;Sheet2!$B$2:$B$1500,Sheet2!$C$2:$C$1500,0)</f>
        <v>39.700000000000003</v>
      </c>
      <c r="P90" cm="1">
        <f t="array" ref="P90">_xlfn.XLOOKUP(D90&amp;I90,Sheet2!$A$2:$A$1500&amp;Sheet2!$B$2:$B$1500,Sheet2!$D$2:$D$1500,0)</f>
        <v>21.3</v>
      </c>
      <c r="Q90" cm="1">
        <f t="array" ref="Q90">_xlfn.XLOOKUP(E90&amp;I90,Sheet2!$A$2:$A$1500&amp;Sheet2!$B$2:$B$1500,Sheet2!$C$2:$C$1500,0)</f>
        <v>39.299999999999997</v>
      </c>
      <c r="R90" cm="1">
        <f t="array" ref="R90">_xlfn.XLOOKUP(E90&amp;I90,Sheet2!$A$2:$A$1500&amp;Sheet2!$B$2:$B$1500,Sheet2!$D$2:$D$1500,0)</f>
        <v>14</v>
      </c>
      <c r="X90" cm="1">
        <f t="array" ref="X90">_xlfn.XLOOKUP(D90&amp;I90,Sheet2!$A$2:$A$1500&amp;Sheet2!$B$2:$B$1500,Sheet2!$E$2:$E$1500,0)</f>
        <v>2</v>
      </c>
      <c r="Y90" cm="1">
        <f t="array" ref="Y90">_xlfn.XLOOKUP(D90&amp;I90,Sheet2!$A$2:$A$1500&amp;Sheet2!$B$2:$B$1500,Sheet2!$F$2:$F$1500,0)</f>
        <v>1</v>
      </c>
      <c r="Z90" cm="1">
        <f t="array" ref="Z90">_xlfn.XLOOKUP(E90&amp;I90,Sheet2!$A$2:$A$1500&amp;Sheet2!$B$2:$B$1500,Sheet2!$E$2:$E$1500,0)</f>
        <v>2</v>
      </c>
      <c r="AA90" cm="1">
        <f t="array" ref="AA90">_xlfn.XLOOKUP(E90&amp;I90,Sheet2!$A$2:$A$1500&amp;Sheet2!$B$2:$B$1500,Sheet2!$F$2:$F$1500,0)</f>
        <v>1</v>
      </c>
    </row>
    <row r="91" spans="1:27" x14ac:dyDescent="0.2">
      <c r="A91" s="1">
        <v>45192</v>
      </c>
      <c r="B91" s="2">
        <v>0.64583333333333337</v>
      </c>
      <c r="C91" t="s">
        <v>31</v>
      </c>
      <c r="D91" t="s">
        <v>42</v>
      </c>
      <c r="E91" t="s">
        <v>79</v>
      </c>
      <c r="F91">
        <v>10030000</v>
      </c>
      <c r="G91">
        <v>2023</v>
      </c>
      <c r="H91">
        <v>0</v>
      </c>
      <c r="I91">
        <v>4</v>
      </c>
      <c r="J91" cm="1">
        <f t="array" ref="J91">_xlfn.XLOOKUP(D91&amp;I91,Ranking!C$2:C$500&amp;Ranking!A$2:A$500,Ranking!B$2:B$500,"")</f>
        <v>10</v>
      </c>
      <c r="K91" cm="1">
        <f t="array" ref="K91">_xlfn.XLOOKUP(E91&amp;I91,Ranking!C$2:C$500&amp;Ranking!A$2:A$500,Ranking!B$2:B$500,"")</f>
        <v>19</v>
      </c>
      <c r="L91" t="s">
        <v>51</v>
      </c>
      <c r="M91" t="s">
        <v>51</v>
      </c>
      <c r="N91">
        <v>1</v>
      </c>
      <c r="O91" cm="1">
        <f t="array" ref="O91">_xlfn.XLOOKUP(D91&amp;I91,Sheet2!$A$2:$A$1500&amp;Sheet2!$B$2:$B$1500,Sheet2!$C$2:$C$1500,0)</f>
        <v>58</v>
      </c>
      <c r="P91" cm="1">
        <f t="array" ref="P91">_xlfn.XLOOKUP(D91&amp;I91,Sheet2!$A$2:$A$1500&amp;Sheet2!$B$2:$B$1500,Sheet2!$D$2:$D$1500,0)</f>
        <v>15.7</v>
      </c>
      <c r="Q91" cm="1">
        <f t="array" ref="Q91">_xlfn.XLOOKUP(E91&amp;I91,Sheet2!$A$2:$A$1500&amp;Sheet2!$B$2:$B$1500,Sheet2!$C$2:$C$1500,0)</f>
        <v>41.3</v>
      </c>
      <c r="R91" cm="1">
        <f t="array" ref="R91">_xlfn.XLOOKUP(E91&amp;I91,Sheet2!$A$2:$A$1500&amp;Sheet2!$B$2:$B$1500,Sheet2!$D$2:$D$1500,0)</f>
        <v>30.3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_xlfn.XLOOKUP(D91&amp;I91,Sheet2!$A$2:$A$1500&amp;Sheet2!$B$2:$B$1500,Sheet2!$E$2:$E$1500,0)</f>
        <v>3</v>
      </c>
      <c r="Y91" cm="1">
        <f t="array" ref="Y91">_xlfn.XLOOKUP(D91&amp;I91,Sheet2!$A$2:$A$1500&amp;Sheet2!$B$2:$B$1500,Sheet2!$F$2:$F$1500,0)</f>
        <v>0</v>
      </c>
      <c r="Z91" cm="1">
        <f t="array" ref="Z91">_xlfn.XLOOKUP(E91&amp;I91,Sheet2!$A$2:$A$1500&amp;Sheet2!$B$2:$B$1500,Sheet2!$E$2:$E$1500,0)</f>
        <v>3</v>
      </c>
      <c r="AA91" cm="1">
        <f t="array" ref="AA91">_xlfn.XLOOKUP(E91&amp;I91,Sheet2!$A$2:$A$1500&amp;Sheet2!$B$2:$B$1500,Sheet2!$F$2:$F$1500,0)</f>
        <v>0</v>
      </c>
    </row>
    <row r="92" spans="1:27" x14ac:dyDescent="0.2">
      <c r="A92" s="1">
        <v>45192</v>
      </c>
      <c r="B92" s="2">
        <v>0.64583333333333337</v>
      </c>
      <c r="C92" t="s">
        <v>23</v>
      </c>
      <c r="D92" t="s">
        <v>44</v>
      </c>
      <c r="E92" t="s">
        <v>110</v>
      </c>
      <c r="F92">
        <v>1320000</v>
      </c>
      <c r="G92">
        <v>2023</v>
      </c>
      <c r="H92">
        <v>0</v>
      </c>
      <c r="I92">
        <v>4</v>
      </c>
      <c r="J92" cm="1">
        <f t="array" ref="J92">_xlfn.XLOOKUP(D92&amp;I92,Ranking!C$2:C$500&amp;Ranking!A$2:A$500,Ranking!B$2:B$500,"")</f>
        <v>11</v>
      </c>
      <c r="K92" cm="1">
        <f t="array" ref="K92">_xlfn.XLOOKUP(E92&amp;I92,Ranking!C$2:C$500&amp;Ranking!A$2:A$500,Ranking!B$2:B$500,"")</f>
        <v>22</v>
      </c>
      <c r="L92" t="s">
        <v>51</v>
      </c>
      <c r="M92" t="s">
        <v>51</v>
      </c>
      <c r="N92">
        <v>1</v>
      </c>
      <c r="O92" cm="1">
        <f t="array" ref="O92">_xlfn.XLOOKUP(D92&amp;I92,Sheet2!$A$2:$A$1500&amp;Sheet2!$B$2:$B$1500,Sheet2!$C$2:$C$1500,0)</f>
        <v>25</v>
      </c>
      <c r="P92" cm="1">
        <f t="array" ref="P92">_xlfn.XLOOKUP(D92&amp;I92,Sheet2!$A$2:$A$1500&amp;Sheet2!$B$2:$B$1500,Sheet2!$D$2:$D$1500,0)</f>
        <v>10.3</v>
      </c>
      <c r="Q92" cm="1">
        <f t="array" ref="Q92">_xlfn.XLOOKUP(E92&amp;I92,Sheet2!$A$2:$A$1500&amp;Sheet2!$B$2:$B$1500,Sheet2!$C$2:$C$1500,0)</f>
        <v>40.299999999999997</v>
      </c>
      <c r="R92" cm="1">
        <f t="array" ref="R92">_xlfn.XLOOKUP(E92&amp;I92,Sheet2!$A$2:$A$1500&amp;Sheet2!$B$2:$B$1500,Sheet2!$D$2:$D$1500,0)</f>
        <v>10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_xlfn.XLOOKUP(D92&amp;I92,Sheet2!$A$2:$A$1500&amp;Sheet2!$B$2:$B$1500,Sheet2!$E$2:$E$1500,0)</f>
        <v>3</v>
      </c>
      <c r="Y92" cm="1">
        <f t="array" ref="Y92">_xlfn.XLOOKUP(D92&amp;I92,Sheet2!$A$2:$A$1500&amp;Sheet2!$B$2:$B$1500,Sheet2!$F$2:$F$1500,0)</f>
        <v>0</v>
      </c>
      <c r="Z92" cm="1">
        <f t="array" ref="Z92">_xlfn.XLOOKUP(E92&amp;I92,Sheet2!$A$2:$A$1500&amp;Sheet2!$B$2:$B$1500,Sheet2!$E$2:$E$1500,0)</f>
        <v>3</v>
      </c>
      <c r="AA92" cm="1">
        <f t="array" ref="AA92">_xlfn.XLOOKUP(E92&amp;I92,Sheet2!$A$2:$A$1500&amp;Sheet2!$B$2:$B$1500,Sheet2!$F$2:$F$1500,0)</f>
        <v>0</v>
      </c>
    </row>
    <row r="93" spans="1:27" x14ac:dyDescent="0.2">
      <c r="A93" s="1">
        <v>45192</v>
      </c>
      <c r="B93" s="2">
        <v>0.64583333333333337</v>
      </c>
      <c r="C93" t="s">
        <v>45</v>
      </c>
      <c r="D93" t="s">
        <v>70</v>
      </c>
      <c r="E93" t="s">
        <v>96</v>
      </c>
      <c r="F93">
        <v>4610000</v>
      </c>
      <c r="G93">
        <v>2023</v>
      </c>
      <c r="H93">
        <v>0</v>
      </c>
      <c r="I93">
        <v>4</v>
      </c>
      <c r="J93" cm="1">
        <f t="array" ref="J93">_xlfn.XLOOKUP(D93&amp;I93,Ranking!C$2:C$500&amp;Ranking!A$2:A$500,Ranking!B$2:B$500,"")</f>
        <v>13</v>
      </c>
      <c r="K93" cm="1">
        <f t="array" ref="K93">_xlfn.XLOOKUP(E93&amp;I93,Ranking!C$2:C$500&amp;Ranking!A$2:A$500,Ranking!B$2:B$500,"")</f>
        <v>15</v>
      </c>
      <c r="L93" t="s">
        <v>55</v>
      </c>
      <c r="M93" t="s">
        <v>55</v>
      </c>
      <c r="N93">
        <v>1</v>
      </c>
      <c r="O93" cm="1">
        <f t="array" ref="O93">_xlfn.XLOOKUP(D93&amp;I93,Sheet2!$A$2:$A$1500&amp;Sheet2!$B$2:$B$1500,Sheet2!$C$2:$C$1500,0)</f>
        <v>32.299999999999997</v>
      </c>
      <c r="P93" cm="1">
        <f t="array" ref="P93">_xlfn.XLOOKUP(D93&amp;I93,Sheet2!$A$2:$A$1500&amp;Sheet2!$B$2:$B$1500,Sheet2!$D$2:$D$1500,0)</f>
        <v>14.7</v>
      </c>
      <c r="Q93" cm="1">
        <f t="array" ref="Q93">_xlfn.XLOOKUP(E93&amp;I93,Sheet2!$A$2:$A$1500&amp;Sheet2!$B$2:$B$1500,Sheet2!$C$2:$C$1500,0)</f>
        <v>52.7</v>
      </c>
      <c r="R93" cm="1">
        <f t="array" ref="R93">_xlfn.XLOOKUP(E93&amp;I93,Sheet2!$A$2:$A$1500&amp;Sheet2!$B$2:$B$1500,Sheet2!$D$2:$D$1500,0)</f>
        <v>16.7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_xlfn.XLOOKUP(D93&amp;I93,Sheet2!$A$2:$A$1500&amp;Sheet2!$B$2:$B$1500,Sheet2!$E$2:$E$1500,0)</f>
        <v>2</v>
      </c>
      <c r="Y93" cm="1">
        <f t="array" ref="Y93">_xlfn.XLOOKUP(D93&amp;I93,Sheet2!$A$2:$A$1500&amp;Sheet2!$B$2:$B$1500,Sheet2!$F$2:$F$1500,0)</f>
        <v>1</v>
      </c>
      <c r="Z93" cm="1">
        <f t="array" ref="Z93">_xlfn.XLOOKUP(E93&amp;I93,Sheet2!$A$2:$A$1500&amp;Sheet2!$B$2:$B$1500,Sheet2!$E$2:$E$1500,0)</f>
        <v>3</v>
      </c>
      <c r="AA93" cm="1">
        <f t="array" ref="AA93">_xlfn.XLOOKUP(E93&amp;I93,Sheet2!$A$2:$A$1500&amp;Sheet2!$B$2:$B$1500,Sheet2!$F$2:$F$1500,0)</f>
        <v>0</v>
      </c>
    </row>
    <row r="94" spans="1:27" x14ac:dyDescent="0.2">
      <c r="A94" s="1">
        <v>45192</v>
      </c>
      <c r="B94" s="2">
        <v>0.64583333333333337</v>
      </c>
      <c r="C94" t="s">
        <v>124</v>
      </c>
      <c r="D94" t="s">
        <v>177</v>
      </c>
      <c r="E94" t="s">
        <v>129</v>
      </c>
      <c r="F94">
        <v>353000</v>
      </c>
      <c r="G94">
        <v>2023</v>
      </c>
      <c r="H94">
        <v>0</v>
      </c>
      <c r="I94">
        <v>4</v>
      </c>
      <c r="J94" t="str" cm="1">
        <f t="array" ref="J94">_xlfn.XLOOKUP(D94&amp;I94,Ranking!C$2:C$500&amp;Ranking!A$2:A$500,Ranking!B$2:B$500,"")</f>
        <v/>
      </c>
      <c r="K94" cm="1">
        <f t="array" ref="K94">_xlfn.XLOOKUP(E94&amp;I94,Ranking!C$2:C$500&amp;Ranking!A$2:A$500,Ranking!B$2:B$500,"")</f>
        <v>20</v>
      </c>
      <c r="L94" t="s">
        <v>53</v>
      </c>
      <c r="M94" t="s">
        <v>54</v>
      </c>
      <c r="N94">
        <v>0</v>
      </c>
      <c r="O94" cm="1">
        <f t="array" ref="O94">_xlfn.XLOOKUP(D94&amp;I94,Sheet2!$A$2:$A$1500&amp;Sheet2!$B$2:$B$1500,Sheet2!$C$2:$C$1500,0)</f>
        <v>24</v>
      </c>
      <c r="P94" cm="1">
        <f t="array" ref="P94">_xlfn.XLOOKUP(D94&amp;I94,Sheet2!$A$2:$A$1500&amp;Sheet2!$B$2:$B$1500,Sheet2!$D$2:$D$1500,0)</f>
        <v>22</v>
      </c>
      <c r="Q94" cm="1">
        <f t="array" ref="Q94">_xlfn.XLOOKUP(E94&amp;I94,Sheet2!$A$2:$A$1500&amp;Sheet2!$B$2:$B$1500,Sheet2!$C$2:$C$1500,0)</f>
        <v>44.7</v>
      </c>
      <c r="R94" cm="1">
        <f t="array" ref="R94">_xlfn.XLOOKUP(E94&amp;I94,Sheet2!$A$2:$A$1500&amp;Sheet2!$B$2:$B$1500,Sheet2!$D$2:$D$1500,0)</f>
        <v>14.3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_xlfn.XLOOKUP(D94&amp;I94,Sheet2!$A$2:$A$1500&amp;Sheet2!$B$2:$B$1500,Sheet2!$E$2:$E$1500,0)</f>
        <v>2</v>
      </c>
      <c r="Y94" cm="1">
        <f t="array" ref="Y94">_xlfn.XLOOKUP(D94&amp;I94,Sheet2!$A$2:$A$1500&amp;Sheet2!$B$2:$B$1500,Sheet2!$F$2:$F$1500,0)</f>
        <v>1</v>
      </c>
      <c r="Z94" cm="1">
        <f t="array" ref="Z94">_xlfn.XLOOKUP(E94&amp;I94,Sheet2!$A$2:$A$1500&amp;Sheet2!$B$2:$B$1500,Sheet2!$E$2:$E$1500,0)</f>
        <v>3</v>
      </c>
      <c r="AA94" cm="1">
        <f t="array" ref="AA94">_xlfn.XLOOKUP(E94&amp;I94,Sheet2!$A$2:$A$1500&amp;Sheet2!$B$2:$B$1500,Sheet2!$F$2:$F$1500,0)</f>
        <v>0</v>
      </c>
    </row>
    <row r="95" spans="1:27" x14ac:dyDescent="0.2">
      <c r="A95" s="1">
        <v>45192</v>
      </c>
      <c r="B95" s="2">
        <v>0.64583333333333337</v>
      </c>
      <c r="C95" t="s">
        <v>75</v>
      </c>
      <c r="D95" t="s">
        <v>27</v>
      </c>
      <c r="E95" t="s">
        <v>135</v>
      </c>
      <c r="F95">
        <v>1240000</v>
      </c>
      <c r="G95">
        <v>2023</v>
      </c>
      <c r="H95">
        <v>0</v>
      </c>
      <c r="I95">
        <v>4</v>
      </c>
      <c r="J95" t="str" cm="1">
        <f t="array" ref="J95">_xlfn.XLOOKUP(D95&amp;I95,Ranking!C$2:C$500&amp;Ranking!A$2:A$500,Ranking!B$2:B$500,"")</f>
        <v/>
      </c>
      <c r="K95" t="str" cm="1">
        <f t="array" ref="K95">_xlfn.XLOOKUP(E95&amp;I95,Ranking!C$2:C$500&amp;Ranking!A$2:A$500,Ranking!B$2:B$500,"")</f>
        <v/>
      </c>
      <c r="L95" t="s">
        <v>50</v>
      </c>
      <c r="M95" t="s">
        <v>50</v>
      </c>
      <c r="N95">
        <v>1</v>
      </c>
      <c r="O95" cm="1">
        <f t="array" ref="O95">_xlfn.XLOOKUP(D95&amp;I95,Sheet2!$A$2:$A$1500&amp;Sheet2!$B$2:$B$1500,Sheet2!$C$2:$C$1500,0)</f>
        <v>27.7</v>
      </c>
      <c r="P95" cm="1">
        <f t="array" ref="P95">_xlfn.XLOOKUP(D95&amp;I95,Sheet2!$A$2:$A$1500&amp;Sheet2!$B$2:$B$1500,Sheet2!$D$2:$D$1500,0)</f>
        <v>20.7</v>
      </c>
      <c r="Q95" cm="1">
        <f t="array" ref="Q95">_xlfn.XLOOKUP(E95&amp;I95,Sheet2!$A$2:$A$1500&amp;Sheet2!$B$2:$B$1500,Sheet2!$C$2:$C$1500,0)</f>
        <v>39.299999999999997</v>
      </c>
      <c r="R95" cm="1">
        <f t="array" ref="R95">_xlfn.XLOOKUP(E95&amp;I95,Sheet2!$A$2:$A$1500&amp;Sheet2!$B$2:$B$1500,Sheet2!$D$2:$D$1500,0)</f>
        <v>13.3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_xlfn.XLOOKUP(D95&amp;I95,Sheet2!$A$2:$A$1500&amp;Sheet2!$B$2:$B$1500,Sheet2!$E$2:$E$1500,0)</f>
        <v>2</v>
      </c>
      <c r="Y95" cm="1">
        <f t="array" ref="Y95">_xlfn.XLOOKUP(D95&amp;I95,Sheet2!$A$2:$A$1500&amp;Sheet2!$B$2:$B$1500,Sheet2!$F$2:$F$1500,0)</f>
        <v>1</v>
      </c>
      <c r="Z95" cm="1">
        <f t="array" ref="Z95">_xlfn.XLOOKUP(E95&amp;I95,Sheet2!$A$2:$A$1500&amp;Sheet2!$B$2:$B$1500,Sheet2!$E$2:$E$1500,0)</f>
        <v>3</v>
      </c>
      <c r="AA95" cm="1">
        <f t="array" ref="AA95">_xlfn.XLOOKUP(E95&amp;I95,Sheet2!$A$2:$A$1500&amp;Sheet2!$B$2:$B$1500,Sheet2!$F$2:$F$1500,0)</f>
        <v>0</v>
      </c>
    </row>
    <row r="96" spans="1:27" x14ac:dyDescent="0.2">
      <c r="A96" s="1">
        <v>45192</v>
      </c>
      <c r="B96" s="2">
        <v>0.64583333333333337</v>
      </c>
      <c r="C96" t="s">
        <v>24</v>
      </c>
      <c r="D96" t="s">
        <v>154</v>
      </c>
      <c r="E96" t="s">
        <v>74</v>
      </c>
      <c r="F96">
        <v>1030000</v>
      </c>
      <c r="G96">
        <v>2023</v>
      </c>
      <c r="H96">
        <v>0</v>
      </c>
      <c r="I96">
        <v>4</v>
      </c>
      <c r="J96" t="str" cm="1">
        <f t="array" ref="J96">_xlfn.XLOOKUP(D96&amp;I96,Ranking!C$2:C$500&amp;Ranking!A$2:A$500,Ranking!B$2:B$500,"")</f>
        <v/>
      </c>
      <c r="K96" t="str" cm="1">
        <f t="array" ref="K96">_xlfn.XLOOKUP(E96&amp;I96,Ranking!C$2:C$500&amp;Ranking!A$2:A$500,Ranking!B$2:B$500,"")</f>
        <v/>
      </c>
      <c r="L96" t="s">
        <v>56</v>
      </c>
      <c r="M96" t="s">
        <v>56</v>
      </c>
      <c r="N96">
        <v>1</v>
      </c>
      <c r="O96" cm="1">
        <f t="array" ref="O96">_xlfn.XLOOKUP(D96&amp;I96,Sheet2!$A$2:$A$1500&amp;Sheet2!$B$2:$B$1500,Sheet2!$C$2:$C$1500,0)</f>
        <v>37.700000000000003</v>
      </c>
      <c r="P96" cm="1">
        <f t="array" ref="P96">_xlfn.XLOOKUP(D96&amp;I96,Sheet2!$A$2:$A$1500&amp;Sheet2!$B$2:$B$1500,Sheet2!$D$2:$D$1500,0)</f>
        <v>21.3</v>
      </c>
      <c r="Q96" cm="1">
        <f t="array" ref="Q96">_xlfn.XLOOKUP(E96&amp;I96,Sheet2!$A$2:$A$1500&amp;Sheet2!$B$2:$B$1500,Sheet2!$C$2:$C$1500,0)</f>
        <v>31</v>
      </c>
      <c r="R96" cm="1">
        <f t="array" ref="R96">_xlfn.XLOOKUP(E96&amp;I96,Sheet2!$A$2:$A$1500&amp;Sheet2!$B$2:$B$1500,Sheet2!$D$2:$D$1500,0)</f>
        <v>15.7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_xlfn.XLOOKUP(D96&amp;I96,Sheet2!$A$2:$A$1500&amp;Sheet2!$B$2:$B$1500,Sheet2!$E$2:$E$1500,0)</f>
        <v>3</v>
      </c>
      <c r="Y96" cm="1">
        <f t="array" ref="Y96">_xlfn.XLOOKUP(D96&amp;I96,Sheet2!$A$2:$A$1500&amp;Sheet2!$B$2:$B$1500,Sheet2!$F$2:$F$1500,0)</f>
        <v>0</v>
      </c>
      <c r="Z96" cm="1">
        <f t="array" ref="Z96">_xlfn.XLOOKUP(E96&amp;I96,Sheet2!$A$2:$A$1500&amp;Sheet2!$B$2:$B$1500,Sheet2!$E$2:$E$1500,0)</f>
        <v>3</v>
      </c>
      <c r="AA96" cm="1">
        <f t="array" ref="AA96">_xlfn.XLOOKUP(E96&amp;I96,Sheet2!$A$2:$A$1500&amp;Sheet2!$B$2:$B$1500,Sheet2!$F$2:$F$1500,0)</f>
        <v>0</v>
      </c>
    </row>
    <row r="97" spans="1:27" x14ac:dyDescent="0.2">
      <c r="A97" s="1">
        <v>45192</v>
      </c>
      <c r="B97" s="2">
        <v>0.66666666666666663</v>
      </c>
      <c r="C97" t="s">
        <v>29</v>
      </c>
      <c r="D97" t="s">
        <v>130</v>
      </c>
      <c r="E97" t="s">
        <v>139</v>
      </c>
      <c r="F97">
        <v>444000</v>
      </c>
      <c r="G97">
        <v>2023</v>
      </c>
      <c r="H97">
        <v>0</v>
      </c>
      <c r="I97">
        <v>4</v>
      </c>
      <c r="J97" t="str" cm="1">
        <f t="array" ref="J97">_xlfn.XLOOKUP(D97&amp;I97,Ranking!C$2:C$500&amp;Ranking!A$2:A$500,Ranking!B$2:B$500,"")</f>
        <v/>
      </c>
      <c r="K97" t="str" cm="1">
        <f t="array" ref="K97">_xlfn.XLOOKUP(E97&amp;I97,Ranking!C$2:C$500&amp;Ranking!A$2:A$500,Ranking!B$2:B$500,"")</f>
        <v/>
      </c>
      <c r="L97" t="s">
        <v>56</v>
      </c>
      <c r="M97" t="s">
        <v>56</v>
      </c>
      <c r="N97">
        <v>1</v>
      </c>
      <c r="O97" cm="1">
        <f t="array" ref="O97">_xlfn.XLOOKUP(D97&amp;I97,Sheet2!$A$2:$A$1500&amp;Sheet2!$B$2:$B$1500,Sheet2!$C$2:$C$1500,0)</f>
        <v>16.7</v>
      </c>
      <c r="P97" cm="1">
        <f t="array" ref="P97">_xlfn.XLOOKUP(D97&amp;I97,Sheet2!$A$2:$A$1500&amp;Sheet2!$B$2:$B$1500,Sheet2!$D$2:$D$1500,0)</f>
        <v>13</v>
      </c>
      <c r="Q97" cm="1">
        <f t="array" ref="Q97">_xlfn.XLOOKUP(E97&amp;I97,Sheet2!$A$2:$A$1500&amp;Sheet2!$B$2:$B$1500,Sheet2!$C$2:$C$1500,0)</f>
        <v>20.3</v>
      </c>
      <c r="R97" cm="1">
        <f t="array" ref="R97">_xlfn.XLOOKUP(E97&amp;I97,Sheet2!$A$2:$A$1500&amp;Sheet2!$B$2:$B$1500,Sheet2!$D$2:$D$1500,0)</f>
        <v>20.3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_xlfn.XLOOKUP(D97&amp;I97,Sheet2!$A$2:$A$1500&amp;Sheet2!$B$2:$B$1500,Sheet2!$E$2:$E$1500,0)</f>
        <v>1</v>
      </c>
      <c r="Y97" cm="1">
        <f t="array" ref="Y97">_xlfn.XLOOKUP(D97&amp;I97,Sheet2!$A$2:$A$1500&amp;Sheet2!$B$2:$B$1500,Sheet2!$F$2:$F$1500,0)</f>
        <v>2</v>
      </c>
      <c r="Z97" cm="1">
        <f t="array" ref="Z97">_xlfn.XLOOKUP(E97&amp;I97,Sheet2!$A$2:$A$1500&amp;Sheet2!$B$2:$B$1500,Sheet2!$E$2:$E$1500,0)</f>
        <v>2</v>
      </c>
      <c r="AA97" cm="1">
        <f t="array" ref="AA97">_xlfn.XLOOKUP(E97&amp;I97,Sheet2!$A$2:$A$1500&amp;Sheet2!$B$2:$B$1500,Sheet2!$F$2:$F$1500,0)</f>
        <v>1</v>
      </c>
    </row>
    <row r="98" spans="1:27" x14ac:dyDescent="0.2">
      <c r="A98" s="1">
        <v>45192</v>
      </c>
      <c r="B98" s="2">
        <v>0.66666666666666663</v>
      </c>
      <c r="C98" t="s">
        <v>118</v>
      </c>
      <c r="D98" t="s">
        <v>176</v>
      </c>
      <c r="E98" t="s">
        <v>102</v>
      </c>
      <c r="F98">
        <v>51000</v>
      </c>
      <c r="G98">
        <v>2023</v>
      </c>
      <c r="H98">
        <v>0</v>
      </c>
      <c r="I98">
        <v>4</v>
      </c>
      <c r="J98" t="str" cm="1">
        <f t="array" ref="J98">_xlfn.XLOOKUP(D98&amp;I98,Ranking!C$2:C$500&amp;Ranking!A$2:A$500,Ranking!B$2:B$500,"")</f>
        <v/>
      </c>
      <c r="K98" t="str" cm="1">
        <f t="array" ref="K98">_xlfn.XLOOKUP(E98&amp;I98,Ranking!C$2:C$500&amp;Ranking!A$2:A$500,Ranking!B$2:B$500,"")</f>
        <v/>
      </c>
      <c r="L98" t="s">
        <v>53</v>
      </c>
      <c r="M98" t="s">
        <v>53</v>
      </c>
      <c r="N98">
        <v>1</v>
      </c>
      <c r="O98" cm="1">
        <f t="array" ref="O98">_xlfn.XLOOKUP(D98&amp;I98,Sheet2!$A$2:$A$1500&amp;Sheet2!$B$2:$B$1500,Sheet2!$C$2:$C$1500,0)</f>
        <v>21.7</v>
      </c>
      <c r="P98" cm="1">
        <f t="array" ref="P98">_xlfn.XLOOKUP(D98&amp;I98,Sheet2!$A$2:$A$1500&amp;Sheet2!$B$2:$B$1500,Sheet2!$D$2:$D$1500,0)</f>
        <v>27.3</v>
      </c>
      <c r="Q98" cm="1">
        <f t="array" ref="Q98">_xlfn.XLOOKUP(E98&amp;I98,Sheet2!$A$2:$A$1500&amp;Sheet2!$B$2:$B$1500,Sheet2!$C$2:$C$1500,0)</f>
        <v>37.299999999999997</v>
      </c>
      <c r="R98" cm="1">
        <f t="array" ref="R98">_xlfn.XLOOKUP(E98&amp;I98,Sheet2!$A$2:$A$1500&amp;Sheet2!$B$2:$B$1500,Sheet2!$D$2:$D$1500,0)</f>
        <v>28.3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_xlfn.XLOOKUP(D98&amp;I98,Sheet2!$A$2:$A$1500&amp;Sheet2!$B$2:$B$1500,Sheet2!$E$2:$E$1500,0)</f>
        <v>1</v>
      </c>
      <c r="Y98" cm="1">
        <f t="array" ref="Y98">_xlfn.XLOOKUP(D98&amp;I98,Sheet2!$A$2:$A$1500&amp;Sheet2!$B$2:$B$1500,Sheet2!$F$2:$F$1500,0)</f>
        <v>2</v>
      </c>
      <c r="Z98" cm="1">
        <f t="array" ref="Z98">_xlfn.XLOOKUP(E98&amp;I98,Sheet2!$A$2:$A$1500&amp;Sheet2!$B$2:$B$1500,Sheet2!$E$2:$E$1500,0)</f>
        <v>2</v>
      </c>
      <c r="AA98" cm="1">
        <f t="array" ref="AA98">_xlfn.XLOOKUP(E98&amp;I98,Sheet2!$A$2:$A$1500&amp;Sheet2!$B$2:$B$1500,Sheet2!$F$2:$F$1500,0)</f>
        <v>1</v>
      </c>
    </row>
    <row r="99" spans="1:27" x14ac:dyDescent="0.2">
      <c r="A99" s="1">
        <v>45192</v>
      </c>
      <c r="B99" s="2">
        <v>0.79166666666666663</v>
      </c>
      <c r="C99" t="s">
        <v>24</v>
      </c>
      <c r="D99" t="s">
        <v>81</v>
      </c>
      <c r="E99" t="s">
        <v>142</v>
      </c>
      <c r="F99">
        <v>2440000</v>
      </c>
      <c r="G99">
        <v>2023</v>
      </c>
      <c r="H99">
        <v>0</v>
      </c>
      <c r="I99">
        <v>4</v>
      </c>
      <c r="J99" cm="1">
        <f t="array" ref="J99">_xlfn.XLOOKUP(D99&amp;I99,Ranking!C$2:C$500&amp;Ranking!A$2:A$500,Ranking!B$2:B$500,"")</f>
        <v>12</v>
      </c>
      <c r="K99" t="str" cm="1">
        <f t="array" ref="K99">_xlfn.XLOOKUP(E99&amp;I99,Ranking!C$2:C$500&amp;Ranking!A$2:A$500,Ranking!B$2:B$500,"")</f>
        <v/>
      </c>
      <c r="L99" t="s">
        <v>55</v>
      </c>
      <c r="M99" t="s">
        <v>55</v>
      </c>
      <c r="N99">
        <v>1</v>
      </c>
      <c r="O99" cm="1">
        <f t="array" ref="O99">_xlfn.XLOOKUP(D99&amp;I99,Sheet2!$A$2:$A$1500&amp;Sheet2!$B$2:$B$1500,Sheet2!$C$2:$C$1500,0)</f>
        <v>45.7</v>
      </c>
      <c r="P99" cm="1">
        <f t="array" ref="P99">_xlfn.XLOOKUP(D99&amp;I99,Sheet2!$A$2:$A$1500&amp;Sheet2!$B$2:$B$1500,Sheet2!$D$2:$D$1500,0)</f>
        <v>23</v>
      </c>
      <c r="Q99" cm="1">
        <f t="array" ref="Q99">_xlfn.XLOOKUP(E99&amp;I99,Sheet2!$A$2:$A$1500&amp;Sheet2!$B$2:$B$1500,Sheet2!$C$2:$C$1500,0)</f>
        <v>38.299999999999997</v>
      </c>
      <c r="R99" cm="1">
        <f t="array" ref="R99">_xlfn.XLOOKUP(E99&amp;I99,Sheet2!$A$2:$A$1500&amp;Sheet2!$B$2:$B$1500,Sheet2!$D$2:$D$1500,0)</f>
        <v>19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_xlfn.XLOOKUP(D99&amp;I99,Sheet2!$A$2:$A$1500&amp;Sheet2!$B$2:$B$1500,Sheet2!$E$2:$E$1500,0)</f>
        <v>2</v>
      </c>
      <c r="Y99" cm="1">
        <f t="array" ref="Y99">_xlfn.XLOOKUP(D99&amp;I99,Sheet2!$A$2:$A$1500&amp;Sheet2!$B$2:$B$1500,Sheet2!$F$2:$F$1500,0)</f>
        <v>1</v>
      </c>
      <c r="Z99" cm="1">
        <f t="array" ref="Z99">_xlfn.XLOOKUP(E99&amp;I99,Sheet2!$A$2:$A$1500&amp;Sheet2!$B$2:$B$1500,Sheet2!$E$2:$E$1500,0)</f>
        <v>2</v>
      </c>
      <c r="AA99" cm="1">
        <f t="array" ref="AA99">_xlfn.XLOOKUP(E99&amp;I99,Sheet2!$A$2:$A$1500&amp;Sheet2!$B$2:$B$1500,Sheet2!$F$2:$F$1500,0)</f>
        <v>1</v>
      </c>
    </row>
    <row r="100" spans="1:27" x14ac:dyDescent="0.2">
      <c r="A100" s="1">
        <v>45192</v>
      </c>
      <c r="B100" s="2">
        <v>0.79166666666666663</v>
      </c>
      <c r="C100" t="s">
        <v>23</v>
      </c>
      <c r="D100" t="s">
        <v>133</v>
      </c>
      <c r="E100" t="s">
        <v>39</v>
      </c>
      <c r="F100">
        <v>1480000</v>
      </c>
      <c r="G100">
        <v>2023</v>
      </c>
      <c r="H100">
        <v>0</v>
      </c>
      <c r="I100">
        <v>4</v>
      </c>
      <c r="J100" cm="1">
        <f t="array" ref="J100">_xlfn.XLOOKUP(D100&amp;I100,Ranking!C$2:C$500&amp;Ranking!A$2:A$500,Ranking!B$2:B$500,"")</f>
        <v>21</v>
      </c>
      <c r="K100" cm="1">
        <f t="array" ref="K100">_xlfn.XLOOKUP(E100&amp;I100,Ranking!C$2:C$500&amp;Ranking!A$2:A$500,Ranking!B$2:B$500,"")</f>
        <v>14</v>
      </c>
      <c r="L100" t="s">
        <v>51</v>
      </c>
      <c r="M100" t="s">
        <v>51</v>
      </c>
      <c r="N100">
        <v>1</v>
      </c>
      <c r="O100" cm="1">
        <f t="array" ref="O100">_xlfn.XLOOKUP(D100&amp;I100,Sheet2!$A$2:$A$1500&amp;Sheet2!$B$2:$B$1500,Sheet2!$C$2:$C$1500,0)</f>
        <v>48.3</v>
      </c>
      <c r="P100" cm="1">
        <f t="array" ref="P100">_xlfn.XLOOKUP(D100&amp;I100,Sheet2!$A$2:$A$1500&amp;Sheet2!$B$2:$B$1500,Sheet2!$D$2:$D$1500,0)</f>
        <v>22.3</v>
      </c>
      <c r="Q100" cm="1">
        <f t="array" ref="Q100">_xlfn.XLOOKUP(E100&amp;I100,Sheet2!$A$2:$A$1500&amp;Sheet2!$B$2:$B$1500,Sheet2!$C$2:$C$1500,0)</f>
        <v>41</v>
      </c>
      <c r="R100" cm="1">
        <f t="array" ref="R100">_xlfn.XLOOKUP(E100&amp;I100,Sheet2!$A$2:$A$1500&amp;Sheet2!$B$2:$B$1500,Sheet2!$D$2:$D$1500,0)</f>
        <v>11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_xlfn.XLOOKUP(D100&amp;I100,Sheet2!$A$2:$A$1500&amp;Sheet2!$B$2:$B$1500,Sheet2!$E$2:$E$1500,0)</f>
        <v>3</v>
      </c>
      <c r="Y100" cm="1">
        <f t="array" ref="Y100">_xlfn.XLOOKUP(D100&amp;I100,Sheet2!$A$2:$A$1500&amp;Sheet2!$B$2:$B$1500,Sheet2!$F$2:$F$1500,0)</f>
        <v>0</v>
      </c>
      <c r="Z100" cm="1">
        <f t="array" ref="Z100">_xlfn.XLOOKUP(E100&amp;I100,Sheet2!$A$2:$A$1500&amp;Sheet2!$B$2:$B$1500,Sheet2!$E$2:$E$1500,0)</f>
        <v>3</v>
      </c>
      <c r="AA100" cm="1">
        <f t="array" ref="AA100">_xlfn.XLOOKUP(E100&amp;I100,Sheet2!$A$2:$A$1500&amp;Sheet2!$B$2:$B$1500,Sheet2!$F$2:$F$1500,0)</f>
        <v>0</v>
      </c>
    </row>
    <row r="101" spans="1:27" x14ac:dyDescent="0.2">
      <c r="A101" s="1">
        <v>45192</v>
      </c>
      <c r="B101" s="2">
        <v>0.8125</v>
      </c>
      <c r="C101" t="s">
        <v>124</v>
      </c>
      <c r="D101" t="s">
        <v>30</v>
      </c>
      <c r="E101" t="s">
        <v>160</v>
      </c>
      <c r="F101">
        <v>1080000</v>
      </c>
      <c r="G101">
        <v>2023</v>
      </c>
      <c r="H101">
        <v>0</v>
      </c>
      <c r="I101">
        <v>4</v>
      </c>
      <c r="J101" cm="1">
        <f t="array" ref="J101">_xlfn.XLOOKUP(D101&amp;I101,Ranking!C$2:C$500&amp;Ranking!A$2:A$500,Ranking!B$2:B$500,"")</f>
        <v>1</v>
      </c>
      <c r="K101" t="str" cm="1">
        <f t="array" ref="K101">_xlfn.XLOOKUP(E101&amp;I101,Ranking!C$2:C$500&amp;Ranking!A$2:A$500,Ranking!B$2:B$500,"")</f>
        <v/>
      </c>
      <c r="L101" t="s">
        <v>55</v>
      </c>
      <c r="M101" t="s">
        <v>77</v>
      </c>
      <c r="N101">
        <v>0</v>
      </c>
      <c r="O101" cm="1">
        <f t="array" ref="O101">_xlfn.XLOOKUP(D101&amp;I101,Sheet2!$A$2:$A$1500&amp;Sheet2!$B$2:$B$1500,Sheet2!$C$2:$C$1500,0)</f>
        <v>39</v>
      </c>
      <c r="P101" cm="1">
        <f t="array" ref="P101">_xlfn.XLOOKUP(D101&amp;I101,Sheet2!$A$2:$A$1500&amp;Sheet2!$B$2:$B$1500,Sheet2!$D$2:$D$1500,0)</f>
        <v>8</v>
      </c>
      <c r="Q101" cm="1">
        <f t="array" ref="Q101">_xlfn.XLOOKUP(E101&amp;I101,Sheet2!$A$2:$A$1500&amp;Sheet2!$B$2:$B$1500,Sheet2!$C$2:$C$1500,0)</f>
        <v>30.3</v>
      </c>
      <c r="R101" cm="1">
        <f t="array" ref="R101">_xlfn.XLOOKUP(E101&amp;I101,Sheet2!$A$2:$A$1500&amp;Sheet2!$B$2:$B$1500,Sheet2!$D$2:$D$1500,0)</f>
        <v>32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_xlfn.XLOOKUP(D101&amp;I101,Sheet2!$A$2:$A$1500&amp;Sheet2!$B$2:$B$1500,Sheet2!$E$2:$E$1500,0)</f>
        <v>3</v>
      </c>
      <c r="Y101" cm="1">
        <f t="array" ref="Y101">_xlfn.XLOOKUP(D101&amp;I101,Sheet2!$A$2:$A$1500&amp;Sheet2!$B$2:$B$1500,Sheet2!$F$2:$F$1500,0)</f>
        <v>0</v>
      </c>
      <c r="Z101" cm="1">
        <f t="array" ref="Z101">_xlfn.XLOOKUP(E101&amp;I101,Sheet2!$A$2:$A$1500&amp;Sheet2!$B$2:$B$1500,Sheet2!$E$2:$E$1500,0)</f>
        <v>1</v>
      </c>
      <c r="AA101" cm="1">
        <f t="array" ref="AA101">_xlfn.XLOOKUP(E101&amp;I101,Sheet2!$A$2:$A$1500&amp;Sheet2!$B$2:$B$1500,Sheet2!$F$2:$F$1500,0)</f>
        <v>2</v>
      </c>
    </row>
    <row r="102" spans="1:27" x14ac:dyDescent="0.2">
      <c r="A102" s="1">
        <v>45192</v>
      </c>
      <c r="B102" s="2">
        <v>0.8125</v>
      </c>
      <c r="C102" t="s">
        <v>31</v>
      </c>
      <c r="D102" t="s">
        <v>122</v>
      </c>
      <c r="E102" t="s">
        <v>69</v>
      </c>
      <c r="F102">
        <v>2630000</v>
      </c>
      <c r="G102">
        <v>2023</v>
      </c>
      <c r="H102">
        <v>0</v>
      </c>
      <c r="I102">
        <v>4</v>
      </c>
      <c r="J102" t="str" cm="1">
        <f t="array" ref="J102">_xlfn.XLOOKUP(D102&amp;I102,Ranking!C$2:C$500&amp;Ranking!A$2:A$500,Ranking!B$2:B$500,"")</f>
        <v/>
      </c>
      <c r="K102" cm="1">
        <f t="array" ref="K102">_xlfn.XLOOKUP(E102&amp;I102,Ranking!C$2:C$500&amp;Ranking!A$2:A$500,Ranking!B$2:B$500,"")</f>
        <v>3</v>
      </c>
      <c r="L102" t="s">
        <v>56</v>
      </c>
      <c r="M102" t="s">
        <v>56</v>
      </c>
      <c r="N102">
        <v>1</v>
      </c>
      <c r="O102" cm="1">
        <f t="array" ref="O102">_xlfn.XLOOKUP(D102&amp;I102,Sheet2!$A$2:$A$1500&amp;Sheet2!$B$2:$B$1500,Sheet2!$C$2:$C$1500,0)</f>
        <v>24.7</v>
      </c>
      <c r="P102" cm="1">
        <f t="array" ref="P102">_xlfn.XLOOKUP(D102&amp;I102,Sheet2!$A$2:$A$1500&amp;Sheet2!$B$2:$B$1500,Sheet2!$D$2:$D$1500,0)</f>
        <v>23</v>
      </c>
      <c r="Q102" cm="1">
        <f t="array" ref="Q102">_xlfn.XLOOKUP(E102&amp;I102,Sheet2!$A$2:$A$1500&amp;Sheet2!$B$2:$B$1500,Sheet2!$C$2:$C$1500,0)</f>
        <v>34</v>
      </c>
      <c r="R102" cm="1">
        <f t="array" ref="R102">_xlfn.XLOOKUP(E102&amp;I102,Sheet2!$A$2:$A$1500&amp;Sheet2!$B$2:$B$1500,Sheet2!$D$2:$D$1500,0)</f>
        <v>14.7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_xlfn.XLOOKUP(D102&amp;I102,Sheet2!$A$2:$A$1500&amp;Sheet2!$B$2:$B$1500,Sheet2!$E$2:$E$1500,0)</f>
        <v>1</v>
      </c>
      <c r="Y102" cm="1">
        <f t="array" ref="Y102">_xlfn.XLOOKUP(D102&amp;I102,Sheet2!$A$2:$A$1500&amp;Sheet2!$B$2:$B$1500,Sheet2!$F$2:$F$1500,0)</f>
        <v>2</v>
      </c>
      <c r="Z102" cm="1">
        <f t="array" ref="Z102">_xlfn.XLOOKUP(E102&amp;I102,Sheet2!$A$2:$A$1500&amp;Sheet2!$B$2:$B$1500,Sheet2!$E$2:$E$1500,0)</f>
        <v>3</v>
      </c>
      <c r="AA102" cm="1">
        <f t="array" ref="AA102">_xlfn.XLOOKUP(E102&amp;I102,Sheet2!$A$2:$A$1500&amp;Sheet2!$B$2:$B$1500,Sheet2!$F$2:$F$1500,0)</f>
        <v>0</v>
      </c>
    </row>
    <row r="103" spans="1:27" x14ac:dyDescent="0.2">
      <c r="A103" s="1">
        <v>45192</v>
      </c>
      <c r="B103" s="2">
        <v>0.8125</v>
      </c>
      <c r="C103" t="s">
        <v>75</v>
      </c>
      <c r="D103" t="s">
        <v>41</v>
      </c>
      <c r="E103" t="s">
        <v>25</v>
      </c>
      <c r="F103">
        <v>9980000</v>
      </c>
      <c r="G103">
        <v>2023</v>
      </c>
      <c r="H103">
        <v>0</v>
      </c>
      <c r="I103">
        <v>4</v>
      </c>
      <c r="J103" cm="1">
        <f t="array" ref="J103">_xlfn.XLOOKUP(D103&amp;I103,Ranking!C$2:C$500&amp;Ranking!A$2:A$500,Ranking!B$2:B$500,"")</f>
        <v>9</v>
      </c>
      <c r="K103" cm="1">
        <f t="array" ref="K103">_xlfn.XLOOKUP(E103&amp;I103,Ranking!C$2:C$500&amp;Ranking!A$2:A$500,Ranking!B$2:B$500,"")</f>
        <v>6</v>
      </c>
      <c r="L103" t="s">
        <v>58</v>
      </c>
      <c r="M103" t="s">
        <v>50</v>
      </c>
      <c r="N103">
        <v>0</v>
      </c>
      <c r="O103" cm="1">
        <f t="array" ref="O103">_xlfn.XLOOKUP(D103&amp;I103,Sheet2!$A$2:$A$1500&amp;Sheet2!$B$2:$B$1500,Sheet2!$C$2:$C$1500,0)</f>
        <v>46</v>
      </c>
      <c r="P103" cm="1">
        <f t="array" ref="P103">_xlfn.XLOOKUP(D103&amp;I103,Sheet2!$A$2:$A$1500&amp;Sheet2!$B$2:$B$1500,Sheet2!$D$2:$D$1500,0)</f>
        <v>11.8</v>
      </c>
      <c r="Q103" cm="1">
        <f t="array" ref="Q103">_xlfn.XLOOKUP(E103&amp;I103,Sheet2!$A$2:$A$1500&amp;Sheet2!$B$2:$B$1500,Sheet2!$C$2:$C$1500,0)</f>
        <v>40.299999999999997</v>
      </c>
      <c r="R103" cm="1">
        <f t="array" ref="R103">_xlfn.XLOOKUP(E103&amp;I103,Sheet2!$A$2:$A$1500&amp;Sheet2!$B$2:$B$1500,Sheet2!$D$2:$D$1500,0)</f>
        <v>6.7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_xlfn.XLOOKUP(D103&amp;I103,Sheet2!$A$2:$A$1500&amp;Sheet2!$B$2:$B$1500,Sheet2!$E$2:$E$1500,0)</f>
        <v>4</v>
      </c>
      <c r="Y103" cm="1">
        <f t="array" ref="Y103">_xlfn.XLOOKUP(D103&amp;I103,Sheet2!$A$2:$A$1500&amp;Sheet2!$B$2:$B$1500,Sheet2!$F$2:$F$1500,0)</f>
        <v>0</v>
      </c>
      <c r="Z103" cm="1">
        <f t="array" ref="Z103">_xlfn.XLOOKUP(E103&amp;I103,Sheet2!$A$2:$A$1500&amp;Sheet2!$B$2:$B$1500,Sheet2!$E$2:$E$1500,0)</f>
        <v>3</v>
      </c>
      <c r="AA103" cm="1">
        <f t="array" ref="AA103">_xlfn.XLOOKUP(E103&amp;I103,Sheet2!$A$2:$A$1500&amp;Sheet2!$B$2:$B$1500,Sheet2!$F$2:$F$1500,0)</f>
        <v>0</v>
      </c>
    </row>
    <row r="104" spans="1:27" x14ac:dyDescent="0.2">
      <c r="A104" s="1">
        <v>45192</v>
      </c>
      <c r="B104" s="2">
        <v>0.8125</v>
      </c>
      <c r="C104" t="s">
        <v>45</v>
      </c>
      <c r="D104" t="s">
        <v>32</v>
      </c>
      <c r="E104" t="s">
        <v>92</v>
      </c>
      <c r="F104">
        <v>2750000</v>
      </c>
      <c r="G104">
        <v>2023</v>
      </c>
      <c r="H104">
        <v>0</v>
      </c>
      <c r="I104">
        <v>4</v>
      </c>
      <c r="J104" cm="1">
        <f t="array" ref="J104">_xlfn.XLOOKUP(D104&amp;I104,Ranking!C$2:C$500&amp;Ranking!A$2:A$500,Ranking!B$2:B$500,"")</f>
        <v>7</v>
      </c>
      <c r="K104" cm="1">
        <f t="array" ref="K104">_xlfn.XLOOKUP(E104&amp;I104,Ranking!C$2:C$500&amp;Ranking!A$2:A$500,Ranking!B$2:B$500,"")</f>
        <v>24</v>
      </c>
      <c r="L104" t="s">
        <v>50</v>
      </c>
      <c r="M104" t="s">
        <v>50</v>
      </c>
      <c r="N104">
        <v>1</v>
      </c>
      <c r="O104" cm="1">
        <f t="array" ref="O104">_xlfn.XLOOKUP(D104&amp;I104,Sheet2!$A$2:$A$1500&amp;Sheet2!$B$2:$B$1500,Sheet2!$C$2:$C$1500,0)</f>
        <v>43.7</v>
      </c>
      <c r="P104" cm="1">
        <f t="array" ref="P104">_xlfn.XLOOKUP(D104&amp;I104,Sheet2!$A$2:$A$1500&amp;Sheet2!$B$2:$B$1500,Sheet2!$D$2:$D$1500,0)</f>
        <v>11.7</v>
      </c>
      <c r="Q104" cm="1">
        <f t="array" ref="Q104">_xlfn.XLOOKUP(E104&amp;I104,Sheet2!$A$2:$A$1500&amp;Sheet2!$B$2:$B$1500,Sheet2!$C$2:$C$1500,0)</f>
        <v>28.3</v>
      </c>
      <c r="R104" cm="1">
        <f t="array" ref="R104">_xlfn.XLOOKUP(E104&amp;I104,Sheet2!$A$2:$A$1500&amp;Sheet2!$B$2:$B$1500,Sheet2!$D$2:$D$1500,0)</f>
        <v>12.3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_xlfn.XLOOKUP(D104&amp;I104,Sheet2!$A$2:$A$1500&amp;Sheet2!$B$2:$B$1500,Sheet2!$E$2:$E$1500,0)</f>
        <v>3</v>
      </c>
      <c r="Y104" cm="1">
        <f t="array" ref="Y104">_xlfn.XLOOKUP(D104&amp;I104,Sheet2!$A$2:$A$1500&amp;Sheet2!$B$2:$B$1500,Sheet2!$F$2:$F$1500,0)</f>
        <v>0</v>
      </c>
      <c r="Z104" cm="1">
        <f t="array" ref="Z104">_xlfn.XLOOKUP(E104&amp;I104,Sheet2!$A$2:$A$1500&amp;Sheet2!$B$2:$B$1500,Sheet2!$E$2:$E$1500,0)</f>
        <v>3</v>
      </c>
      <c r="AA104" cm="1">
        <f t="array" ref="AA104">_xlfn.XLOOKUP(E104&amp;I104,Sheet2!$A$2:$A$1500&amp;Sheet2!$B$2:$B$1500,Sheet2!$F$2:$F$1500,0)</f>
        <v>0</v>
      </c>
    </row>
    <row r="105" spans="1:27" x14ac:dyDescent="0.2">
      <c r="A105" s="1">
        <v>45192</v>
      </c>
      <c r="B105" s="2">
        <v>0.8125</v>
      </c>
      <c r="C105" t="s">
        <v>118</v>
      </c>
      <c r="D105" t="s">
        <v>161</v>
      </c>
      <c r="E105" t="s">
        <v>143</v>
      </c>
      <c r="F105">
        <v>181000</v>
      </c>
      <c r="G105">
        <v>2023</v>
      </c>
      <c r="H105">
        <v>0</v>
      </c>
      <c r="I105">
        <v>4</v>
      </c>
      <c r="J105" t="str" cm="1">
        <f t="array" ref="J105">_xlfn.XLOOKUP(D105&amp;I105,Ranking!C$2:C$500&amp;Ranking!A$2:A$500,Ranking!B$2:B$500,"")</f>
        <v/>
      </c>
      <c r="K105" t="str" cm="1">
        <f t="array" ref="K105">_xlfn.XLOOKUP(E105&amp;I105,Ranking!C$2:C$500&amp;Ranking!A$2:A$500,Ranking!B$2:B$500,"")</f>
        <v/>
      </c>
      <c r="L105" t="s">
        <v>55</v>
      </c>
      <c r="M105" t="s">
        <v>53</v>
      </c>
      <c r="N105">
        <v>0</v>
      </c>
      <c r="O105" cm="1">
        <f t="array" ref="O105">_xlfn.XLOOKUP(D105&amp;I105,Sheet2!$A$2:$A$1500&amp;Sheet2!$B$2:$B$1500,Sheet2!$C$2:$C$1500,0)</f>
        <v>29.3</v>
      </c>
      <c r="P105" cm="1">
        <f t="array" ref="P105">_xlfn.XLOOKUP(D105&amp;I105,Sheet2!$A$2:$A$1500&amp;Sheet2!$B$2:$B$1500,Sheet2!$D$2:$D$1500,0)</f>
        <v>18.7</v>
      </c>
      <c r="Q105" cm="1">
        <f t="array" ref="Q105">_xlfn.XLOOKUP(E105&amp;I105,Sheet2!$A$2:$A$1500&amp;Sheet2!$B$2:$B$1500,Sheet2!$C$2:$C$1500,0)</f>
        <v>40.299999999999997</v>
      </c>
      <c r="R105" cm="1">
        <f t="array" ref="R105">_xlfn.XLOOKUP(E105&amp;I105,Sheet2!$A$2:$A$1500&amp;Sheet2!$B$2:$B$1500,Sheet2!$D$2:$D$1500,0)</f>
        <v>13.7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_xlfn.XLOOKUP(D105&amp;I105,Sheet2!$A$2:$A$1500&amp;Sheet2!$B$2:$B$1500,Sheet2!$E$2:$E$1500,0)</f>
        <v>3</v>
      </c>
      <c r="Y105" cm="1">
        <f t="array" ref="Y105">_xlfn.XLOOKUP(D105&amp;I105,Sheet2!$A$2:$A$1500&amp;Sheet2!$B$2:$B$1500,Sheet2!$F$2:$F$1500,0)</f>
        <v>0</v>
      </c>
      <c r="Z105" cm="1">
        <f t="array" ref="Z105">_xlfn.XLOOKUP(E105&amp;I105,Sheet2!$A$2:$A$1500&amp;Sheet2!$B$2:$B$1500,Sheet2!$E$2:$E$1500,0)</f>
        <v>3</v>
      </c>
      <c r="AA105" cm="1">
        <f t="array" ref="AA105">_xlfn.XLOOKUP(E105&amp;I105,Sheet2!$A$2:$A$1500&amp;Sheet2!$B$2:$B$1500,Sheet2!$F$2:$F$1500,0)</f>
        <v>0</v>
      </c>
    </row>
    <row r="106" spans="1:27" x14ac:dyDescent="0.2">
      <c r="A106" s="1">
        <v>45192</v>
      </c>
      <c r="B106" s="2">
        <v>0.83333333333333337</v>
      </c>
      <c r="C106" t="s">
        <v>29</v>
      </c>
      <c r="D106" t="s">
        <v>72</v>
      </c>
      <c r="E106" t="s">
        <v>67</v>
      </c>
      <c r="F106">
        <v>531000</v>
      </c>
      <c r="G106">
        <v>2023</v>
      </c>
      <c r="H106">
        <v>0</v>
      </c>
      <c r="I106">
        <v>4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56</v>
      </c>
      <c r="M106" t="s">
        <v>56</v>
      </c>
      <c r="N106">
        <v>1</v>
      </c>
      <c r="O106" cm="1">
        <f t="array" ref="O106">_xlfn.XLOOKUP(D106&amp;I106,Sheet2!$A$2:$A$1500&amp;Sheet2!$B$2:$B$1500,Sheet2!$C$2:$C$1500,0)</f>
        <v>38</v>
      </c>
      <c r="P106" cm="1">
        <f t="array" ref="P106">_xlfn.XLOOKUP(D106&amp;I106,Sheet2!$A$2:$A$1500&amp;Sheet2!$B$2:$B$1500,Sheet2!$D$2:$D$1500,0)</f>
        <v>14.3</v>
      </c>
      <c r="Q106" cm="1">
        <f t="array" ref="Q106">_xlfn.XLOOKUP(E106&amp;I106,Sheet2!$A$2:$A$1500&amp;Sheet2!$B$2:$B$1500,Sheet2!$C$2:$C$1500,0)</f>
        <v>40.700000000000003</v>
      </c>
      <c r="R106" cm="1">
        <f t="array" ref="R106">_xlfn.XLOOKUP(E106&amp;I106,Sheet2!$A$2:$A$1500&amp;Sheet2!$B$2:$B$1500,Sheet2!$D$2:$D$1500,0)</f>
        <v>12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_xlfn.XLOOKUP(D106&amp;I106,Sheet2!$A$2:$A$1500&amp;Sheet2!$B$2:$B$1500,Sheet2!$E$2:$E$1500,0)</f>
        <v>2</v>
      </c>
      <c r="Y106" cm="1">
        <f t="array" ref="Y106">_xlfn.XLOOKUP(D106&amp;I106,Sheet2!$A$2:$A$1500&amp;Sheet2!$B$2:$B$1500,Sheet2!$F$2:$F$1500,0)</f>
        <v>1</v>
      </c>
      <c r="Z106" cm="1">
        <f t="array" ref="Z106">_xlfn.XLOOKUP(E106&amp;I106,Sheet2!$A$2:$A$1500&amp;Sheet2!$B$2:$B$1500,Sheet2!$E$2:$E$1500,0)</f>
        <v>3</v>
      </c>
      <c r="AA106" cm="1">
        <f t="array" ref="AA106">_xlfn.XLOOKUP(E106&amp;I106,Sheet2!$A$2:$A$1500&amp;Sheet2!$B$2:$B$1500,Sheet2!$F$2:$F$1500,0)</f>
        <v>0</v>
      </c>
    </row>
    <row r="107" spans="1:27" x14ac:dyDescent="0.2">
      <c r="A107" s="1">
        <v>45192</v>
      </c>
      <c r="B107" s="2">
        <v>0.9375</v>
      </c>
      <c r="C107" t="s">
        <v>23</v>
      </c>
      <c r="D107" t="s">
        <v>138</v>
      </c>
      <c r="E107" t="s">
        <v>80</v>
      </c>
      <c r="F107">
        <v>2630000</v>
      </c>
      <c r="G107">
        <v>2023</v>
      </c>
      <c r="H107">
        <v>0</v>
      </c>
      <c r="I107">
        <v>4</v>
      </c>
      <c r="J107" t="str" cm="1">
        <f t="array" ref="J107">_xlfn.XLOOKUP(D107&amp;I107,Ranking!C$2:C$500&amp;Ranking!A$2:A$500,Ranking!B$2:B$500,"")</f>
        <v/>
      </c>
      <c r="K107" cm="1">
        <f t="array" ref="K107">_xlfn.XLOOKUP(E107&amp;I107,Ranking!C$2:C$500&amp;Ranking!A$2:A$500,Ranking!B$2:B$500,"")</f>
        <v>5</v>
      </c>
      <c r="L107" t="s">
        <v>51</v>
      </c>
      <c r="M107" t="s">
        <v>51</v>
      </c>
      <c r="N107">
        <v>1</v>
      </c>
      <c r="O107" cm="1">
        <f t="array" ref="O107">_xlfn.XLOOKUP(D107&amp;I107,Sheet2!$A$2:$A$1500&amp;Sheet2!$B$2:$B$1500,Sheet2!$C$2:$C$1500,0)</f>
        <v>13</v>
      </c>
      <c r="P107" cm="1">
        <f t="array" ref="P107">_xlfn.XLOOKUP(D107&amp;I107,Sheet2!$A$2:$A$1500&amp;Sheet2!$B$2:$B$1500,Sheet2!$D$2:$D$1500,0)</f>
        <v>25.7</v>
      </c>
      <c r="Q107" cm="1">
        <f t="array" ref="Q107">_xlfn.XLOOKUP(E107&amp;I107,Sheet2!$A$2:$A$1500&amp;Sheet2!$B$2:$B$1500,Sheet2!$C$2:$C$1500,0)</f>
        <v>59.3</v>
      </c>
      <c r="R107" cm="1">
        <f t="array" ref="R107">_xlfn.XLOOKUP(E107&amp;I107,Sheet2!$A$2:$A$1500&amp;Sheet2!$B$2:$B$1500,Sheet2!$D$2:$D$1500,0)</f>
        <v>17.3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_xlfn.XLOOKUP(D107&amp;I107,Sheet2!$A$2:$A$1500&amp;Sheet2!$B$2:$B$1500,Sheet2!$E$2:$E$1500,0)</f>
        <v>1</v>
      </c>
      <c r="Y107" cm="1">
        <f t="array" ref="Y107">_xlfn.XLOOKUP(D107&amp;I107,Sheet2!$A$2:$A$1500&amp;Sheet2!$B$2:$B$1500,Sheet2!$F$2:$F$1500,0)</f>
        <v>2</v>
      </c>
      <c r="Z107" cm="1">
        <f t="array" ref="Z107">_xlfn.XLOOKUP(E107&amp;I107,Sheet2!$A$2:$A$1500&amp;Sheet2!$B$2:$B$1500,Sheet2!$E$2:$E$1500,0)</f>
        <v>3</v>
      </c>
      <c r="AA107" cm="1">
        <f t="array" ref="AA107">_xlfn.XLOOKUP(E107&amp;I107,Sheet2!$A$2:$A$1500&amp;Sheet2!$B$2:$B$1500,Sheet2!$F$2:$F$1500,0)</f>
        <v>0</v>
      </c>
    </row>
    <row r="108" spans="1:27" x14ac:dyDescent="0.2">
      <c r="A108" s="1">
        <v>45192</v>
      </c>
      <c r="B108" s="2">
        <v>0.9375</v>
      </c>
      <c r="C108" t="s">
        <v>24</v>
      </c>
      <c r="D108" t="s">
        <v>112</v>
      </c>
      <c r="E108" t="s">
        <v>89</v>
      </c>
      <c r="F108">
        <v>1160000</v>
      </c>
      <c r="G108">
        <v>2023</v>
      </c>
      <c r="H108">
        <v>0</v>
      </c>
      <c r="I108">
        <v>4</v>
      </c>
      <c r="J108" cm="1">
        <f t="array" ref="J108">_xlfn.XLOOKUP(D108&amp;I108,Ranking!C$2:C$500&amp;Ranking!A$2:A$500,Ranking!B$2:B$500,"")</f>
        <v>8</v>
      </c>
      <c r="K108" t="str" cm="1">
        <f t="array" ref="K108">_xlfn.XLOOKUP(E108&amp;I108,Ranking!C$2:C$500&amp;Ranking!A$2:A$500,Ranking!B$2:B$500,"")</f>
        <v/>
      </c>
      <c r="L108" t="str" cm="1">
        <f t="array" ref="L108">_xlfn.XLOOKUP(D108&amp;G108,Conf!$A$1:$A$150&amp;Conf!$B$1:$B$150,Conf!$C$1:$C$150,"FCS")</f>
        <v>Pac-12</v>
      </c>
      <c r="M108" t="str" cm="1">
        <f t="array" ref="M108">_xlfn.XLOOKUP(E108&amp;G108,Conf!$A$1:$A$150&amp;Conf!$B$1:$B$150,Conf!$C$1:$C$150,"FCS")</f>
        <v>Pac-12</v>
      </c>
      <c r="N108">
        <v>1</v>
      </c>
      <c r="O108" cm="1">
        <f t="array" ref="O108">_xlfn.XLOOKUP(D108&amp;I108,Sheet2!$A$2:$A$1500&amp;Sheet2!$B$2:$B$1500,Sheet2!$C$2:$C$1500,0)</f>
        <v>46.7</v>
      </c>
      <c r="P108" cm="1">
        <f t="array" ref="P108">_xlfn.XLOOKUP(D108&amp;I108,Sheet2!$A$2:$A$1500&amp;Sheet2!$B$2:$B$1500,Sheet2!$D$2:$D$1500,0)</f>
        <v>12</v>
      </c>
      <c r="Q108" cm="1">
        <f t="array" ref="Q108">_xlfn.XLOOKUP(E108&amp;I108,Sheet2!$A$2:$A$1500&amp;Sheet2!$B$2:$B$1500,Sheet2!$C$2:$C$1500,0)</f>
        <v>33</v>
      </c>
      <c r="R108" cm="1">
        <f t="array" ref="R108">_xlfn.XLOOKUP(E108&amp;I108,Sheet2!$A$2:$A$1500&amp;Sheet2!$B$2:$B$1500,Sheet2!$D$2:$D$1500,0)</f>
        <v>17.3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_xlfn.XLOOKUP(D108&amp;I108,Sheet2!$A$2:$A$1500&amp;Sheet2!$B$2:$B$1500,Sheet2!$E$2:$E$1500,0)</f>
        <v>3</v>
      </c>
      <c r="Y108" cm="1">
        <f t="array" ref="Y108">_xlfn.XLOOKUP(D108&amp;I108,Sheet2!$A$2:$A$1500&amp;Sheet2!$B$2:$B$1500,Sheet2!$F$2:$F$1500,0)</f>
        <v>0</v>
      </c>
      <c r="Z108" cm="1">
        <f t="array" ref="Z108">_xlfn.XLOOKUP(E108&amp;I108,Sheet2!$A$2:$A$1500&amp;Sheet2!$B$2:$B$1500,Sheet2!$E$2:$E$1500,0)</f>
        <v>2</v>
      </c>
      <c r="AA108" cm="1">
        <f t="array" ref="AA108">_xlfn.XLOOKUP(E108&amp;I108,Sheet2!$A$2:$A$1500&amp;Sheet2!$B$2:$B$1500,Sheet2!$F$2:$F$1500,0)</f>
        <v>1</v>
      </c>
    </row>
    <row r="109" spans="1:27" x14ac:dyDescent="0.2">
      <c r="A109" s="1">
        <v>45197</v>
      </c>
      <c r="B109" s="2">
        <v>0.8125</v>
      </c>
      <c r="C109" t="s">
        <v>24</v>
      </c>
      <c r="D109" t="s">
        <v>151</v>
      </c>
      <c r="E109" t="s">
        <v>177</v>
      </c>
      <c r="F109">
        <v>567000</v>
      </c>
      <c r="G109">
        <v>2023</v>
      </c>
      <c r="H109">
        <v>0</v>
      </c>
      <c r="I109">
        <v>5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tr" cm="1">
        <f t="array" ref="L109">_xlfn.XLOOKUP(D109&amp;G109,Conf!$A$1:$A$150&amp;Conf!$B$1:$B$150,Conf!$C$1:$C$150,"FCS")</f>
        <v>AAC</v>
      </c>
      <c r="M109" t="str" cm="1">
        <f t="array" ref="M109">_xlfn.XLOOKUP(E109&amp;G109,Conf!$A$1:$A$150&amp;Conf!$B$1:$B$150,Conf!$C$1:$C$150,"FCS")</f>
        <v>AAC</v>
      </c>
      <c r="N109">
        <v>1</v>
      </c>
      <c r="O109" cm="1">
        <f t="array" ref="O109">_xlfn.XLOOKUP(D109&amp;I109,Sheet2!$A$2:$A$1500&amp;Sheet2!$B$2:$B$1500,Sheet2!$C$2:$C$1500,0)</f>
        <v>22.8</v>
      </c>
      <c r="P109" cm="1">
        <f t="array" ref="P109">_xlfn.XLOOKUP(D109&amp;I109,Sheet2!$A$2:$A$1500&amp;Sheet2!$B$2:$B$1500,Sheet2!$D$2:$D$1500,0)</f>
        <v>32.5</v>
      </c>
      <c r="Q109" cm="1">
        <f t="array" ref="Q109">_xlfn.XLOOKUP(E109&amp;I109,Sheet2!$A$2:$A$1500&amp;Sheet2!$B$2:$B$1500,Sheet2!$C$2:$C$1500,0)</f>
        <v>19.8</v>
      </c>
      <c r="R109" cm="1">
        <f t="array" ref="R109">_xlfn.XLOOKUP(E109&amp;I109,Sheet2!$A$2:$A$1500&amp;Sheet2!$B$2:$B$1500,Sheet2!$D$2:$D$1500,0)</f>
        <v>26.8</v>
      </c>
      <c r="X109" cm="1">
        <f t="array" ref="X109">_xlfn.XLOOKUP(D109&amp;I109,Sheet2!$A$2:$A$1500&amp;Sheet2!$B$2:$B$1500,Sheet2!$E$2:$E$1500,0)</f>
        <v>2</v>
      </c>
      <c r="Y109" cm="1">
        <f t="array" ref="Y109">_xlfn.XLOOKUP(D109&amp;I109,Sheet2!$A$2:$A$1500&amp;Sheet2!$B$2:$B$1500,Sheet2!$F$2:$F$1500,0)</f>
        <v>2</v>
      </c>
      <c r="Z109" cm="1">
        <f t="array" ref="Z109">_xlfn.XLOOKUP(E109&amp;I109,Sheet2!$A$2:$A$1500&amp;Sheet2!$B$2:$B$1500,Sheet2!$E$2:$E$1500,0)</f>
        <v>2</v>
      </c>
      <c r="AA109" cm="1">
        <f t="array" ref="AA109">_xlfn.XLOOKUP(E109&amp;I109,Sheet2!$A$2:$A$1500&amp;Sheet2!$B$2:$B$1500,Sheet2!$F$2:$F$1500,0)</f>
        <v>2</v>
      </c>
    </row>
    <row r="110" spans="1:27" x14ac:dyDescent="0.2">
      <c r="A110" s="1">
        <v>45197</v>
      </c>
      <c r="B110" s="2">
        <v>0.83333333333333337</v>
      </c>
      <c r="C110" t="s">
        <v>118</v>
      </c>
      <c r="D110" t="s">
        <v>189</v>
      </c>
      <c r="E110" t="s">
        <v>165</v>
      </c>
      <c r="F110">
        <v>74000</v>
      </c>
      <c r="G110">
        <v>2023</v>
      </c>
      <c r="H110">
        <v>0</v>
      </c>
      <c r="I110">
        <v>5</v>
      </c>
      <c r="J110" t="str" cm="1">
        <f t="array" ref="J110">_xlfn.XLOOKUP(D110&amp;I110,Ranking!C$2:C$500&amp;Ranking!A$2:A$500,Ranking!B$2:B$500,"")</f>
        <v/>
      </c>
      <c r="K110" t="str" cm="1">
        <f t="array" ref="K110">_xlfn.XLOOKUP(E110&amp;I110,Ranking!C$2:C$500&amp;Ranking!A$2:A$500,Ranking!B$2:B$500,"")</f>
        <v/>
      </c>
      <c r="L110" t="str" cm="1">
        <f t="array" ref="L110">_xlfn.XLOOKUP(D110&amp;G110,Conf!$A$1:$A$150&amp;Conf!$B$1:$B$150,Conf!$C$1:$C$150,"FCS")</f>
        <v>C-USA</v>
      </c>
      <c r="M110" t="str" cm="1">
        <f t="array" ref="M110">_xlfn.XLOOKUP(E110&amp;G110,Conf!$A$1:$A$150&amp;Conf!$B$1:$B$150,Conf!$C$1:$C$150,"FCS")</f>
        <v>C-USA</v>
      </c>
      <c r="N110">
        <v>1</v>
      </c>
      <c r="O110" cm="1">
        <f t="array" ref="O110">_xlfn.XLOOKUP(D110&amp;I110,Sheet2!$A$2:$A$1500&amp;Sheet2!$B$2:$B$1500,Sheet2!$C$2:$C$1500,0)</f>
        <v>3.3</v>
      </c>
      <c r="P110" cm="1">
        <f t="array" ref="P110">_xlfn.XLOOKUP(D110&amp;I110,Sheet2!$A$2:$A$1500&amp;Sheet2!$B$2:$B$1500,Sheet2!$D$2:$D$1500,0)</f>
        <v>21.7</v>
      </c>
      <c r="Q110" cm="1">
        <f t="array" ref="Q110">_xlfn.XLOOKUP(E110&amp;I110,Sheet2!$A$2:$A$1500&amp;Sheet2!$B$2:$B$1500,Sheet2!$C$2:$C$1500,0)</f>
        <v>25.8</v>
      </c>
      <c r="R110" cm="1">
        <f t="array" ref="R110">_xlfn.XLOOKUP(E110&amp;I110,Sheet2!$A$2:$A$1500&amp;Sheet2!$B$2:$B$1500,Sheet2!$D$2:$D$1500,0)</f>
        <v>11.8</v>
      </c>
      <c r="X110" cm="1">
        <f t="array" ref="X110">_xlfn.XLOOKUP(D110&amp;I110,Sheet2!$A$2:$A$1500&amp;Sheet2!$B$2:$B$1500,Sheet2!$E$2:$E$1500,0)</f>
        <v>0</v>
      </c>
      <c r="Y110" cm="1">
        <f t="array" ref="Y110">_xlfn.XLOOKUP(D110&amp;I110,Sheet2!$A$2:$A$1500&amp;Sheet2!$B$2:$B$1500,Sheet2!$F$2:$F$1500,0)</f>
        <v>3</v>
      </c>
      <c r="Z110" cm="1">
        <f t="array" ref="Z110">_xlfn.XLOOKUP(E110&amp;I110,Sheet2!$A$2:$A$1500&amp;Sheet2!$B$2:$B$1500,Sheet2!$E$2:$E$1500,0)</f>
        <v>3</v>
      </c>
      <c r="AA110" cm="1">
        <f t="array" ref="AA110">_xlfn.XLOOKUP(E110&amp;I110,Sheet2!$A$2:$A$1500&amp;Sheet2!$B$2:$B$1500,Sheet2!$F$2:$F$1500,0)</f>
        <v>1</v>
      </c>
    </row>
    <row r="111" spans="1:27" x14ac:dyDescent="0.2">
      <c r="A111" s="1">
        <v>45198</v>
      </c>
      <c r="B111" s="2">
        <v>0.79166666666666663</v>
      </c>
      <c r="C111" t="s">
        <v>24</v>
      </c>
      <c r="D111" t="s">
        <v>121</v>
      </c>
      <c r="E111" t="s">
        <v>68</v>
      </c>
      <c r="F111">
        <v>1890000</v>
      </c>
      <c r="G111">
        <v>2023</v>
      </c>
      <c r="H111">
        <v>0</v>
      </c>
      <c r="I111">
        <v>5</v>
      </c>
      <c r="J111" t="str" cm="1">
        <f t="array" ref="J111">_xlfn.XLOOKUP(D111&amp;I111,Ranking!C$2:C$500&amp;Ranking!A$2:A$500,Ranking!B$2:B$500,"")</f>
        <v/>
      </c>
      <c r="K111" t="str" cm="1">
        <f t="array" ref="K111">_xlfn.XLOOKUP(E111&amp;I111,Ranking!C$2:C$500&amp;Ranking!A$2:A$500,Ranking!B$2:B$500,"")</f>
        <v/>
      </c>
      <c r="L111" t="str" cm="1">
        <f t="array" ref="L111">_xlfn.XLOOKUP(D111&amp;G111,Conf!$A$1:$A$150&amp;Conf!$B$1:$B$150,Conf!$C$1:$C$150,"FCS")</f>
        <v>ACC</v>
      </c>
      <c r="M111" t="str" cm="1">
        <f t="array" ref="M111">_xlfn.XLOOKUP(E111&amp;G111,Conf!$A$1:$A$150&amp;Conf!$B$1:$B$150,Conf!$C$1:$C$150,"FCS")</f>
        <v>ACC</v>
      </c>
      <c r="N111">
        <v>1</v>
      </c>
      <c r="O111" cm="1">
        <f t="array" ref="O111">_xlfn.XLOOKUP(D111&amp;I111,Sheet2!$A$2:$A$1500&amp;Sheet2!$B$2:$B$1500,Sheet2!$C$2:$C$1500,0)</f>
        <v>29.3</v>
      </c>
      <c r="P111" cm="1">
        <f t="array" ref="P111">_xlfn.XLOOKUP(D111&amp;I111,Sheet2!$A$2:$A$1500&amp;Sheet2!$B$2:$B$1500,Sheet2!$D$2:$D$1500,0)</f>
        <v>21.8</v>
      </c>
      <c r="Q111" cm="1">
        <f t="array" ref="Q111">_xlfn.XLOOKUP(E111&amp;I111,Sheet2!$A$2:$A$1500&amp;Sheet2!$B$2:$B$1500,Sheet2!$C$2:$C$1500,0)</f>
        <v>43</v>
      </c>
      <c r="R111" cm="1">
        <f t="array" ref="R111">_xlfn.XLOOKUP(E111&amp;I111,Sheet2!$A$2:$A$1500&amp;Sheet2!$B$2:$B$1500,Sheet2!$D$2:$D$1500,0)</f>
        <v>19</v>
      </c>
      <c r="X111" cm="1">
        <f t="array" ref="X111">_xlfn.XLOOKUP(D111&amp;I111,Sheet2!$A$2:$A$1500&amp;Sheet2!$B$2:$B$1500,Sheet2!$E$2:$E$1500,0)</f>
        <v>3</v>
      </c>
      <c r="Y111" cm="1">
        <f t="array" ref="Y111">_xlfn.XLOOKUP(D111&amp;I111,Sheet2!$A$2:$A$1500&amp;Sheet2!$B$2:$B$1500,Sheet2!$F$2:$F$1500,0)</f>
        <v>1</v>
      </c>
      <c r="Z111" cm="1">
        <f t="array" ref="Z111">_xlfn.XLOOKUP(E111&amp;I111,Sheet2!$A$2:$A$1500&amp;Sheet2!$B$2:$B$1500,Sheet2!$E$2:$E$1500,0)</f>
        <v>4</v>
      </c>
      <c r="AA111" cm="1">
        <f t="array" ref="AA111">_xlfn.XLOOKUP(E111&amp;I111,Sheet2!$A$2:$A$1500&amp;Sheet2!$B$2:$B$1500,Sheet2!$F$2:$F$1500,0)</f>
        <v>0</v>
      </c>
    </row>
    <row r="112" spans="1:27" x14ac:dyDescent="0.2">
      <c r="A112" s="1">
        <v>45198</v>
      </c>
      <c r="B112" s="2">
        <v>0.83333333333333337</v>
      </c>
      <c r="C112" t="s">
        <v>29</v>
      </c>
      <c r="D112" t="s">
        <v>39</v>
      </c>
      <c r="E112" t="s">
        <v>44</v>
      </c>
      <c r="F112">
        <v>1280000</v>
      </c>
      <c r="G112">
        <v>2023</v>
      </c>
      <c r="H112">
        <v>0</v>
      </c>
      <c r="I112">
        <v>5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10</v>
      </c>
      <c r="L112" t="str" cm="1">
        <f t="array" ref="L112">_xlfn.XLOOKUP(D112&amp;G112,Conf!$A$1:$A$150&amp;Conf!$B$1:$B$150,Conf!$C$1:$C$150,"FCS")</f>
        <v>Pac-12</v>
      </c>
      <c r="M112" t="str" cm="1">
        <f t="array" ref="M112">_xlfn.XLOOKUP(E112&amp;G112,Conf!$A$1:$A$150&amp;Conf!$B$1:$B$150,Conf!$C$1:$C$150,"FCS")</f>
        <v>Pac-12</v>
      </c>
      <c r="N112">
        <v>1</v>
      </c>
      <c r="O112" cm="1">
        <f t="array" ref="O112">_xlfn.XLOOKUP(D112&amp;I112,Sheet2!$A$2:$A$1500&amp;Sheet2!$B$2:$B$1500,Sheet2!$C$2:$C$1500,0)</f>
        <v>39.5</v>
      </c>
      <c r="P112" cm="1">
        <f t="array" ref="P112">_xlfn.XLOOKUP(D112&amp;I112,Sheet2!$A$2:$A$1500&amp;Sheet2!$B$2:$B$1500,Sheet2!$D$2:$D$1500,0)</f>
        <v>17.8</v>
      </c>
      <c r="Q112" cm="1">
        <f t="array" ref="Q112">_xlfn.XLOOKUP(E112&amp;I112,Sheet2!$A$2:$A$1500&amp;Sheet2!$B$2:$B$1500,Sheet2!$C$2:$C$1500,0)</f>
        <v>22.3</v>
      </c>
      <c r="R112" cm="1">
        <f t="array" ref="R112">_xlfn.XLOOKUP(E112&amp;I112,Sheet2!$A$2:$A$1500&amp;Sheet2!$B$2:$B$1500,Sheet2!$D$2:$D$1500,0)</f>
        <v>9.5</v>
      </c>
      <c r="X112" cm="1">
        <f t="array" ref="X112">_xlfn.XLOOKUP(D112&amp;I112,Sheet2!$A$2:$A$1500&amp;Sheet2!$B$2:$B$1500,Sheet2!$E$2:$E$1500,0)</f>
        <v>3</v>
      </c>
      <c r="Y112" cm="1">
        <f t="array" ref="Y112">_xlfn.XLOOKUP(D112&amp;I112,Sheet2!$A$2:$A$1500&amp;Sheet2!$B$2:$B$1500,Sheet2!$F$2:$F$1500,0)</f>
        <v>1</v>
      </c>
      <c r="Z112" cm="1">
        <f t="array" ref="Z112">_xlfn.XLOOKUP(E112&amp;I112,Sheet2!$A$2:$A$1500&amp;Sheet2!$B$2:$B$1500,Sheet2!$E$2:$E$1500,0)</f>
        <v>4</v>
      </c>
      <c r="AA112" cm="1">
        <f t="array" ref="AA112">_xlfn.XLOOKUP(E112&amp;I112,Sheet2!$A$2:$A$1500&amp;Sheet2!$B$2:$B$1500,Sheet2!$F$2:$F$1500,0)</f>
        <v>0</v>
      </c>
    </row>
    <row r="113" spans="1:27" x14ac:dyDescent="0.2">
      <c r="A113" s="1">
        <v>45198</v>
      </c>
      <c r="B113" s="2">
        <v>0.92708333333333337</v>
      </c>
      <c r="C113" t="s">
        <v>24</v>
      </c>
      <c r="D113" t="s">
        <v>74</v>
      </c>
      <c r="E113" t="s">
        <v>140</v>
      </c>
      <c r="F113">
        <v>1230000</v>
      </c>
      <c r="G113">
        <v>2023</v>
      </c>
      <c r="H113">
        <v>0</v>
      </c>
      <c r="I113">
        <v>5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tr" cm="1">
        <f t="array" ref="L113">_xlfn.XLOOKUP(D113&amp;G113,Conf!$A$1:$A$150&amp;Conf!$B$1:$B$150,Conf!$C$1:$C$150,"FCS")</f>
        <v>Big 12</v>
      </c>
      <c r="M113" t="str" cm="1">
        <f t="array" ref="M113">_xlfn.XLOOKUP(E113&amp;G113,Conf!$A$1:$A$150&amp;Conf!$B$1:$B$150,Conf!$C$1:$C$150,"FCS")</f>
        <v>Big 12</v>
      </c>
      <c r="N113">
        <v>1</v>
      </c>
      <c r="O113" cm="1">
        <f t="array" ref="O113">_xlfn.XLOOKUP(D113&amp;I113,Sheet2!$A$2:$A$1500&amp;Sheet2!$B$2:$B$1500,Sheet2!$C$2:$C$1500,0)</f>
        <v>30</v>
      </c>
      <c r="P113" cm="1">
        <f t="array" ref="P113">_xlfn.XLOOKUP(D113&amp;I113,Sheet2!$A$2:$A$1500&amp;Sheet2!$B$2:$B$1500,Sheet2!$D$2:$D$1500,0)</f>
        <v>21.3</v>
      </c>
      <c r="Q113" cm="1">
        <f t="array" ref="Q113">_xlfn.XLOOKUP(E113&amp;I113,Sheet2!$A$2:$A$1500&amp;Sheet2!$B$2:$B$1500,Sheet2!$C$2:$C$1500,0)</f>
        <v>30.8</v>
      </c>
      <c r="R113" cm="1">
        <f t="array" ref="R113">_xlfn.XLOOKUP(E113&amp;I113,Sheet2!$A$2:$A$1500&amp;Sheet2!$B$2:$B$1500,Sheet2!$D$2:$D$1500,0)</f>
        <v>21.3</v>
      </c>
      <c r="X113" cm="1">
        <f t="array" ref="X113">_xlfn.XLOOKUP(D113&amp;I113,Sheet2!$A$2:$A$1500&amp;Sheet2!$B$2:$B$1500,Sheet2!$E$2:$E$1500,0)</f>
        <v>3</v>
      </c>
      <c r="Y113" cm="1">
        <f t="array" ref="Y113">_xlfn.XLOOKUP(D113&amp;I113,Sheet2!$A$2:$A$1500&amp;Sheet2!$B$2:$B$1500,Sheet2!$F$2:$F$1500,0)</f>
        <v>1</v>
      </c>
      <c r="Z113" cm="1">
        <f t="array" ref="Z113">_xlfn.XLOOKUP(E113&amp;I113,Sheet2!$A$2:$A$1500&amp;Sheet2!$B$2:$B$1500,Sheet2!$E$2:$E$1500,0)</f>
        <v>2</v>
      </c>
      <c r="AA113" cm="1">
        <f t="array" ref="AA113">_xlfn.XLOOKUP(E113&amp;I113,Sheet2!$A$2:$A$1500&amp;Sheet2!$B$2:$B$1500,Sheet2!$F$2:$F$1500,0)</f>
        <v>2</v>
      </c>
    </row>
    <row r="114" spans="1:27" x14ac:dyDescent="0.2">
      <c r="A114" s="1">
        <v>45199</v>
      </c>
      <c r="B114" s="2">
        <v>0.5</v>
      </c>
      <c r="C114" t="s">
        <v>23</v>
      </c>
      <c r="D114" t="s">
        <v>79</v>
      </c>
      <c r="E114" t="s">
        <v>80</v>
      </c>
      <c r="F114">
        <v>7240000</v>
      </c>
      <c r="G114">
        <v>2023</v>
      </c>
      <c r="H114">
        <v>0</v>
      </c>
      <c r="I114">
        <v>5</v>
      </c>
      <c r="J114" t="str" cm="1">
        <f t="array" ref="J114">_xlfn.XLOOKUP(D114&amp;I114,Ranking!C$2:C$500&amp;Ranking!A$2:A$500,Ranking!B$2:B$500,"")</f>
        <v/>
      </c>
      <c r="K114" cm="1">
        <f t="array" ref="K114">_xlfn.XLOOKUP(E114&amp;I114,Ranking!C$2:C$500&amp;Ranking!A$2:A$500,Ranking!B$2:B$500,"")</f>
        <v>8</v>
      </c>
      <c r="L114" t="str" cm="1">
        <f t="array" ref="L114">_xlfn.XLOOKUP(D114&amp;G114,Conf!$A$1:$A$150&amp;Conf!$B$1:$B$150,Conf!$C$1:$C$150,"FCS")</f>
        <v>Pac-12</v>
      </c>
      <c r="M114" t="str" cm="1">
        <f t="array" ref="M114">_xlfn.XLOOKUP(E114&amp;G114,Conf!$A$1:$A$150&amp;Conf!$B$1:$B$150,Conf!$C$1:$C$150,"FCS")</f>
        <v>Pac-12</v>
      </c>
      <c r="N114">
        <v>1</v>
      </c>
      <c r="O114" cm="1">
        <f t="array" ref="O114">_xlfn.XLOOKUP(D114&amp;I114,Sheet2!$A$2:$A$1500&amp;Sheet2!$B$2:$B$1500,Sheet2!$C$2:$C$1500,0)</f>
        <v>32.5</v>
      </c>
      <c r="P114" cm="1">
        <f t="array" ref="P114">_xlfn.XLOOKUP(D114&amp;I114,Sheet2!$A$2:$A$1500&amp;Sheet2!$B$2:$B$1500,Sheet2!$D$2:$D$1500,0)</f>
        <v>33.299999999999997</v>
      </c>
      <c r="Q114" cm="1">
        <f t="array" ref="Q114">_xlfn.XLOOKUP(E114&amp;I114,Sheet2!$A$2:$A$1500&amp;Sheet2!$B$2:$B$1500,Sheet2!$C$2:$C$1500,0)</f>
        <v>55</v>
      </c>
      <c r="R114" cm="1">
        <f t="array" ref="R114">_xlfn.XLOOKUP(E114&amp;I114,Sheet2!$A$2:$A$1500&amp;Sheet2!$B$2:$B$1500,Sheet2!$D$2:$D$1500,0)</f>
        <v>20</v>
      </c>
      <c r="X114" cm="1">
        <f t="array" ref="X114">_xlfn.XLOOKUP(D114&amp;I114,Sheet2!$A$2:$A$1500&amp;Sheet2!$B$2:$B$1500,Sheet2!$E$2:$E$1500,0)</f>
        <v>3</v>
      </c>
      <c r="Y114" cm="1">
        <f t="array" ref="Y114">_xlfn.XLOOKUP(D114&amp;I114,Sheet2!$A$2:$A$1500&amp;Sheet2!$B$2:$B$1500,Sheet2!$F$2:$F$1500,0)</f>
        <v>1</v>
      </c>
      <c r="Z114" cm="1">
        <f t="array" ref="Z114">_xlfn.XLOOKUP(E114&amp;I114,Sheet2!$A$2:$A$1500&amp;Sheet2!$B$2:$B$1500,Sheet2!$E$2:$E$1500,0)</f>
        <v>4</v>
      </c>
      <c r="AA114" cm="1">
        <f t="array" ref="AA114">_xlfn.XLOOKUP(E114&amp;I114,Sheet2!$A$2:$A$1500&amp;Sheet2!$B$2:$B$1500,Sheet2!$F$2:$F$1500,0)</f>
        <v>0</v>
      </c>
    </row>
    <row r="115" spans="1:27" x14ac:dyDescent="0.2">
      <c r="A115" s="1">
        <v>45199</v>
      </c>
      <c r="B115" s="2">
        <v>0.5</v>
      </c>
      <c r="C115" t="s">
        <v>24</v>
      </c>
      <c r="D115" t="s">
        <v>147</v>
      </c>
      <c r="E115" t="s">
        <v>43</v>
      </c>
      <c r="F115">
        <v>2320000</v>
      </c>
      <c r="G115">
        <v>2023</v>
      </c>
      <c r="H115">
        <v>0</v>
      </c>
      <c r="I115">
        <v>5</v>
      </c>
      <c r="J115" t="str" cm="1">
        <f t="array" ref="J115">_xlfn.XLOOKUP(D115&amp;I115,Ranking!C$2:C$500&amp;Ranking!A$2:A$500,Ranking!B$2:B$500,"")</f>
        <v/>
      </c>
      <c r="K115" cm="1">
        <f t="array" ref="K115">_xlfn.XLOOKUP(E115&amp;I115,Ranking!C$2:C$500&amp;Ranking!A$2:A$500,Ranking!B$2:B$500,"")</f>
        <v>22</v>
      </c>
      <c r="L115" t="str" cm="1">
        <f t="array" ref="L115">_xlfn.XLOOKUP(D115&amp;G115,Conf!$A$1:$A$150&amp;Conf!$B$1:$B$150,Conf!$C$1:$C$150,"FCS")</f>
        <v>SEC</v>
      </c>
      <c r="M115" t="str" cm="1">
        <f t="array" ref="M115">_xlfn.XLOOKUP(E115&amp;G115,Conf!$A$1:$A$150&amp;Conf!$B$1:$B$150,Conf!$C$1:$C$150,"FCS")</f>
        <v>SEC</v>
      </c>
      <c r="N115">
        <v>1</v>
      </c>
      <c r="O115" cm="1">
        <f t="array" ref="O115">_xlfn.XLOOKUP(D115&amp;I115,Sheet2!$A$2:$A$1500&amp;Sheet2!$B$2:$B$1500,Sheet2!$C$2:$C$1500,0)</f>
        <v>38</v>
      </c>
      <c r="P115" cm="1">
        <f t="array" ref="P115">_xlfn.XLOOKUP(D115&amp;I115,Sheet2!$A$2:$A$1500&amp;Sheet2!$B$2:$B$1500,Sheet2!$D$2:$D$1500,0)</f>
        <v>15.5</v>
      </c>
      <c r="Q115" cm="1">
        <f t="array" ref="Q115">_xlfn.XLOOKUP(E115&amp;I115,Sheet2!$A$2:$A$1500&amp;Sheet2!$B$2:$B$1500,Sheet2!$C$2:$C$1500,0)</f>
        <v>27.8</v>
      </c>
      <c r="R115" cm="1">
        <f t="array" ref="R115">_xlfn.XLOOKUP(E115&amp;I115,Sheet2!$A$2:$A$1500&amp;Sheet2!$B$2:$B$1500,Sheet2!$D$2:$D$1500,0)</f>
        <v>13.5</v>
      </c>
      <c r="X115" cm="1">
        <f t="array" ref="X115">_xlfn.XLOOKUP(D115&amp;I115,Sheet2!$A$2:$A$1500&amp;Sheet2!$B$2:$B$1500,Sheet2!$E$2:$E$1500,0)</f>
        <v>4</v>
      </c>
      <c r="Y115" cm="1">
        <f t="array" ref="Y115">_xlfn.XLOOKUP(D115&amp;I115,Sheet2!$A$2:$A$1500&amp;Sheet2!$B$2:$B$1500,Sheet2!$F$2:$F$1500,0)</f>
        <v>0</v>
      </c>
      <c r="Z115" cm="1">
        <f t="array" ref="Z115">_xlfn.XLOOKUP(E115&amp;I115,Sheet2!$A$2:$A$1500&amp;Sheet2!$B$2:$B$1500,Sheet2!$E$2:$E$1500,0)</f>
        <v>3</v>
      </c>
      <c r="AA115" cm="1">
        <f t="array" ref="AA115">_xlfn.XLOOKUP(E115&amp;I115,Sheet2!$A$2:$A$1500&amp;Sheet2!$B$2:$B$1500,Sheet2!$F$2:$F$1500,0)</f>
        <v>1</v>
      </c>
    </row>
    <row r="116" spans="1:27" x14ac:dyDescent="0.2">
      <c r="A116" s="1">
        <v>45199</v>
      </c>
      <c r="B116" s="2">
        <v>0.5</v>
      </c>
      <c r="C116" t="s">
        <v>31</v>
      </c>
      <c r="D116" t="s">
        <v>141</v>
      </c>
      <c r="E116" t="s">
        <v>66</v>
      </c>
      <c r="F116">
        <v>1980000</v>
      </c>
      <c r="G116">
        <v>2023</v>
      </c>
      <c r="H116">
        <v>0</v>
      </c>
      <c r="I116">
        <v>5</v>
      </c>
      <c r="J116" t="str" cm="1">
        <f t="array" ref="J116">_xlfn.XLOOKUP(D116&amp;I116,Ranking!C$2:C$500&amp;Ranking!A$2:A$500,Ranking!B$2:B$500,"")</f>
        <v/>
      </c>
      <c r="K116" t="str" cm="1">
        <f t="array" ref="K116">_xlfn.XLOOKUP(E116&amp;I116,Ranking!C$2:C$500&amp;Ranking!A$2:A$500,Ranking!B$2:B$500,"")</f>
        <v/>
      </c>
      <c r="L116" t="str" cm="1">
        <f t="array" ref="L116">_xlfn.XLOOKUP(D116&amp;G116,Conf!$A$1:$A$150&amp;Conf!$B$1:$B$150,Conf!$C$1:$C$150,"FCS")</f>
        <v>ACC</v>
      </c>
      <c r="M116" t="str" cm="1">
        <f t="array" ref="M116">_xlfn.XLOOKUP(E116&amp;G116,Conf!$A$1:$A$150&amp;Conf!$B$1:$B$150,Conf!$C$1:$C$150,"FCS")</f>
        <v>ACC</v>
      </c>
      <c r="N116">
        <v>1</v>
      </c>
      <c r="O116" cm="1">
        <f t="array" ref="O116">_xlfn.XLOOKUP(D116&amp;I116,Sheet2!$A$2:$A$1500&amp;Sheet2!$B$2:$B$1500,Sheet2!$C$2:$C$1500,0)</f>
        <v>44.3</v>
      </c>
      <c r="P116" cm="1">
        <f t="array" ref="P116">_xlfn.XLOOKUP(D116&amp;I116,Sheet2!$A$2:$A$1500&amp;Sheet2!$B$2:$B$1500,Sheet2!$D$2:$D$1500,0)</f>
        <v>10.8</v>
      </c>
      <c r="Q116" cm="1">
        <f t="array" ref="Q116">_xlfn.XLOOKUP(E116&amp;I116,Sheet2!$A$2:$A$1500&amp;Sheet2!$B$2:$B$1500,Sheet2!$C$2:$C$1500,0)</f>
        <v>36.299999999999997</v>
      </c>
      <c r="R116" cm="1">
        <f t="array" ref="R116">_xlfn.XLOOKUP(E116&amp;I116,Sheet2!$A$2:$A$1500&amp;Sheet2!$B$2:$B$1500,Sheet2!$D$2:$D$1500,0)</f>
        <v>22.5</v>
      </c>
      <c r="X116" cm="1">
        <f t="array" ref="X116">_xlfn.XLOOKUP(D116&amp;I116,Sheet2!$A$2:$A$1500&amp;Sheet2!$B$2:$B$1500,Sheet2!$E$2:$E$1500,0)</f>
        <v>4</v>
      </c>
      <c r="Y116" cm="1">
        <f t="array" ref="Y116">_xlfn.XLOOKUP(D116&amp;I116,Sheet2!$A$2:$A$1500&amp;Sheet2!$B$2:$B$1500,Sheet2!$F$2:$F$1500,0)</f>
        <v>0</v>
      </c>
      <c r="Z116" cm="1">
        <f t="array" ref="Z116">_xlfn.XLOOKUP(E116&amp;I116,Sheet2!$A$2:$A$1500&amp;Sheet2!$B$2:$B$1500,Sheet2!$E$2:$E$1500,0)</f>
        <v>2</v>
      </c>
      <c r="AA116" cm="1">
        <f t="array" ref="AA116">_xlfn.XLOOKUP(E116&amp;I116,Sheet2!$A$2:$A$1500&amp;Sheet2!$B$2:$B$1500,Sheet2!$F$2:$F$1500,0)</f>
        <v>2</v>
      </c>
    </row>
    <row r="117" spans="1:27" x14ac:dyDescent="0.2">
      <c r="A117" s="1">
        <v>45199</v>
      </c>
      <c r="B117" s="2">
        <v>0.5</v>
      </c>
      <c r="C117" t="s">
        <v>124</v>
      </c>
      <c r="D117" t="s">
        <v>109</v>
      </c>
      <c r="E117" t="s">
        <v>160</v>
      </c>
      <c r="F117">
        <v>181000</v>
      </c>
      <c r="G117">
        <v>2023</v>
      </c>
      <c r="H117">
        <v>0</v>
      </c>
      <c r="I117">
        <v>5</v>
      </c>
      <c r="J117" t="str" cm="1">
        <f t="array" ref="J117">_xlfn.XLOOKUP(D117&amp;I117,Ranking!C$2:C$500&amp;Ranking!A$2:A$500,Ranking!B$2:B$500,"")</f>
        <v/>
      </c>
      <c r="K117" t="str" cm="1">
        <f t="array" ref="K117">_xlfn.XLOOKUP(E117&amp;I117,Ranking!C$2:C$500&amp;Ranking!A$2:A$500,Ranking!B$2:B$500,"")</f>
        <v/>
      </c>
      <c r="L117" t="str" cm="1">
        <f t="array" ref="L117">_xlfn.XLOOKUP(D117&amp;G117,Conf!$A$1:$A$150&amp;Conf!$B$1:$B$150,Conf!$C$1:$C$150,"FCS")</f>
        <v>AAC</v>
      </c>
      <c r="M117" t="str" cm="1">
        <f t="array" ref="M117">_xlfn.XLOOKUP(E117&amp;G117,Conf!$A$1:$A$150&amp;Conf!$B$1:$B$150,Conf!$C$1:$C$150,"FCS")</f>
        <v>AAC</v>
      </c>
      <c r="N117">
        <v>1</v>
      </c>
      <c r="O117" cm="1">
        <f t="array" ref="O117">_xlfn.XLOOKUP(D117&amp;I117,Sheet2!$A$2:$A$1500&amp;Sheet2!$B$2:$B$1500,Sheet2!$C$2:$C$1500,0)</f>
        <v>28.5</v>
      </c>
      <c r="P117" cm="1">
        <f t="array" ref="P117">_xlfn.XLOOKUP(D117&amp;I117,Sheet2!$A$2:$A$1500&amp;Sheet2!$B$2:$B$1500,Sheet2!$D$2:$D$1500,0)</f>
        <v>16</v>
      </c>
      <c r="Q117" cm="1">
        <f t="array" ref="Q117">_xlfn.XLOOKUP(E117&amp;I117,Sheet2!$A$2:$A$1500&amp;Sheet2!$B$2:$B$1500,Sheet2!$C$2:$C$1500,0)</f>
        <v>28</v>
      </c>
      <c r="R117" cm="1">
        <f t="array" ref="R117">_xlfn.XLOOKUP(E117&amp;I117,Sheet2!$A$2:$A$1500&amp;Sheet2!$B$2:$B$1500,Sheet2!$D$2:$D$1500,0)</f>
        <v>36.299999999999997</v>
      </c>
      <c r="X117" cm="1">
        <f t="array" ref="X117">_xlfn.XLOOKUP(D117&amp;I117,Sheet2!$A$2:$A$1500&amp;Sheet2!$B$2:$B$1500,Sheet2!$E$2:$E$1500,0)</f>
        <v>3</v>
      </c>
      <c r="Y117" cm="1">
        <f t="array" ref="Y117">_xlfn.XLOOKUP(D117&amp;I117,Sheet2!$A$2:$A$1500&amp;Sheet2!$B$2:$B$1500,Sheet2!$F$2:$F$1500,0)</f>
        <v>1</v>
      </c>
      <c r="Z117" cm="1">
        <f t="array" ref="Z117">_xlfn.XLOOKUP(E117&amp;I117,Sheet2!$A$2:$A$1500&amp;Sheet2!$B$2:$B$1500,Sheet2!$E$2:$E$1500,0)</f>
        <v>1</v>
      </c>
      <c r="AA117" cm="1">
        <f t="array" ref="AA117">_xlfn.XLOOKUP(E117&amp;I117,Sheet2!$A$2:$A$1500&amp;Sheet2!$B$2:$B$1500,Sheet2!$F$2:$F$1500,0)</f>
        <v>3</v>
      </c>
    </row>
    <row r="118" spans="1:27" x14ac:dyDescent="0.2">
      <c r="A118" s="1">
        <v>45199</v>
      </c>
      <c r="B118" s="2">
        <v>0.5</v>
      </c>
      <c r="C118" t="s">
        <v>118</v>
      </c>
      <c r="D118" t="s">
        <v>127</v>
      </c>
      <c r="E118" t="s">
        <v>107</v>
      </c>
      <c r="F118">
        <v>30000</v>
      </c>
      <c r="G118">
        <v>2023</v>
      </c>
      <c r="H118">
        <v>0</v>
      </c>
      <c r="I118">
        <v>5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tr" cm="1">
        <f t="array" ref="L118">_xlfn.XLOOKUP(D118&amp;G118,Conf!$A$1:$A$150&amp;Conf!$B$1:$B$150,Conf!$C$1:$C$150,"FCS")</f>
        <v>Sun Belt</v>
      </c>
      <c r="M118" t="str" cm="1">
        <f t="array" ref="M118">_xlfn.XLOOKUP(E118&amp;G118,Conf!$A$1:$A$150&amp;Conf!$B$1:$B$150,Conf!$C$1:$C$150,"FCS")</f>
        <v>Sun Belt</v>
      </c>
      <c r="N118">
        <v>1</v>
      </c>
      <c r="O118" cm="1">
        <f t="array" ref="O118">_xlfn.XLOOKUP(D118&amp;I118,Sheet2!$A$2:$A$1500&amp;Sheet2!$B$2:$B$1500,Sheet2!$C$2:$C$1500,0)</f>
        <v>33.799999999999997</v>
      </c>
      <c r="P118" cm="1">
        <f t="array" ref="P118">_xlfn.XLOOKUP(D118&amp;I118,Sheet2!$A$2:$A$1500&amp;Sheet2!$B$2:$B$1500,Sheet2!$D$2:$D$1500,0)</f>
        <v>22.5</v>
      </c>
      <c r="Q118" cm="1">
        <f t="array" ref="Q118">_xlfn.XLOOKUP(E118&amp;I118,Sheet2!$A$2:$A$1500&amp;Sheet2!$B$2:$B$1500,Sheet2!$C$2:$C$1500,0)</f>
        <v>28.8</v>
      </c>
      <c r="R118" cm="1">
        <f t="array" ref="R118">_xlfn.XLOOKUP(E118&amp;I118,Sheet2!$A$2:$A$1500&amp;Sheet2!$B$2:$B$1500,Sheet2!$D$2:$D$1500,0)</f>
        <v>23.8</v>
      </c>
      <c r="X118" cm="1">
        <f t="array" ref="X118">_xlfn.XLOOKUP(D118&amp;I118,Sheet2!$A$2:$A$1500&amp;Sheet2!$B$2:$B$1500,Sheet2!$E$2:$E$1500,0)</f>
        <v>4</v>
      </c>
      <c r="Y118" cm="1">
        <f t="array" ref="Y118">_xlfn.XLOOKUP(D118&amp;I118,Sheet2!$A$2:$A$1500&amp;Sheet2!$B$2:$B$1500,Sheet2!$F$2:$F$1500,0)</f>
        <v>0</v>
      </c>
      <c r="Z118" cm="1">
        <f t="array" ref="Z118">_xlfn.XLOOKUP(E118&amp;I118,Sheet2!$A$2:$A$1500&amp;Sheet2!$B$2:$B$1500,Sheet2!$E$2:$E$1500,0)</f>
        <v>2</v>
      </c>
      <c r="AA118" cm="1">
        <f t="array" ref="AA118">_xlfn.XLOOKUP(E118&amp;I118,Sheet2!$A$2:$A$1500&amp;Sheet2!$B$2:$B$1500,Sheet2!$F$2:$F$1500,0)</f>
        <v>2</v>
      </c>
    </row>
    <row r="119" spans="1:27" x14ac:dyDescent="0.2">
      <c r="A119" s="1">
        <v>45199</v>
      </c>
      <c r="B119" s="2">
        <v>0.64583333333333337</v>
      </c>
      <c r="C119" t="s">
        <v>45</v>
      </c>
      <c r="D119" t="s">
        <v>87</v>
      </c>
      <c r="E119" t="s">
        <v>30</v>
      </c>
      <c r="F119">
        <v>6400000</v>
      </c>
      <c r="G119">
        <v>2023</v>
      </c>
      <c r="H119">
        <v>0</v>
      </c>
      <c r="I119">
        <v>5</v>
      </c>
      <c r="J119" t="str" cm="1">
        <f t="array" ref="J119">_xlfn.XLOOKUP(D119&amp;I119,Ranking!C$2:C$500&amp;Ranking!A$2:A$500,Ranking!B$2:B$500,"")</f>
        <v/>
      </c>
      <c r="K119" cm="1">
        <f t="array" ref="K119">_xlfn.XLOOKUP(E119&amp;I119,Ranking!C$2:C$500&amp;Ranking!A$2:A$500,Ranking!B$2:B$500,"")</f>
        <v>1</v>
      </c>
      <c r="L119" t="str" cm="1">
        <f t="array" ref="L119">_xlfn.XLOOKUP(D119&amp;G119,Conf!$A$1:$A$150&amp;Conf!$B$1:$B$150,Conf!$C$1:$C$150,"FCS")</f>
        <v>SEC</v>
      </c>
      <c r="M119" t="str" cm="1">
        <f t="array" ref="M119">_xlfn.XLOOKUP(E119&amp;G119,Conf!$A$1:$A$150&amp;Conf!$B$1:$B$150,Conf!$C$1:$C$150,"FCS")</f>
        <v>SEC</v>
      </c>
      <c r="N119">
        <v>1</v>
      </c>
      <c r="O119" cm="1">
        <f t="array" ref="O119">_xlfn.XLOOKUP(D119&amp;I119,Sheet2!$A$2:$A$1500&amp;Sheet2!$B$2:$B$1500,Sheet2!$C$2:$C$1500,0)</f>
        <v>32</v>
      </c>
      <c r="P119" cm="1">
        <f t="array" ref="P119">_xlfn.XLOOKUP(D119&amp;I119,Sheet2!$A$2:$A$1500&amp;Sheet2!$B$2:$B$1500,Sheet2!$D$2:$D$1500,0)</f>
        <v>16</v>
      </c>
      <c r="Q119" cm="1">
        <f t="array" ref="Q119">_xlfn.XLOOKUP(E119&amp;I119,Sheet2!$A$2:$A$1500&amp;Sheet2!$B$2:$B$1500,Sheet2!$C$2:$C$1500,0)</f>
        <v>41.5</v>
      </c>
      <c r="R119" cm="1">
        <f t="array" ref="R119">_xlfn.XLOOKUP(E119&amp;I119,Sheet2!$A$2:$A$1500&amp;Sheet2!$B$2:$B$1500,Sheet2!$D$2:$D$1500,0)</f>
        <v>11.3</v>
      </c>
      <c r="X119" cm="1">
        <f t="array" ref="X119">_xlfn.XLOOKUP(D119&amp;I119,Sheet2!$A$2:$A$1500&amp;Sheet2!$B$2:$B$1500,Sheet2!$E$2:$E$1500,0)</f>
        <v>3</v>
      </c>
      <c r="Y119" cm="1">
        <f t="array" ref="Y119">_xlfn.XLOOKUP(D119&amp;I119,Sheet2!$A$2:$A$1500&amp;Sheet2!$B$2:$B$1500,Sheet2!$F$2:$F$1500,0)</f>
        <v>1</v>
      </c>
      <c r="Z119" cm="1">
        <f t="array" ref="Z119">_xlfn.XLOOKUP(E119&amp;I119,Sheet2!$A$2:$A$1500&amp;Sheet2!$B$2:$B$1500,Sheet2!$E$2:$E$1500,0)</f>
        <v>4</v>
      </c>
      <c r="AA119" cm="1">
        <f t="array" ref="AA119">_xlfn.XLOOKUP(E119&amp;I119,Sheet2!$A$2:$A$1500&amp;Sheet2!$B$2:$B$1500,Sheet2!$F$2:$F$1500,0)</f>
        <v>0</v>
      </c>
    </row>
    <row r="120" spans="1:27" x14ac:dyDescent="0.2">
      <c r="A120" s="1">
        <v>45199</v>
      </c>
      <c r="B120" s="2">
        <v>0.64583333333333337</v>
      </c>
      <c r="C120" t="s">
        <v>23</v>
      </c>
      <c r="D120" t="s">
        <v>22</v>
      </c>
      <c r="E120" t="s">
        <v>35</v>
      </c>
      <c r="F120">
        <v>4480000</v>
      </c>
      <c r="G120">
        <v>2023</v>
      </c>
      <c r="H120">
        <v>0</v>
      </c>
      <c r="I120">
        <v>5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2</v>
      </c>
      <c r="L120" t="str" cm="1">
        <f t="array" ref="L120">_xlfn.XLOOKUP(D120&amp;G120,Conf!$A$1:$A$150&amp;Conf!$B$1:$B$150,Conf!$C$1:$C$150,"FCS")</f>
        <v>Big Ten</v>
      </c>
      <c r="M120" t="str" cm="1">
        <f t="array" ref="M120">_xlfn.XLOOKUP(E120&amp;G120,Conf!$A$1:$A$150&amp;Conf!$B$1:$B$150,Conf!$C$1:$C$150,"FCS")</f>
        <v>Big Ten</v>
      </c>
      <c r="N120">
        <v>1</v>
      </c>
      <c r="O120" cm="1">
        <f t="array" ref="O120">_xlfn.XLOOKUP(D120&amp;I120,Sheet2!$A$2:$A$1500&amp;Sheet2!$B$2:$B$1500,Sheet2!$C$2:$C$1500,0)</f>
        <v>21.8</v>
      </c>
      <c r="P120" cm="1">
        <f t="array" ref="P120">_xlfn.XLOOKUP(D120&amp;I120,Sheet2!$A$2:$A$1500&amp;Sheet2!$B$2:$B$1500,Sheet2!$D$2:$D$1500,0)</f>
        <v>18.5</v>
      </c>
      <c r="Q120" cm="1">
        <f t="array" ref="Q120">_xlfn.XLOOKUP(E120&amp;I120,Sheet2!$A$2:$A$1500&amp;Sheet2!$B$2:$B$1500,Sheet2!$C$2:$C$1500,0)</f>
        <v>31.8</v>
      </c>
      <c r="R120" cm="1">
        <f t="array" ref="R120">_xlfn.XLOOKUP(E120&amp;I120,Sheet2!$A$2:$A$1500&amp;Sheet2!$B$2:$B$1500,Sheet2!$D$2:$D$1500,0)</f>
        <v>5.8</v>
      </c>
      <c r="X120" cm="1">
        <f t="array" ref="X120">_xlfn.XLOOKUP(D120&amp;I120,Sheet2!$A$2:$A$1500&amp;Sheet2!$B$2:$B$1500,Sheet2!$E$2:$E$1500,0)</f>
        <v>2</v>
      </c>
      <c r="Y120" cm="1">
        <f t="array" ref="Y120">_xlfn.XLOOKUP(D120&amp;I120,Sheet2!$A$2:$A$1500&amp;Sheet2!$B$2:$B$1500,Sheet2!$F$2:$F$1500,0)</f>
        <v>2</v>
      </c>
      <c r="Z120" cm="1">
        <f t="array" ref="Z120">_xlfn.XLOOKUP(E120&amp;I120,Sheet2!$A$2:$A$1500&amp;Sheet2!$B$2:$B$1500,Sheet2!$E$2:$E$1500,0)</f>
        <v>4</v>
      </c>
      <c r="AA120" cm="1">
        <f t="array" ref="AA120">_xlfn.XLOOKUP(E120&amp;I120,Sheet2!$A$2:$A$1500&amp;Sheet2!$B$2:$B$1500,Sheet2!$F$2:$F$1500,0)</f>
        <v>0</v>
      </c>
    </row>
    <row r="121" spans="1:27" x14ac:dyDescent="0.2">
      <c r="A121" s="1">
        <v>45199</v>
      </c>
      <c r="B121" s="2">
        <v>0.64583333333333337</v>
      </c>
      <c r="C121" t="s">
        <v>31</v>
      </c>
      <c r="D121" t="s">
        <v>69</v>
      </c>
      <c r="E121" t="s">
        <v>154</v>
      </c>
      <c r="F121">
        <v>3320000</v>
      </c>
      <c r="G121">
        <v>2023</v>
      </c>
      <c r="H121">
        <v>0</v>
      </c>
      <c r="I121">
        <v>5</v>
      </c>
      <c r="J121" cm="1">
        <f t="array" ref="J121">_xlfn.XLOOKUP(D121&amp;I121,Ranking!C$2:C$500&amp;Ranking!A$2:A$500,Ranking!B$2:B$500,"")</f>
        <v>3</v>
      </c>
      <c r="K121" cm="1">
        <f t="array" ref="K121">_xlfn.XLOOKUP(E121&amp;I121,Ranking!C$2:C$500&amp;Ranking!A$2:A$500,Ranking!B$2:B$500,"")</f>
        <v>24</v>
      </c>
      <c r="L121" t="str" cm="1">
        <f t="array" ref="L121">_xlfn.XLOOKUP(D121&amp;G121,Conf!$A$1:$A$150&amp;Conf!$B$1:$B$150,Conf!$C$1:$C$150,"FCS")</f>
        <v>Big 12</v>
      </c>
      <c r="M121" t="str" cm="1">
        <f t="array" ref="M121">_xlfn.XLOOKUP(E121&amp;G121,Conf!$A$1:$A$150&amp;Conf!$B$1:$B$150,Conf!$C$1:$C$150,"FCS")</f>
        <v>Big 12</v>
      </c>
      <c r="N121">
        <v>1</v>
      </c>
      <c r="O121" cm="1">
        <f t="array" ref="O121">_xlfn.XLOOKUP(D121&amp;I121,Sheet2!$A$2:$A$1500&amp;Sheet2!$B$2:$B$1500,Sheet2!$C$2:$C$1500,0)</f>
        <v>35</v>
      </c>
      <c r="P121" cm="1">
        <f t="array" ref="P121">_xlfn.XLOOKUP(D121&amp;I121,Sheet2!$A$2:$A$1500&amp;Sheet2!$B$2:$B$1500,Sheet2!$D$2:$D$1500,0)</f>
        <v>12.5</v>
      </c>
      <c r="Q121" cm="1">
        <f t="array" ref="Q121">_xlfn.XLOOKUP(E121&amp;I121,Sheet2!$A$2:$A$1500&amp;Sheet2!$B$2:$B$1500,Sheet2!$C$2:$C$1500,0)</f>
        <v>37.799999999999997</v>
      </c>
      <c r="R121" cm="1">
        <f t="array" ref="R121">_xlfn.XLOOKUP(E121&amp;I121,Sheet2!$A$2:$A$1500&amp;Sheet2!$B$2:$B$1500,Sheet2!$D$2:$D$1500,0)</f>
        <v>22.8</v>
      </c>
      <c r="X121" cm="1">
        <f t="array" ref="X121">_xlfn.XLOOKUP(D121&amp;I121,Sheet2!$A$2:$A$1500&amp;Sheet2!$B$2:$B$1500,Sheet2!$E$2:$E$1500,0)</f>
        <v>4</v>
      </c>
      <c r="Y121" cm="1">
        <f t="array" ref="Y121">_xlfn.XLOOKUP(D121&amp;I121,Sheet2!$A$2:$A$1500&amp;Sheet2!$B$2:$B$1500,Sheet2!$F$2:$F$1500,0)</f>
        <v>0</v>
      </c>
      <c r="Z121" cm="1">
        <f t="array" ref="Z121">_xlfn.XLOOKUP(E121&amp;I121,Sheet2!$A$2:$A$1500&amp;Sheet2!$B$2:$B$1500,Sheet2!$E$2:$E$1500,0)</f>
        <v>4</v>
      </c>
      <c r="AA121" cm="1">
        <f t="array" ref="AA121">_xlfn.XLOOKUP(E121&amp;I121,Sheet2!$A$2:$A$1500&amp;Sheet2!$B$2:$B$1500,Sheet2!$F$2:$F$1500,0)</f>
        <v>0</v>
      </c>
    </row>
    <row r="122" spans="1:27" x14ac:dyDescent="0.2">
      <c r="A122" s="1">
        <v>45199</v>
      </c>
      <c r="B122" s="2">
        <v>0.64583333333333337</v>
      </c>
      <c r="C122" t="s">
        <v>29</v>
      </c>
      <c r="D122" t="s">
        <v>67</v>
      </c>
      <c r="E122" t="s">
        <v>122</v>
      </c>
      <c r="F122">
        <v>340000</v>
      </c>
      <c r="G122">
        <v>2023</v>
      </c>
      <c r="H122">
        <v>0</v>
      </c>
      <c r="I122">
        <v>5</v>
      </c>
      <c r="J122" t="str" cm="1">
        <f t="array" ref="J122">_xlfn.XLOOKUP(D122&amp;I122,Ranking!C$2:C$500&amp;Ranking!A$2:A$500,Ranking!B$2:B$500,"")</f>
        <v/>
      </c>
      <c r="K122" t="str" cm="1">
        <f t="array" ref="K122">_xlfn.XLOOKUP(E122&amp;I122,Ranking!C$2:C$500&amp;Ranking!A$2:A$500,Ranking!B$2:B$500,"")</f>
        <v/>
      </c>
      <c r="L122" t="str" cm="1">
        <f t="array" ref="L122">_xlfn.XLOOKUP(D122&amp;G122,Conf!$A$1:$A$150&amp;Conf!$B$1:$B$150,Conf!$C$1:$C$150,"FCS")</f>
        <v>Big 12</v>
      </c>
      <c r="M122" t="str" cm="1">
        <f t="array" ref="M122">_xlfn.XLOOKUP(E122&amp;G122,Conf!$A$1:$A$150&amp;Conf!$B$1:$B$150,Conf!$C$1:$C$150,"FCS")</f>
        <v>Big 12</v>
      </c>
      <c r="N122">
        <v>1</v>
      </c>
      <c r="O122" cm="1">
        <f t="array" ref="O122">_xlfn.XLOOKUP(D122&amp;I122,Sheet2!$A$2:$A$1500&amp;Sheet2!$B$2:$B$1500,Sheet2!$C$2:$C$1500,0)</f>
        <v>38.299999999999997</v>
      </c>
      <c r="P122" cm="1">
        <f t="array" ref="P122">_xlfn.XLOOKUP(D122&amp;I122,Sheet2!$A$2:$A$1500&amp;Sheet2!$B$2:$B$1500,Sheet2!$D$2:$D$1500,0)</f>
        <v>20</v>
      </c>
      <c r="Q122" cm="1">
        <f t="array" ref="Q122">_xlfn.XLOOKUP(E122&amp;I122,Sheet2!$A$2:$A$1500&amp;Sheet2!$B$2:$B$1500,Sheet2!$C$2:$C$1500,0)</f>
        <v>20</v>
      </c>
      <c r="R122" cm="1">
        <f t="array" ref="R122">_xlfn.XLOOKUP(E122&amp;I122,Sheet2!$A$2:$A$1500&amp;Sheet2!$B$2:$B$1500,Sheet2!$D$2:$D$1500,0)</f>
        <v>26.8</v>
      </c>
      <c r="X122" cm="1">
        <f t="array" ref="X122">_xlfn.XLOOKUP(D122&amp;I122,Sheet2!$A$2:$A$1500&amp;Sheet2!$B$2:$B$1500,Sheet2!$E$2:$E$1500,0)</f>
        <v>3</v>
      </c>
      <c r="Y122" cm="1">
        <f t="array" ref="Y122">_xlfn.XLOOKUP(D122&amp;I122,Sheet2!$A$2:$A$1500&amp;Sheet2!$B$2:$B$1500,Sheet2!$F$2:$F$1500,0)</f>
        <v>1</v>
      </c>
      <c r="Z122" cm="1">
        <f t="array" ref="Z122">_xlfn.XLOOKUP(E122&amp;I122,Sheet2!$A$2:$A$1500&amp;Sheet2!$B$2:$B$1500,Sheet2!$E$2:$E$1500,0)</f>
        <v>1</v>
      </c>
      <c r="AA122" cm="1">
        <f t="array" ref="AA122">_xlfn.XLOOKUP(E122&amp;I122,Sheet2!$A$2:$A$1500&amp;Sheet2!$B$2:$B$1500,Sheet2!$F$2:$F$1500,0)</f>
        <v>3</v>
      </c>
    </row>
    <row r="123" spans="1:27" x14ac:dyDescent="0.2">
      <c r="A123" s="1">
        <v>45199</v>
      </c>
      <c r="B123" s="2">
        <v>0.64583333333333337</v>
      </c>
      <c r="C123" t="s">
        <v>192</v>
      </c>
      <c r="D123" t="s">
        <v>73</v>
      </c>
      <c r="E123" t="s">
        <v>37</v>
      </c>
      <c r="F123">
        <v>188000</v>
      </c>
      <c r="G123">
        <v>2023</v>
      </c>
      <c r="H123">
        <v>0</v>
      </c>
      <c r="I123">
        <v>5</v>
      </c>
      <c r="J123" t="str" cm="1">
        <f t="array" ref="J123">_xlfn.XLOOKUP(D123&amp;I123,Ranking!C$2:C$500&amp;Ranking!A$2:A$500,Ranking!B$2:B$500,"")</f>
        <v/>
      </c>
      <c r="K123" t="str" cm="1">
        <f t="array" ref="K123">_xlfn.XLOOKUP(E123&amp;I123,Ranking!C$2:C$500&amp;Ranking!A$2:A$500,Ranking!B$2:B$500,"")</f>
        <v/>
      </c>
      <c r="L123" t="str" cm="1">
        <f t="array" ref="L123">_xlfn.XLOOKUP(D123&amp;G123,Conf!$A$1:$A$150&amp;Conf!$B$1:$B$150,Conf!$C$1:$C$150,"FCS")</f>
        <v>Big 12</v>
      </c>
      <c r="M123" t="str" cm="1">
        <f t="array" ref="M123">_xlfn.XLOOKUP(E123&amp;G123,Conf!$A$1:$A$150&amp;Conf!$B$1:$B$150,Conf!$C$1:$C$150,"FCS")</f>
        <v>Big 12</v>
      </c>
      <c r="N123">
        <v>1</v>
      </c>
      <c r="O123" cm="1">
        <f t="array" ref="O123">_xlfn.XLOOKUP(D123&amp;I123,Sheet2!$A$2:$A$1500&amp;Sheet2!$B$2:$B$1500,Sheet2!$C$2:$C$1500,0)</f>
        <v>29.3</v>
      </c>
      <c r="P123" cm="1">
        <f t="array" ref="P123">_xlfn.XLOOKUP(D123&amp;I123,Sheet2!$A$2:$A$1500&amp;Sheet2!$B$2:$B$1500,Sheet2!$D$2:$D$1500,0)</f>
        <v>24</v>
      </c>
      <c r="Q123" cm="1">
        <f t="array" ref="Q123">_xlfn.XLOOKUP(E123&amp;I123,Sheet2!$A$2:$A$1500&amp;Sheet2!$B$2:$B$1500,Sheet2!$C$2:$C$1500,0)</f>
        <v>27.3</v>
      </c>
      <c r="R123" cm="1">
        <f t="array" ref="R123">_xlfn.XLOOKUP(E123&amp;I123,Sheet2!$A$2:$A$1500&amp;Sheet2!$B$2:$B$1500,Sheet2!$D$2:$D$1500,0)</f>
        <v>25</v>
      </c>
      <c r="X123" cm="1">
        <f t="array" ref="X123">_xlfn.XLOOKUP(D123&amp;I123,Sheet2!$A$2:$A$1500&amp;Sheet2!$B$2:$B$1500,Sheet2!$E$2:$E$1500,0)</f>
        <v>1</v>
      </c>
      <c r="Y123" cm="1">
        <f t="array" ref="Y123">_xlfn.XLOOKUP(D123&amp;I123,Sheet2!$A$2:$A$1500&amp;Sheet2!$B$2:$B$1500,Sheet2!$F$2:$F$1500,0)</f>
        <v>3</v>
      </c>
      <c r="Z123" cm="1">
        <f t="array" ref="Z123">_xlfn.XLOOKUP(E123&amp;I123,Sheet2!$A$2:$A$1500&amp;Sheet2!$B$2:$B$1500,Sheet2!$E$2:$E$1500,0)</f>
        <v>2</v>
      </c>
      <c r="AA123" cm="1">
        <f t="array" ref="AA123">_xlfn.XLOOKUP(E123&amp;I123,Sheet2!$A$2:$A$1500&amp;Sheet2!$B$2:$B$1500,Sheet2!$F$2:$F$1500,0)</f>
        <v>2</v>
      </c>
    </row>
    <row r="124" spans="1:27" x14ac:dyDescent="0.2">
      <c r="A124" s="1">
        <v>45199</v>
      </c>
      <c r="B124" s="2">
        <v>0.64583333333333337</v>
      </c>
      <c r="C124" t="s">
        <v>118</v>
      </c>
      <c r="D124" t="s">
        <v>168</v>
      </c>
      <c r="E124" t="s">
        <v>170</v>
      </c>
      <c r="F124">
        <v>37000</v>
      </c>
      <c r="G124">
        <v>2023</v>
      </c>
      <c r="H124">
        <v>0</v>
      </c>
      <c r="I124">
        <v>5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tr" cm="1">
        <f t="array" ref="L124">_xlfn.XLOOKUP(D124&amp;G124,Conf!$A$1:$A$150&amp;Conf!$B$1:$B$150,Conf!$C$1:$C$150,"FCS")</f>
        <v>MAC</v>
      </c>
      <c r="M124" t="str" cm="1">
        <f t="array" ref="M124">_xlfn.XLOOKUP(E124&amp;G124,Conf!$A$1:$A$150&amp;Conf!$B$1:$B$150,Conf!$C$1:$C$150,"FCS")</f>
        <v>MAC</v>
      </c>
      <c r="N124">
        <v>1</v>
      </c>
      <c r="O124" cm="1">
        <f t="array" ref="O124">_xlfn.XLOOKUP(D124&amp;I124,Sheet2!$A$2:$A$1500&amp;Sheet2!$B$2:$B$1500,Sheet2!$C$2:$C$1500,0)</f>
        <v>42.3</v>
      </c>
      <c r="P124" cm="1">
        <f t="array" ref="P124">_xlfn.XLOOKUP(D124&amp;I124,Sheet2!$A$2:$A$1500&amp;Sheet2!$B$2:$B$1500,Sheet2!$D$2:$D$1500,0)</f>
        <v>20.3</v>
      </c>
      <c r="Q124" cm="1">
        <f t="array" ref="Q124">_xlfn.XLOOKUP(E124&amp;I124,Sheet2!$A$2:$A$1500&amp;Sheet2!$B$2:$B$1500,Sheet2!$C$2:$C$1500,0)</f>
        <v>15.8</v>
      </c>
      <c r="R124" cm="1">
        <f t="array" ref="R124">_xlfn.XLOOKUP(E124&amp;I124,Sheet2!$A$2:$A$1500&amp;Sheet2!$B$2:$B$1500,Sheet2!$D$2:$D$1500,0)</f>
        <v>23.8</v>
      </c>
      <c r="X124" cm="1">
        <f t="array" ref="X124">_xlfn.XLOOKUP(D124&amp;I124,Sheet2!$A$2:$A$1500&amp;Sheet2!$B$2:$B$1500,Sheet2!$E$2:$E$1500,0)</f>
        <v>3</v>
      </c>
      <c r="Y124" cm="1">
        <f t="array" ref="Y124">_xlfn.XLOOKUP(D124&amp;I124,Sheet2!$A$2:$A$1500&amp;Sheet2!$B$2:$B$1500,Sheet2!$F$2:$F$1500,0)</f>
        <v>1</v>
      </c>
      <c r="Z124" cm="1">
        <f t="array" ref="Z124">_xlfn.XLOOKUP(E124&amp;I124,Sheet2!$A$2:$A$1500&amp;Sheet2!$B$2:$B$1500,Sheet2!$E$2:$E$1500,0)</f>
        <v>1</v>
      </c>
      <c r="AA124" cm="1">
        <f t="array" ref="AA124">_xlfn.XLOOKUP(E124&amp;I124,Sheet2!$A$2:$A$1500&amp;Sheet2!$B$2:$B$1500,Sheet2!$F$2:$F$1500,0)</f>
        <v>3</v>
      </c>
    </row>
    <row r="125" spans="1:27" x14ac:dyDescent="0.2">
      <c r="A125" s="1">
        <v>45199</v>
      </c>
      <c r="B125" s="2">
        <v>0.66666666666666663</v>
      </c>
      <c r="C125" t="s">
        <v>124</v>
      </c>
      <c r="D125" t="s">
        <v>143</v>
      </c>
      <c r="E125" t="s">
        <v>26</v>
      </c>
      <c r="F125">
        <v>319000</v>
      </c>
      <c r="G125">
        <v>2023</v>
      </c>
      <c r="H125">
        <v>0</v>
      </c>
      <c r="I125">
        <v>5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tr" cm="1">
        <f t="array" ref="L125">_xlfn.XLOOKUP(D125&amp;G125,Conf!$A$1:$A$150&amp;Conf!$B$1:$B$150,Conf!$C$1:$C$150,"FCS")</f>
        <v>AAC</v>
      </c>
      <c r="M125" t="str" cm="1">
        <f t="array" ref="M125">_xlfn.XLOOKUP(E125&amp;G125,Conf!$A$1:$A$150&amp;Conf!$B$1:$B$150,Conf!$C$1:$C$150,"FCS")</f>
        <v>MWC</v>
      </c>
      <c r="N125">
        <v>0</v>
      </c>
      <c r="O125" cm="1">
        <f t="array" ref="O125">_xlfn.XLOOKUP(D125&amp;I125,Sheet2!$A$2:$A$1500&amp;Sheet2!$B$2:$B$1500,Sheet2!$C$2:$C$1500,0)</f>
        <v>37</v>
      </c>
      <c r="P125" cm="1">
        <f t="array" ref="P125">_xlfn.XLOOKUP(D125&amp;I125,Sheet2!$A$2:$A$1500&amp;Sheet2!$B$2:$B$1500,Sheet2!$D$2:$D$1500,0)</f>
        <v>18.8</v>
      </c>
      <c r="Q125" cm="1">
        <f t="array" ref="Q125">_xlfn.XLOOKUP(E125&amp;I125,Sheet2!$A$2:$A$1500&amp;Sheet2!$B$2:$B$1500,Sheet2!$C$2:$C$1500,0)</f>
        <v>27.8</v>
      </c>
      <c r="R125" cm="1">
        <f t="array" ref="R125">_xlfn.XLOOKUP(E125&amp;I125,Sheet2!$A$2:$A$1500&amp;Sheet2!$B$2:$B$1500,Sheet2!$D$2:$D$1500,0)</f>
        <v>30.8</v>
      </c>
      <c r="X125" cm="1">
        <f t="array" ref="X125">_xlfn.XLOOKUP(D125&amp;I125,Sheet2!$A$2:$A$1500&amp;Sheet2!$B$2:$B$1500,Sheet2!$E$2:$E$1500,0)</f>
        <v>3</v>
      </c>
      <c r="Y125" cm="1">
        <f t="array" ref="Y125">_xlfn.XLOOKUP(D125&amp;I125,Sheet2!$A$2:$A$1500&amp;Sheet2!$B$2:$B$1500,Sheet2!$F$2:$F$1500,0)</f>
        <v>1</v>
      </c>
      <c r="Z125" cm="1">
        <f t="array" ref="Z125">_xlfn.XLOOKUP(E125&amp;I125,Sheet2!$A$2:$A$1500&amp;Sheet2!$B$2:$B$1500,Sheet2!$E$2:$E$1500,0)</f>
        <v>2</v>
      </c>
      <c r="AA125" cm="1">
        <f t="array" ref="AA125">_xlfn.XLOOKUP(E125&amp;I125,Sheet2!$A$2:$A$1500&amp;Sheet2!$B$2:$B$1500,Sheet2!$F$2:$F$1500,0)</f>
        <v>2</v>
      </c>
    </row>
    <row r="126" spans="1:27" x14ac:dyDescent="0.2">
      <c r="A126" s="1">
        <v>45199</v>
      </c>
      <c r="B126" s="2">
        <v>0.75</v>
      </c>
      <c r="C126" t="s">
        <v>24</v>
      </c>
      <c r="D126" t="s">
        <v>96</v>
      </c>
      <c r="E126" t="s">
        <v>81</v>
      </c>
      <c r="F126">
        <v>3720000</v>
      </c>
      <c r="G126">
        <v>2023</v>
      </c>
      <c r="H126">
        <v>0</v>
      </c>
      <c r="I126">
        <v>5</v>
      </c>
      <c r="J126" cm="1">
        <f t="array" ref="J126">_xlfn.XLOOKUP(D126&amp;I126,Ranking!C$2:C$500&amp;Ranking!A$2:A$500,Ranking!B$2:B$500,"")</f>
        <v>20</v>
      </c>
      <c r="K126" cm="1">
        <f t="array" ref="K126">_xlfn.XLOOKUP(E126&amp;I126,Ranking!C$2:C$500&amp;Ranking!A$2:A$500,Ranking!B$2:B$500,"")</f>
        <v>13</v>
      </c>
      <c r="L126" t="str" cm="1">
        <f t="array" ref="L126">_xlfn.XLOOKUP(D126&amp;G126,Conf!$A$1:$A$150&amp;Conf!$B$1:$B$150,Conf!$C$1:$C$150,"FCS")</f>
        <v>SEC</v>
      </c>
      <c r="M126" t="str" cm="1">
        <f t="array" ref="M126">_xlfn.XLOOKUP(E126&amp;G126,Conf!$A$1:$A$150&amp;Conf!$B$1:$B$150,Conf!$C$1:$C$150,"FCS")</f>
        <v>SEC</v>
      </c>
      <c r="N126">
        <v>1</v>
      </c>
      <c r="O126" cm="1">
        <f t="array" ref="O126">_xlfn.XLOOKUP(D126&amp;I126,Sheet2!$A$2:$A$1500&amp;Sheet2!$B$2:$B$1500,Sheet2!$C$2:$C$1500,0)</f>
        <v>42</v>
      </c>
      <c r="P126" cm="1">
        <f t="array" ref="P126">_xlfn.XLOOKUP(D126&amp;I126,Sheet2!$A$2:$A$1500&amp;Sheet2!$B$2:$B$1500,Sheet2!$D$2:$D$1500,0)</f>
        <v>18.5</v>
      </c>
      <c r="Q126" cm="1">
        <f t="array" ref="Q126">_xlfn.XLOOKUP(E126&amp;I126,Sheet2!$A$2:$A$1500&amp;Sheet2!$B$2:$B$1500,Sheet2!$C$2:$C$1500,0)</f>
        <v>42.8</v>
      </c>
      <c r="R126" cm="1">
        <f t="array" ref="R126">_xlfn.XLOOKUP(E126&amp;I126,Sheet2!$A$2:$A$1500&amp;Sheet2!$B$2:$B$1500,Sheet2!$D$2:$D$1500,0)</f>
        <v>25</v>
      </c>
      <c r="X126" cm="1">
        <f t="array" ref="X126">_xlfn.XLOOKUP(D126&amp;I126,Sheet2!$A$2:$A$1500&amp;Sheet2!$B$2:$B$1500,Sheet2!$E$2:$E$1500,0)</f>
        <v>3</v>
      </c>
      <c r="Y126" cm="1">
        <f t="array" ref="Y126">_xlfn.XLOOKUP(D126&amp;I126,Sheet2!$A$2:$A$1500&amp;Sheet2!$B$2:$B$1500,Sheet2!$F$2:$F$1500,0)</f>
        <v>1</v>
      </c>
      <c r="Z126" cm="1">
        <f t="array" ref="Z126">_xlfn.XLOOKUP(E126&amp;I126,Sheet2!$A$2:$A$1500&amp;Sheet2!$B$2:$B$1500,Sheet2!$E$2:$E$1500,0)</f>
        <v>3</v>
      </c>
      <c r="AA126" cm="1">
        <f t="array" ref="AA126">_xlfn.XLOOKUP(E126&amp;I126,Sheet2!$A$2:$A$1500&amp;Sheet2!$B$2:$B$1500,Sheet2!$F$2:$F$1500,0)</f>
        <v>1</v>
      </c>
    </row>
    <row r="127" spans="1:27" x14ac:dyDescent="0.2">
      <c r="A127" s="1">
        <v>45199</v>
      </c>
      <c r="B127" s="2">
        <v>0.79166666666666663</v>
      </c>
      <c r="C127" t="s">
        <v>29</v>
      </c>
      <c r="D127" t="s">
        <v>34</v>
      </c>
      <c r="E127" t="s">
        <v>130</v>
      </c>
      <c r="F127">
        <v>808000</v>
      </c>
      <c r="G127">
        <v>2023</v>
      </c>
      <c r="H127">
        <v>0</v>
      </c>
      <c r="I127">
        <v>5</v>
      </c>
      <c r="J127" cm="1">
        <f t="array" ref="J127">_xlfn.XLOOKUP(D127&amp;I127,Ranking!C$2:C$500&amp;Ranking!A$2:A$500,Ranking!B$2:B$500,"")</f>
        <v>14</v>
      </c>
      <c r="K127" t="str" cm="1">
        <f t="array" ref="K127">_xlfn.XLOOKUP(E127&amp;I127,Ranking!C$2:C$500&amp;Ranking!A$2:A$500,Ranking!B$2:B$500,"")</f>
        <v/>
      </c>
      <c r="L127" t="str" cm="1">
        <f t="array" ref="L127">_xlfn.XLOOKUP(D127&amp;G127,Conf!$A$1:$A$150&amp;Conf!$B$1:$B$150,Conf!$C$1:$C$150,"FCS")</f>
        <v>Big 12</v>
      </c>
      <c r="M127" t="str" cm="1">
        <f t="array" ref="M127">_xlfn.XLOOKUP(E127&amp;G127,Conf!$A$1:$A$150&amp;Conf!$B$1:$B$150,Conf!$C$1:$C$150,"FCS")</f>
        <v>Big 12</v>
      </c>
      <c r="N127">
        <v>1</v>
      </c>
      <c r="O127" cm="1">
        <f t="array" ref="O127">_xlfn.XLOOKUP(D127&amp;I127,Sheet2!$A$2:$A$1500&amp;Sheet2!$B$2:$B$1500,Sheet2!$C$2:$C$1500,0)</f>
        <v>46.8</v>
      </c>
      <c r="P127" cm="1">
        <f t="array" ref="P127">_xlfn.XLOOKUP(D127&amp;I127,Sheet2!$A$2:$A$1500&amp;Sheet2!$B$2:$B$1500,Sheet2!$D$2:$D$1500,0)</f>
        <v>8.5</v>
      </c>
      <c r="Q127" cm="1">
        <f t="array" ref="Q127">_xlfn.XLOOKUP(E127&amp;I127,Sheet2!$A$2:$A$1500&amp;Sheet2!$B$2:$B$1500,Sheet2!$C$2:$C$1500,0)</f>
        <v>21</v>
      </c>
      <c r="R127" cm="1">
        <f t="array" ref="R127">_xlfn.XLOOKUP(E127&amp;I127,Sheet2!$A$2:$A$1500&amp;Sheet2!$B$2:$B$1500,Sheet2!$D$2:$D$1500,0)</f>
        <v>16.5</v>
      </c>
      <c r="X127" cm="1">
        <f t="array" ref="X127">_xlfn.XLOOKUP(D127&amp;I127,Sheet2!$A$2:$A$1500&amp;Sheet2!$B$2:$B$1500,Sheet2!$E$2:$E$1500,0)</f>
        <v>4</v>
      </c>
      <c r="Y127" cm="1">
        <f t="array" ref="Y127">_xlfn.XLOOKUP(D127&amp;I127,Sheet2!$A$2:$A$1500&amp;Sheet2!$B$2:$B$1500,Sheet2!$F$2:$F$1500,0)</f>
        <v>0</v>
      </c>
      <c r="Z127" cm="1">
        <f t="array" ref="Z127">_xlfn.XLOOKUP(E127&amp;I127,Sheet2!$A$2:$A$1500&amp;Sheet2!$B$2:$B$1500,Sheet2!$E$2:$E$1500,0)</f>
        <v>2</v>
      </c>
      <c r="AA127" cm="1">
        <f t="array" ref="AA127">_xlfn.XLOOKUP(E127&amp;I127,Sheet2!$A$2:$A$1500&amp;Sheet2!$B$2:$B$1500,Sheet2!$F$2:$F$1500,0)</f>
        <v>2</v>
      </c>
    </row>
    <row r="128" spans="1:27" x14ac:dyDescent="0.2">
      <c r="A128" s="1">
        <v>45199</v>
      </c>
      <c r="B128" s="2">
        <v>0.8125</v>
      </c>
      <c r="C128" t="s">
        <v>31</v>
      </c>
      <c r="D128" t="s">
        <v>91</v>
      </c>
      <c r="E128" t="s">
        <v>41</v>
      </c>
      <c r="F128">
        <v>5320000</v>
      </c>
      <c r="G128">
        <v>2023</v>
      </c>
      <c r="H128">
        <v>0</v>
      </c>
      <c r="I128">
        <v>5</v>
      </c>
      <c r="J128" cm="1">
        <f t="array" ref="J128">_xlfn.XLOOKUP(D128&amp;I128,Ranking!C$2:C$500&amp;Ranking!A$2:A$500,Ranking!B$2:B$500,"")</f>
        <v>17</v>
      </c>
      <c r="K128" cm="1">
        <f t="array" ref="K128">_xlfn.XLOOKUP(E128&amp;I128,Ranking!C$2:C$500&amp;Ranking!A$2:A$500,Ranking!B$2:B$500,"")</f>
        <v>11</v>
      </c>
      <c r="L128" t="str" cm="1">
        <f t="array" ref="L128">_xlfn.XLOOKUP(D128&amp;G128,Conf!$A$1:$A$150&amp;Conf!$B$1:$B$150,Conf!$C$1:$C$150,"FCS")</f>
        <v>ACC</v>
      </c>
      <c r="M128" t="str" cm="1">
        <f t="array" ref="M128">_xlfn.XLOOKUP(E128&amp;G128,Conf!$A$1:$A$150&amp;Conf!$B$1:$B$150,Conf!$C$1:$C$150,"FCS")</f>
        <v>Independent</v>
      </c>
      <c r="N128">
        <v>0</v>
      </c>
      <c r="O128" cm="1">
        <f t="array" ref="O128">_xlfn.XLOOKUP(D128&amp;I128,Sheet2!$A$2:$A$1500&amp;Sheet2!$B$2:$B$1500,Sheet2!$C$2:$C$1500,0)</f>
        <v>37.299999999999997</v>
      </c>
      <c r="P128" cm="1">
        <f t="array" ref="P128">_xlfn.XLOOKUP(D128&amp;I128,Sheet2!$A$2:$A$1500&amp;Sheet2!$B$2:$B$1500,Sheet2!$D$2:$D$1500,0)</f>
        <v>8.8000000000000007</v>
      </c>
      <c r="Q128" cm="1">
        <f t="array" ref="Q128">_xlfn.XLOOKUP(E128&amp;I128,Sheet2!$A$2:$A$1500&amp;Sheet2!$B$2:$B$1500,Sheet2!$C$2:$C$1500,0)</f>
        <v>39.6</v>
      </c>
      <c r="R128" cm="1">
        <f t="array" ref="R128">_xlfn.XLOOKUP(E128&amp;I128,Sheet2!$A$2:$A$1500&amp;Sheet2!$B$2:$B$1500,Sheet2!$D$2:$D$1500,0)</f>
        <v>12.8</v>
      </c>
      <c r="X128" cm="1">
        <f t="array" ref="X128">_xlfn.XLOOKUP(D128&amp;I128,Sheet2!$A$2:$A$1500&amp;Sheet2!$B$2:$B$1500,Sheet2!$E$2:$E$1500,0)</f>
        <v>4</v>
      </c>
      <c r="Y128" cm="1">
        <f t="array" ref="Y128">_xlfn.XLOOKUP(D128&amp;I128,Sheet2!$A$2:$A$1500&amp;Sheet2!$B$2:$B$1500,Sheet2!$F$2:$F$1500,0)</f>
        <v>0</v>
      </c>
      <c r="Z128" cm="1">
        <f t="array" ref="Z128">_xlfn.XLOOKUP(E128&amp;I128,Sheet2!$A$2:$A$1500&amp;Sheet2!$B$2:$B$1500,Sheet2!$E$2:$E$1500,0)</f>
        <v>4</v>
      </c>
      <c r="AA128" cm="1">
        <f t="array" ref="AA128">_xlfn.XLOOKUP(E128&amp;I128,Sheet2!$A$2:$A$1500&amp;Sheet2!$B$2:$B$1500,Sheet2!$F$2:$F$1500,0)</f>
        <v>1</v>
      </c>
    </row>
    <row r="129" spans="1:27" x14ac:dyDescent="0.2">
      <c r="A129" s="1">
        <v>45199</v>
      </c>
      <c r="B129" s="2">
        <v>0.8125</v>
      </c>
      <c r="C129" t="s">
        <v>75</v>
      </c>
      <c r="D129" t="s">
        <v>92</v>
      </c>
      <c r="E129" t="s">
        <v>27</v>
      </c>
      <c r="F129">
        <v>2170000</v>
      </c>
      <c r="G129">
        <v>2023</v>
      </c>
      <c r="H129">
        <v>0</v>
      </c>
      <c r="I129">
        <v>5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tr" cm="1">
        <f t="array" ref="L129">_xlfn.XLOOKUP(D129&amp;G129,Conf!$A$1:$A$150&amp;Conf!$B$1:$B$150,Conf!$C$1:$C$150,"FCS")</f>
        <v>Big Ten</v>
      </c>
      <c r="M129" t="str" cm="1">
        <f t="array" ref="M129">_xlfn.XLOOKUP(E129&amp;G129,Conf!$A$1:$A$150&amp;Conf!$B$1:$B$150,Conf!$C$1:$C$150,"FCS")</f>
        <v>Big Ten</v>
      </c>
      <c r="N129">
        <v>1</v>
      </c>
      <c r="O129" cm="1">
        <f t="array" ref="O129">_xlfn.XLOOKUP(D129&amp;I129,Sheet2!$A$2:$A$1500&amp;Sheet2!$B$2:$B$1500,Sheet2!$C$2:$C$1500,0)</f>
        <v>21.3</v>
      </c>
      <c r="P129" cm="1">
        <f t="array" ref="P129">_xlfn.XLOOKUP(D129&amp;I129,Sheet2!$A$2:$A$1500&amp;Sheet2!$B$2:$B$1500,Sheet2!$D$2:$D$1500,0)</f>
        <v>17</v>
      </c>
      <c r="Q129" cm="1">
        <f t="array" ref="Q129">_xlfn.XLOOKUP(E129&amp;I129,Sheet2!$A$2:$A$1500&amp;Sheet2!$B$2:$B$1500,Sheet2!$C$2:$C$1500,0)</f>
        <v>23</v>
      </c>
      <c r="R129" cm="1">
        <f t="array" ref="R129">_xlfn.XLOOKUP(E129&amp;I129,Sheet2!$A$2:$A$1500&amp;Sheet2!$B$2:$B$1500,Sheet2!$D$2:$D$1500,0)</f>
        <v>23.3</v>
      </c>
      <c r="X129" cm="1">
        <f t="array" ref="X129">_xlfn.XLOOKUP(D129&amp;I129,Sheet2!$A$2:$A$1500&amp;Sheet2!$B$2:$B$1500,Sheet2!$E$2:$E$1500,0)</f>
        <v>3</v>
      </c>
      <c r="Y129" cm="1">
        <f t="array" ref="Y129">_xlfn.XLOOKUP(D129&amp;I129,Sheet2!$A$2:$A$1500&amp;Sheet2!$B$2:$B$1500,Sheet2!$F$2:$F$1500,0)</f>
        <v>1</v>
      </c>
      <c r="Z129" cm="1">
        <f t="array" ref="Z129">_xlfn.XLOOKUP(E129&amp;I129,Sheet2!$A$2:$A$1500&amp;Sheet2!$B$2:$B$1500,Sheet2!$E$2:$E$1500,0)</f>
        <v>2</v>
      </c>
      <c r="AA129" cm="1">
        <f t="array" ref="AA129">_xlfn.XLOOKUP(E129&amp;I129,Sheet2!$A$2:$A$1500&amp;Sheet2!$B$2:$B$1500,Sheet2!$F$2:$F$1500,0)</f>
        <v>2</v>
      </c>
    </row>
    <row r="130" spans="1:27" x14ac:dyDescent="0.2">
      <c r="A130" s="1">
        <v>45199</v>
      </c>
      <c r="B130" s="2">
        <v>0.8125</v>
      </c>
      <c r="C130" t="s">
        <v>118</v>
      </c>
      <c r="D130" t="s">
        <v>106</v>
      </c>
      <c r="E130" t="s">
        <v>136</v>
      </c>
      <c r="F130">
        <v>18000</v>
      </c>
      <c r="G130">
        <v>2023</v>
      </c>
      <c r="H130">
        <v>0</v>
      </c>
      <c r="I130">
        <v>5</v>
      </c>
      <c r="J130" t="str" cm="1">
        <f t="array" ref="J130">_xlfn.XLOOKUP(D130&amp;I130,Ranking!C$2:C$500&amp;Ranking!A$2:A$500,Ranking!B$2:B$500,"")</f>
        <v/>
      </c>
      <c r="K130" t="str" cm="1">
        <f t="array" ref="K130">_xlfn.XLOOKUP(E130&amp;I130,Ranking!C$2:C$500&amp;Ranking!A$2:A$500,Ranking!B$2:B$500,"")</f>
        <v/>
      </c>
      <c r="L130" t="str" cm="1">
        <f t="array" ref="L130">_xlfn.XLOOKUP(D130&amp;G130,Conf!$A$1:$A$150&amp;Conf!$B$1:$B$150,Conf!$C$1:$C$150,"FCS")</f>
        <v>AAC</v>
      </c>
      <c r="M130" t="str" cm="1">
        <f t="array" ref="M130">_xlfn.XLOOKUP(E130&amp;G130,Conf!$A$1:$A$150&amp;Conf!$B$1:$B$150,Conf!$C$1:$C$150,"FCS")</f>
        <v>AAC</v>
      </c>
      <c r="N130">
        <v>1</v>
      </c>
      <c r="O130" cm="1">
        <f t="array" ref="O130">_xlfn.XLOOKUP(D130&amp;I130,Sheet2!$A$2:$A$1500&amp;Sheet2!$B$2:$B$1500,Sheet2!$C$2:$C$1500,0)</f>
        <v>33.799999999999997</v>
      </c>
      <c r="P130" cm="1">
        <f t="array" ref="P130">_xlfn.XLOOKUP(D130&amp;I130,Sheet2!$A$2:$A$1500&amp;Sheet2!$B$2:$B$1500,Sheet2!$D$2:$D$1500,0)</f>
        <v>19</v>
      </c>
      <c r="Q130" cm="1">
        <f t="array" ref="Q130">_xlfn.XLOOKUP(E130&amp;I130,Sheet2!$A$2:$A$1500&amp;Sheet2!$B$2:$B$1500,Sheet2!$C$2:$C$1500,0)</f>
        <v>19</v>
      </c>
      <c r="R130" cm="1">
        <f t="array" ref="R130">_xlfn.XLOOKUP(E130&amp;I130,Sheet2!$A$2:$A$1500&amp;Sheet2!$B$2:$B$1500,Sheet2!$D$2:$D$1500,0)</f>
        <v>26</v>
      </c>
      <c r="X130" cm="1">
        <f t="array" ref="X130">_xlfn.XLOOKUP(D130&amp;I130,Sheet2!$A$2:$A$1500&amp;Sheet2!$B$2:$B$1500,Sheet2!$E$2:$E$1500,0)</f>
        <v>2</v>
      </c>
      <c r="Y130" cm="1">
        <f t="array" ref="Y130">_xlfn.XLOOKUP(D130&amp;I130,Sheet2!$A$2:$A$1500&amp;Sheet2!$B$2:$B$1500,Sheet2!$F$2:$F$1500,0)</f>
        <v>2</v>
      </c>
      <c r="Z130" cm="1">
        <f t="array" ref="Z130">_xlfn.XLOOKUP(E130&amp;I130,Sheet2!$A$2:$A$1500&amp;Sheet2!$B$2:$B$1500,Sheet2!$E$2:$E$1500,0)</f>
        <v>1</v>
      </c>
      <c r="AA130" cm="1">
        <f t="array" ref="AA130">_xlfn.XLOOKUP(E130&amp;I130,Sheet2!$A$2:$A$1500&amp;Sheet2!$B$2:$B$1500,Sheet2!$F$2:$F$1500,0)</f>
        <v>3</v>
      </c>
    </row>
    <row r="131" spans="1:27" x14ac:dyDescent="0.2">
      <c r="A131" s="1">
        <v>45199</v>
      </c>
      <c r="B131" s="2">
        <v>0.83333333333333337</v>
      </c>
      <c r="C131" t="s">
        <v>124</v>
      </c>
      <c r="D131" t="s">
        <v>108</v>
      </c>
      <c r="E131" t="s">
        <v>36</v>
      </c>
      <c r="F131">
        <v>739000</v>
      </c>
      <c r="G131">
        <v>2023</v>
      </c>
      <c r="H131">
        <v>0</v>
      </c>
      <c r="I131">
        <v>5</v>
      </c>
      <c r="J131" t="str" cm="1">
        <f t="array" ref="J131">_xlfn.XLOOKUP(D131&amp;I131,Ranking!C$2:C$500&amp;Ranking!A$2:A$500,Ranking!B$2:B$500,"")</f>
        <v/>
      </c>
      <c r="K131" t="str" cm="1">
        <f t="array" ref="K131">_xlfn.XLOOKUP(E131&amp;I131,Ranking!C$2:C$500&amp;Ranking!A$2:A$500,Ranking!B$2:B$500,"")</f>
        <v/>
      </c>
      <c r="L131" t="str" cm="1">
        <f t="array" ref="L131">_xlfn.XLOOKUP(D131&amp;G131,Conf!$A$1:$A$150&amp;Conf!$B$1:$B$150,Conf!$C$1:$C$150,"FCS")</f>
        <v>Big 12</v>
      </c>
      <c r="M131" t="str" cm="1">
        <f t="array" ref="M131">_xlfn.XLOOKUP(E131&amp;G131,Conf!$A$1:$A$150&amp;Conf!$B$1:$B$150,Conf!$C$1:$C$150,"FCS")</f>
        <v>Big 12</v>
      </c>
      <c r="N131">
        <v>1</v>
      </c>
      <c r="O131" cm="1">
        <f t="array" ref="O131">_xlfn.XLOOKUP(D131&amp;I131,Sheet2!$A$2:$A$1500&amp;Sheet2!$B$2:$B$1500,Sheet2!$C$2:$C$1500,0)</f>
        <v>38.299999999999997</v>
      </c>
      <c r="P131" cm="1">
        <f t="array" ref="P131">_xlfn.XLOOKUP(D131&amp;I131,Sheet2!$A$2:$A$1500&amp;Sheet2!$B$2:$B$1500,Sheet2!$D$2:$D$1500,0)</f>
        <v>20.3</v>
      </c>
      <c r="Q131" cm="1">
        <f t="array" ref="Q131">_xlfn.XLOOKUP(E131&amp;I131,Sheet2!$A$2:$A$1500&amp;Sheet2!$B$2:$B$1500,Sheet2!$C$2:$C$1500,0)</f>
        <v>27</v>
      </c>
      <c r="R131" cm="1">
        <f t="array" ref="R131">_xlfn.XLOOKUP(E131&amp;I131,Sheet2!$A$2:$A$1500&amp;Sheet2!$B$2:$B$1500,Sheet2!$D$2:$D$1500,0)</f>
        <v>18.5</v>
      </c>
      <c r="X131" cm="1">
        <f t="array" ref="X131">_xlfn.XLOOKUP(D131&amp;I131,Sheet2!$A$2:$A$1500&amp;Sheet2!$B$2:$B$1500,Sheet2!$E$2:$E$1500,0)</f>
        <v>3</v>
      </c>
      <c r="Y131" cm="1">
        <f t="array" ref="Y131">_xlfn.XLOOKUP(D131&amp;I131,Sheet2!$A$2:$A$1500&amp;Sheet2!$B$2:$B$1500,Sheet2!$F$2:$F$1500,0)</f>
        <v>1</v>
      </c>
      <c r="Z131" cm="1">
        <f t="array" ref="Z131">_xlfn.XLOOKUP(E131&amp;I131,Sheet2!$A$2:$A$1500&amp;Sheet2!$B$2:$B$1500,Sheet2!$E$2:$E$1500,0)</f>
        <v>3</v>
      </c>
      <c r="AA131" cm="1">
        <f t="array" ref="AA131">_xlfn.XLOOKUP(E131&amp;I131,Sheet2!$A$2:$A$1500&amp;Sheet2!$B$2:$B$1500,Sheet2!$F$2:$F$1500,0)</f>
        <v>1</v>
      </c>
    </row>
    <row r="132" spans="1:27" x14ac:dyDescent="0.2">
      <c r="A132" s="1">
        <v>45199</v>
      </c>
      <c r="B132" s="2">
        <v>0.875</v>
      </c>
      <c r="C132" t="s">
        <v>24</v>
      </c>
      <c r="D132" t="s">
        <v>144</v>
      </c>
      <c r="E132" t="s">
        <v>70</v>
      </c>
      <c r="F132">
        <v>3350000</v>
      </c>
      <c r="G132">
        <v>2023</v>
      </c>
      <c r="H132">
        <v>0</v>
      </c>
      <c r="I132">
        <v>5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12</v>
      </c>
      <c r="L132" t="str" cm="1">
        <f t="array" ref="L132">_xlfn.XLOOKUP(D132&amp;G132,Conf!$A$1:$A$150&amp;Conf!$B$1:$B$150,Conf!$C$1:$C$150,"FCS")</f>
        <v>SEC</v>
      </c>
      <c r="M132" t="str" cm="1">
        <f t="array" ref="M132">_xlfn.XLOOKUP(E132&amp;G132,Conf!$A$1:$A$150&amp;Conf!$B$1:$B$150,Conf!$C$1:$C$150,"FCS")</f>
        <v>SEC</v>
      </c>
      <c r="N132">
        <v>1</v>
      </c>
      <c r="O132" cm="1">
        <f t="array" ref="O132">_xlfn.XLOOKUP(D132&amp;I132,Sheet2!$A$2:$A$1500&amp;Sheet2!$B$2:$B$1500,Sheet2!$C$2:$C$1500,0)</f>
        <v>30.8</v>
      </c>
      <c r="P132" cm="1">
        <f t="array" ref="P132">_xlfn.XLOOKUP(D132&amp;I132,Sheet2!$A$2:$A$1500&amp;Sheet2!$B$2:$B$1500,Sheet2!$D$2:$D$1500,0)</f>
        <v>27.3</v>
      </c>
      <c r="Q132" cm="1">
        <f t="array" ref="Q132">_xlfn.XLOOKUP(E132&amp;I132,Sheet2!$A$2:$A$1500&amp;Sheet2!$B$2:$B$1500,Sheet2!$C$2:$C$1500,0)</f>
        <v>30.3</v>
      </c>
      <c r="R132" cm="1">
        <f t="array" ref="R132">_xlfn.XLOOKUP(E132&amp;I132,Sheet2!$A$2:$A$1500&amp;Sheet2!$B$2:$B$1500,Sheet2!$D$2:$D$1500,0)</f>
        <v>13.5</v>
      </c>
      <c r="X132" cm="1">
        <f t="array" ref="X132">_xlfn.XLOOKUP(D132&amp;I132,Sheet2!$A$2:$A$1500&amp;Sheet2!$B$2:$B$1500,Sheet2!$E$2:$E$1500,0)</f>
        <v>2</v>
      </c>
      <c r="Y132" cm="1">
        <f t="array" ref="Y132">_xlfn.XLOOKUP(D132&amp;I132,Sheet2!$A$2:$A$1500&amp;Sheet2!$B$2:$B$1500,Sheet2!$F$2:$F$1500,0)</f>
        <v>2</v>
      </c>
      <c r="Z132" cm="1">
        <f t="array" ref="Z132">_xlfn.XLOOKUP(E132&amp;I132,Sheet2!$A$2:$A$1500&amp;Sheet2!$B$2:$B$1500,Sheet2!$E$2:$E$1500,0)</f>
        <v>3</v>
      </c>
      <c r="AA132" cm="1">
        <f t="array" ref="AA132">_xlfn.XLOOKUP(E132&amp;I132,Sheet2!$A$2:$A$1500&amp;Sheet2!$B$2:$B$1500,Sheet2!$F$2:$F$1500,0)</f>
        <v>1</v>
      </c>
    </row>
    <row r="133" spans="1:27" x14ac:dyDescent="0.2">
      <c r="A133" s="1">
        <v>45199</v>
      </c>
      <c r="B133" s="2">
        <v>0.9375</v>
      </c>
      <c r="C133" t="s">
        <v>29</v>
      </c>
      <c r="D133" t="s">
        <v>157</v>
      </c>
      <c r="E133" t="s">
        <v>186</v>
      </c>
      <c r="F133">
        <v>369000</v>
      </c>
      <c r="G133">
        <v>2023</v>
      </c>
      <c r="H133">
        <v>0</v>
      </c>
      <c r="I133">
        <v>5</v>
      </c>
      <c r="J133" cm="1">
        <f t="array" ref="J133">_xlfn.XLOOKUP(D133&amp;I133,Ranking!C$2:C$500&amp;Ranking!A$2:A$500,Ranking!B$2:B$500,"")</f>
        <v>25</v>
      </c>
      <c r="K133" t="str" cm="1">
        <f t="array" ref="K133">_xlfn.XLOOKUP(E133&amp;I133,Ranking!C$2:C$500&amp;Ranking!A$2:A$500,Ranking!B$2:B$500,"")</f>
        <v/>
      </c>
      <c r="L133" t="str" cm="1">
        <f t="array" ref="L133">_xlfn.XLOOKUP(D133&amp;G133,Conf!$A$1:$A$150&amp;Conf!$B$1:$B$150,Conf!$C$1:$C$150,"FCS")</f>
        <v>MWC</v>
      </c>
      <c r="M133" t="str" cm="1">
        <f t="array" ref="M133">_xlfn.XLOOKUP(E133&amp;G133,Conf!$A$1:$A$150&amp;Conf!$B$1:$B$150,Conf!$C$1:$C$150,"FCS")</f>
        <v>MWC</v>
      </c>
      <c r="N133">
        <v>1</v>
      </c>
      <c r="O133" cm="1">
        <f t="array" ref="O133">_xlfn.XLOOKUP(D133&amp;I133,Sheet2!$A$2:$A$1500&amp;Sheet2!$B$2:$B$1500,Sheet2!$C$2:$C$1500,0)</f>
        <v>38.799999999999997</v>
      </c>
      <c r="P133" cm="1">
        <f t="array" ref="P133">_xlfn.XLOOKUP(D133&amp;I133,Sheet2!$A$2:$A$1500&amp;Sheet2!$B$2:$B$1500,Sheet2!$D$2:$D$1500,0)</f>
        <v>19</v>
      </c>
      <c r="Q133" cm="1">
        <f t="array" ref="Q133">_xlfn.XLOOKUP(E133&amp;I133,Sheet2!$A$2:$A$1500&amp;Sheet2!$B$2:$B$1500,Sheet2!$C$2:$C$1500,0)</f>
        <v>17</v>
      </c>
      <c r="R133" cm="1">
        <f t="array" ref="R133">_xlfn.XLOOKUP(E133&amp;I133,Sheet2!$A$2:$A$1500&amp;Sheet2!$B$2:$B$1500,Sheet2!$D$2:$D$1500,0)</f>
        <v>41.3</v>
      </c>
      <c r="X133" cm="1">
        <f t="array" ref="X133">_xlfn.XLOOKUP(D133&amp;I133,Sheet2!$A$2:$A$1500&amp;Sheet2!$B$2:$B$1500,Sheet2!$E$2:$E$1500,0)</f>
        <v>4</v>
      </c>
      <c r="Y133" cm="1">
        <f t="array" ref="Y133">_xlfn.XLOOKUP(D133&amp;I133,Sheet2!$A$2:$A$1500&amp;Sheet2!$B$2:$B$1500,Sheet2!$F$2:$F$1500,0)</f>
        <v>0</v>
      </c>
      <c r="Z133" cm="1">
        <f t="array" ref="Z133">_xlfn.XLOOKUP(E133&amp;I133,Sheet2!$A$2:$A$1500&amp;Sheet2!$B$2:$B$1500,Sheet2!$E$2:$E$1500,0)</f>
        <v>0</v>
      </c>
      <c r="AA133" cm="1">
        <f t="array" ref="AA133">_xlfn.XLOOKUP(E133&amp;I133,Sheet2!$A$2:$A$1500&amp;Sheet2!$B$2:$B$1500,Sheet2!$F$2:$F$1500,0)</f>
        <v>4</v>
      </c>
    </row>
    <row r="134" spans="1:27" x14ac:dyDescent="0.2">
      <c r="A134" s="1">
        <v>45203</v>
      </c>
      <c r="B134" s="2">
        <v>0.83333333333333337</v>
      </c>
      <c r="C134" t="s">
        <v>118</v>
      </c>
      <c r="D134" t="s">
        <v>188</v>
      </c>
      <c r="E134" t="s">
        <v>165</v>
      </c>
      <c r="F134">
        <v>145000</v>
      </c>
      <c r="G134">
        <v>2023</v>
      </c>
      <c r="I134">
        <v>6</v>
      </c>
      <c r="J134" t="str" cm="1">
        <f t="array" ref="J134">_xlfn.XLOOKUP(D134&amp;I134,Ranking!C$2:C$500&amp;Ranking!A$2:A$500,Ranking!B$2:B$500,"")</f>
        <v/>
      </c>
      <c r="K134" t="str" cm="1">
        <f t="array" ref="K134">_xlfn.XLOOKUP(E134&amp;I134,Ranking!C$2:C$500&amp;Ranking!A$2:A$500,Ranking!B$2:B$500,"")</f>
        <v/>
      </c>
      <c r="L134" t="str" cm="1">
        <f t="array" ref="L134">_xlfn.XLOOKUP(D134&amp;G134,Conf!$A$1:$A$150&amp;Conf!$B$1:$B$150,Conf!$C$1:$C$150,"FCS")</f>
        <v>C-USA</v>
      </c>
      <c r="M134" t="str" cm="1">
        <f t="array" ref="M134">_xlfn.XLOOKUP(E134&amp;G134,Conf!$A$1:$A$150&amp;Conf!$B$1:$B$150,Conf!$C$1:$C$150,"FCS")</f>
        <v>C-USA</v>
      </c>
      <c r="N134">
        <v>1</v>
      </c>
      <c r="O134" cm="1">
        <f t="array" ref="O134">_xlfn.XLOOKUP(D134&amp;I134,Sheet2!$A$2:$A$1500&amp;Sheet2!$B$2:$B$1500,Sheet2!$C$2:$C$1500,0)</f>
        <v>20.7</v>
      </c>
      <c r="P134" cm="1">
        <f t="array" ref="P134">_xlfn.XLOOKUP(D134&amp;I134,Sheet2!$A$2:$A$1500&amp;Sheet2!$B$2:$B$1500,Sheet2!$D$2:$D$1500,0)</f>
        <v>33.299999999999997</v>
      </c>
      <c r="Q134" cm="1">
        <f t="array" ref="Q134">_xlfn.XLOOKUP(E134&amp;I134,Sheet2!$A$2:$A$1500&amp;Sheet2!$B$2:$B$1500,Sheet2!$C$2:$C$1500,0)</f>
        <v>30.5</v>
      </c>
      <c r="R134" cm="1">
        <f t="array" ref="R134">_xlfn.XLOOKUP(E134&amp;I134,Sheet2!$A$2:$A$1500&amp;Sheet2!$B$2:$B$1500,Sheet2!$D$2:$D$1500,0)</f>
        <v>17.5</v>
      </c>
      <c r="X134" cm="1">
        <f t="array" ref="X134">_xlfn.XLOOKUP(D134&amp;I134,Sheet2!$A$2:$A$1500&amp;Sheet2!$B$2:$B$1500,Sheet2!$E$2:$E$1500,0)</f>
        <v>1</v>
      </c>
      <c r="Y134" cm="1">
        <f t="array" ref="Y134">_xlfn.XLOOKUP(D134&amp;I134,Sheet2!$A$2:$A$1500&amp;Sheet2!$B$2:$B$1500,Sheet2!$F$2:$F$1500,0)</f>
        <v>5</v>
      </c>
      <c r="Z134" cm="1">
        <f t="array" ref="Z134">_xlfn.XLOOKUP(E134&amp;I134,Sheet2!$A$2:$A$1500&amp;Sheet2!$B$2:$B$1500,Sheet2!$E$2:$E$1500,0)</f>
        <v>5</v>
      </c>
      <c r="AA134" cm="1">
        <f t="array" ref="AA134">_xlfn.XLOOKUP(E134&amp;I134,Sheet2!$A$2:$A$1500&amp;Sheet2!$B$2:$B$1500,Sheet2!$F$2:$F$1500,0)</f>
        <v>1</v>
      </c>
    </row>
    <row r="135" spans="1:27" x14ac:dyDescent="0.2">
      <c r="A135" s="1">
        <v>45204</v>
      </c>
      <c r="B135" s="2">
        <v>0.83333333333333337</v>
      </c>
      <c r="C135" t="s">
        <v>24</v>
      </c>
      <c r="D135" t="s">
        <v>94</v>
      </c>
      <c r="E135" t="s">
        <v>155</v>
      </c>
      <c r="F135">
        <v>567000</v>
      </c>
      <c r="G135">
        <v>2023</v>
      </c>
      <c r="H135">
        <v>0</v>
      </c>
      <c r="I135">
        <v>6</v>
      </c>
      <c r="J135" t="str" cm="1">
        <f t="array" ref="J135">_xlfn.XLOOKUP(D135&amp;I135,Ranking!C$2:C$500&amp;Ranking!A$2:A$500,Ranking!B$2:B$500,"")</f>
        <v/>
      </c>
      <c r="K135" t="str" cm="1">
        <f t="array" ref="K135">_xlfn.XLOOKUP(E135&amp;I135,Ranking!C$2:C$500&amp;Ranking!A$2:A$500,Ranking!B$2:B$500,"")</f>
        <v/>
      </c>
      <c r="L135" t="str" cm="1">
        <f t="array" ref="L135">_xlfn.XLOOKUP(D135&amp;G135,Conf!$A$1:$A$150&amp;Conf!$B$1:$B$150,Conf!$C$1:$C$150,"FCS")</f>
        <v>C-USA</v>
      </c>
      <c r="M135" t="str" cm="1">
        <f t="array" ref="M135">_xlfn.XLOOKUP(E135&amp;G135,Conf!$A$1:$A$150&amp;Conf!$B$1:$B$150,Conf!$C$1:$C$150,"FCS")</f>
        <v>C-USA</v>
      </c>
      <c r="N135">
        <v>1</v>
      </c>
      <c r="O135" cm="1">
        <f t="array" ref="O135">_xlfn.XLOOKUP(D135&amp;I135,Sheet2!$A$2:$A$1500&amp;Sheet2!$B$2:$B$1500,Sheet2!$C$2:$C$1500,0)</f>
        <v>27</v>
      </c>
      <c r="P135" cm="1">
        <f t="array" ref="P135">_xlfn.XLOOKUP(D135&amp;I135,Sheet2!$A$2:$A$1500&amp;Sheet2!$B$2:$B$1500,Sheet2!$D$2:$D$1500,0)</f>
        <v>25.7</v>
      </c>
      <c r="Q135" cm="1">
        <f t="array" ref="Q135">_xlfn.XLOOKUP(E135&amp;I135,Sheet2!$A$2:$A$1500&amp;Sheet2!$B$2:$B$1500,Sheet2!$C$2:$C$1500,0)</f>
        <v>31.6</v>
      </c>
      <c r="R135" cm="1">
        <f t="array" ref="R135">_xlfn.XLOOKUP(E135&amp;I135,Sheet2!$A$2:$A$1500&amp;Sheet2!$B$2:$B$1500,Sheet2!$D$2:$D$1500,0)</f>
        <v>29.2</v>
      </c>
      <c r="X135" cm="1">
        <f t="array" ref="X135">_xlfn.XLOOKUP(D135&amp;I135,Sheet2!$A$2:$A$1500&amp;Sheet2!$B$2:$B$1500,Sheet2!$E$2:$E$1500,0)</f>
        <v>3</v>
      </c>
      <c r="Y135" cm="1">
        <f t="array" ref="Y135">_xlfn.XLOOKUP(D135&amp;I135,Sheet2!$A$2:$A$1500&amp;Sheet2!$B$2:$B$1500,Sheet2!$F$2:$F$1500,0)</f>
        <v>3</v>
      </c>
      <c r="Z135" cm="1">
        <f t="array" ref="Z135">_xlfn.XLOOKUP(E135&amp;I135,Sheet2!$A$2:$A$1500&amp;Sheet2!$B$2:$B$1500,Sheet2!$E$2:$E$1500,0)</f>
        <v>3</v>
      </c>
      <c r="AA135" cm="1">
        <f t="array" ref="AA135">_xlfn.XLOOKUP(E135&amp;I135,Sheet2!$A$2:$A$1500&amp;Sheet2!$B$2:$B$1500,Sheet2!$F$2:$F$1500,0)</f>
        <v>2</v>
      </c>
    </row>
    <row r="136" spans="1:27" x14ac:dyDescent="0.2">
      <c r="A136" s="1">
        <v>45205</v>
      </c>
      <c r="B136" s="2">
        <v>0.8125</v>
      </c>
      <c r="C136" t="s">
        <v>24</v>
      </c>
      <c r="D136" t="s">
        <v>139</v>
      </c>
      <c r="E136" t="s">
        <v>72</v>
      </c>
      <c r="F136">
        <v>2270000</v>
      </c>
      <c r="G136">
        <v>2023</v>
      </c>
      <c r="H136">
        <v>0</v>
      </c>
      <c r="I136">
        <v>6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tr" cm="1">
        <f t="array" ref="L136">_xlfn.XLOOKUP(D136&amp;G136,Conf!$A$1:$A$150&amp;Conf!$B$1:$B$150,Conf!$C$1:$C$150,"FCS")</f>
        <v>Big 12</v>
      </c>
      <c r="M136" t="str" cm="1">
        <f t="array" ref="M136">_xlfn.XLOOKUP(E136&amp;G136,Conf!$A$1:$A$150&amp;Conf!$B$1:$B$150,Conf!$C$1:$C$150,"FCS")</f>
        <v>Big 12</v>
      </c>
      <c r="N136">
        <v>1</v>
      </c>
      <c r="O136" cm="1">
        <f t="array" ref="O136">_xlfn.XLOOKUP(D136&amp;I136,Sheet2!$A$2:$A$1500&amp;Sheet2!$B$2:$B$1500,Sheet2!$C$2:$C$1500,0)</f>
        <v>22</v>
      </c>
      <c r="P136" cm="1">
        <f t="array" ref="P136">_xlfn.XLOOKUP(D136&amp;I136,Sheet2!$A$2:$A$1500&amp;Sheet2!$B$2:$B$1500,Sheet2!$D$2:$D$1500,0)</f>
        <v>23.8</v>
      </c>
      <c r="Q136" cm="1">
        <f t="array" ref="Q136">_xlfn.XLOOKUP(E136&amp;I136,Sheet2!$A$2:$A$1500&amp;Sheet2!$B$2:$B$1500,Sheet2!$C$2:$C$1500,0)</f>
        <v>39.5</v>
      </c>
      <c r="R136" cm="1">
        <f t="array" ref="R136">_xlfn.XLOOKUP(E136&amp;I136,Sheet2!$A$2:$A$1500&amp;Sheet2!$B$2:$B$1500,Sheet2!$D$2:$D$1500,0)</f>
        <v>18.5</v>
      </c>
      <c r="X136" cm="1">
        <f t="array" ref="X136">_xlfn.XLOOKUP(D136&amp;I136,Sheet2!$A$2:$A$1500&amp;Sheet2!$B$2:$B$1500,Sheet2!$E$2:$E$1500,0)</f>
        <v>2</v>
      </c>
      <c r="Y136" cm="1">
        <f t="array" ref="Y136">_xlfn.XLOOKUP(D136&amp;I136,Sheet2!$A$2:$A$1500&amp;Sheet2!$B$2:$B$1500,Sheet2!$F$2:$F$1500,0)</f>
        <v>2</v>
      </c>
      <c r="Z136" cm="1">
        <f t="array" ref="Z136">_xlfn.XLOOKUP(E136&amp;I136,Sheet2!$A$2:$A$1500&amp;Sheet2!$B$2:$B$1500,Sheet2!$E$2:$E$1500,0)</f>
        <v>3</v>
      </c>
      <c r="AA136" cm="1">
        <f t="array" ref="AA136">_xlfn.XLOOKUP(E136&amp;I136,Sheet2!$A$2:$A$1500&amp;Sheet2!$B$2:$B$1500,Sheet2!$F$2:$F$1500,0)</f>
        <v>1</v>
      </c>
    </row>
    <row r="137" spans="1:27" x14ac:dyDescent="0.2">
      <c r="A137" s="1">
        <v>45205</v>
      </c>
      <c r="B137" s="2">
        <v>0.83333333333333337</v>
      </c>
      <c r="C137" t="s">
        <v>29</v>
      </c>
      <c r="D137" t="s">
        <v>171</v>
      </c>
      <c r="E137" t="s">
        <v>22</v>
      </c>
      <c r="F137">
        <v>1360000</v>
      </c>
      <c r="G137">
        <v>2023</v>
      </c>
      <c r="H137">
        <v>0</v>
      </c>
      <c r="I137">
        <v>6</v>
      </c>
      <c r="J137" t="str" cm="1">
        <f t="array" ref="J137">_xlfn.XLOOKUP(D137&amp;I137,Ranking!C$2:C$500&amp;Ranking!A$2:A$500,Ranking!B$2:B$500,"")</f>
        <v/>
      </c>
      <c r="K137" t="str" cm="1">
        <f t="array" ref="K137">_xlfn.XLOOKUP(E137&amp;I137,Ranking!C$2:C$500&amp;Ranking!A$2:A$500,Ranking!B$2:B$500,"")</f>
        <v/>
      </c>
      <c r="L137" t="str" cm="1">
        <f t="array" ref="L137">_xlfn.XLOOKUP(D137&amp;G137,Conf!$A$1:$A$150&amp;Conf!$B$1:$B$150,Conf!$C$1:$C$150,"FCS")</f>
        <v>Big Ten</v>
      </c>
      <c r="M137" t="str" cm="1">
        <f t="array" ref="M137">_xlfn.XLOOKUP(E137&amp;G137,Conf!$A$1:$A$150&amp;Conf!$B$1:$B$150,Conf!$C$1:$C$150,"FCS")</f>
        <v>Big Ten</v>
      </c>
      <c r="N137">
        <v>1</v>
      </c>
      <c r="O137" cm="1">
        <f t="array" ref="O137">_xlfn.XLOOKUP(D137&amp;I137,Sheet2!$A$2:$A$1500&amp;Sheet2!$B$2:$B$1500,Sheet2!$C$2:$C$1500,0)</f>
        <v>21.6</v>
      </c>
      <c r="P137" cm="1">
        <f t="array" ref="P137">_xlfn.XLOOKUP(D137&amp;I137,Sheet2!$A$2:$A$1500&amp;Sheet2!$B$2:$B$1500,Sheet2!$D$2:$D$1500,0)</f>
        <v>30.6</v>
      </c>
      <c r="Q137" cm="1">
        <f t="array" ref="Q137">_xlfn.XLOOKUP(E137&amp;I137,Sheet2!$A$2:$A$1500&amp;Sheet2!$B$2:$B$1500,Sheet2!$C$2:$C$1500,0)</f>
        <v>18.8</v>
      </c>
      <c r="R137" cm="1">
        <f t="array" ref="R137">_xlfn.XLOOKUP(E137&amp;I137,Sheet2!$A$2:$A$1500&amp;Sheet2!$B$2:$B$1500,Sheet2!$D$2:$D$1500,0)</f>
        <v>23.8</v>
      </c>
      <c r="X137" cm="1">
        <f t="array" ref="X137">_xlfn.XLOOKUP(D137&amp;I137,Sheet2!$A$2:$A$1500&amp;Sheet2!$B$2:$B$1500,Sheet2!$E$2:$E$1500,0)</f>
        <v>2</v>
      </c>
      <c r="Y137" cm="1">
        <f t="array" ref="Y137">_xlfn.XLOOKUP(D137&amp;I137,Sheet2!$A$2:$A$1500&amp;Sheet2!$B$2:$B$1500,Sheet2!$F$2:$F$1500,0)</f>
        <v>3</v>
      </c>
      <c r="Z137" cm="1">
        <f t="array" ref="Z137">_xlfn.XLOOKUP(E137&amp;I137,Sheet2!$A$2:$A$1500&amp;Sheet2!$B$2:$B$1500,Sheet2!$E$2:$E$1500,0)</f>
        <v>2</v>
      </c>
      <c r="AA137" cm="1">
        <f t="array" ref="AA137">_xlfn.XLOOKUP(E137&amp;I137,Sheet2!$A$2:$A$1500&amp;Sheet2!$B$2:$B$1500,Sheet2!$F$2:$F$1500,0)</f>
        <v>3</v>
      </c>
    </row>
    <row r="138" spans="1:27" x14ac:dyDescent="0.2">
      <c r="A138" s="1">
        <v>45206</v>
      </c>
      <c r="B138" s="2">
        <v>0.5</v>
      </c>
      <c r="C138" t="s">
        <v>31</v>
      </c>
      <c r="D138" t="s">
        <v>69</v>
      </c>
      <c r="E138" t="s">
        <v>34</v>
      </c>
      <c r="F138">
        <v>7870000</v>
      </c>
      <c r="G138">
        <v>2023</v>
      </c>
      <c r="H138">
        <v>0</v>
      </c>
      <c r="I138">
        <v>6</v>
      </c>
      <c r="J138" cm="1">
        <f t="array" ref="J138">_xlfn.XLOOKUP(D138&amp;I138,Ranking!C$2:C$500&amp;Ranking!A$2:A$500,Ranking!B$2:B$500,"")</f>
        <v>3</v>
      </c>
      <c r="K138" cm="1">
        <f t="array" ref="K138">_xlfn.XLOOKUP(E138&amp;I138,Ranking!C$2:C$500&amp;Ranking!A$2:A$500,Ranking!B$2:B$500,"")</f>
        <v>12</v>
      </c>
      <c r="L138" t="str" cm="1">
        <f t="array" ref="L138">_xlfn.XLOOKUP(D138&amp;G138,Conf!$A$1:$A$150&amp;Conf!$B$1:$B$150,Conf!$C$1:$C$150,"FCS")</f>
        <v>Big 12</v>
      </c>
      <c r="M138" t="str" cm="1">
        <f t="array" ref="M138">_xlfn.XLOOKUP(E138&amp;G138,Conf!$A$1:$A$150&amp;Conf!$B$1:$B$150,Conf!$C$1:$C$150,"FCS")</f>
        <v>Big 12</v>
      </c>
      <c r="N138">
        <v>1</v>
      </c>
      <c r="O138" cm="1">
        <f t="array" ref="O138">_xlfn.XLOOKUP(D138&amp;I138,Sheet2!$A$2:$A$1500&amp;Sheet2!$B$2:$B$1500,Sheet2!$C$2:$C$1500,0)</f>
        <v>36</v>
      </c>
      <c r="P138" cm="1">
        <f t="array" ref="P138">_xlfn.XLOOKUP(D138&amp;I138,Sheet2!$A$2:$A$1500&amp;Sheet2!$B$2:$B$1500,Sheet2!$D$2:$D$1500,0)</f>
        <v>12.8</v>
      </c>
      <c r="Q138" cm="1">
        <f t="array" ref="Q138">_xlfn.XLOOKUP(E138&amp;I138,Sheet2!$A$2:$A$1500&amp;Sheet2!$B$2:$B$1500,Sheet2!$C$2:$C$1500,0)</f>
        <v>47.4</v>
      </c>
      <c r="R138" cm="1">
        <f t="array" ref="R138">_xlfn.XLOOKUP(E138&amp;I138,Sheet2!$A$2:$A$1500&amp;Sheet2!$B$2:$B$1500,Sheet2!$D$2:$D$1500,0)</f>
        <v>10.8</v>
      </c>
      <c r="X138" cm="1">
        <f t="array" ref="X138">_xlfn.XLOOKUP(D138&amp;I138,Sheet2!$A$2:$A$1500&amp;Sheet2!$B$2:$B$1500,Sheet2!$E$2:$E$1500,0)</f>
        <v>5</v>
      </c>
      <c r="Y138" cm="1">
        <f t="array" ref="Y138">_xlfn.XLOOKUP(D138&amp;I138,Sheet2!$A$2:$A$1500&amp;Sheet2!$B$2:$B$1500,Sheet2!$F$2:$F$1500,0)</f>
        <v>0</v>
      </c>
      <c r="Z138" cm="1">
        <f t="array" ref="Z138">_xlfn.XLOOKUP(E138&amp;I138,Sheet2!$A$2:$A$1500&amp;Sheet2!$B$2:$B$1500,Sheet2!$E$2:$E$1500,0)</f>
        <v>5</v>
      </c>
      <c r="AA138" cm="1">
        <f t="array" ref="AA138">_xlfn.XLOOKUP(E138&amp;I138,Sheet2!$A$2:$A$1500&amp;Sheet2!$B$2:$B$1500,Sheet2!$F$2:$F$1500,0)</f>
        <v>0</v>
      </c>
    </row>
    <row r="139" spans="1:27" x14ac:dyDescent="0.2">
      <c r="A139" s="1">
        <v>45206</v>
      </c>
      <c r="B139" s="2">
        <v>0.5</v>
      </c>
      <c r="C139" t="s">
        <v>23</v>
      </c>
      <c r="D139" t="s">
        <v>25</v>
      </c>
      <c r="E139" t="s">
        <v>135</v>
      </c>
      <c r="F139">
        <v>4510000</v>
      </c>
      <c r="G139">
        <v>2023</v>
      </c>
      <c r="H139">
        <v>0</v>
      </c>
      <c r="I139">
        <v>6</v>
      </c>
      <c r="J139" cm="1">
        <f t="array" ref="J139">_xlfn.XLOOKUP(D139&amp;I139,Ranking!C$2:C$500&amp;Ranking!A$2:A$500,Ranking!B$2:B$500,"")</f>
        <v>4</v>
      </c>
      <c r="K139" t="str" cm="1">
        <f t="array" ref="K139">_xlfn.XLOOKUP(E139&amp;I139,Ranking!C$2:C$500&amp;Ranking!A$2:A$500,Ranking!B$2:B$500,"")</f>
        <v/>
      </c>
      <c r="L139" t="str" cm="1">
        <f t="array" ref="L139">_xlfn.XLOOKUP(D139&amp;G139,Conf!$A$1:$A$150&amp;Conf!$B$1:$B$150,Conf!$C$1:$C$150,"FCS")</f>
        <v>Big Ten</v>
      </c>
      <c r="M139" t="str" cm="1">
        <f t="array" ref="M139">_xlfn.XLOOKUP(E139&amp;G139,Conf!$A$1:$A$150&amp;Conf!$B$1:$B$150,Conf!$C$1:$C$150,"FCS")</f>
        <v>Big Ten</v>
      </c>
      <c r="N139">
        <v>1</v>
      </c>
      <c r="O139" cm="1">
        <f t="array" ref="O139">_xlfn.XLOOKUP(D139&amp;I139,Sheet2!$A$2:$A$1500&amp;Sheet2!$B$2:$B$1500,Sheet2!$C$2:$C$1500,0)</f>
        <v>34.5</v>
      </c>
      <c r="P139" cm="1">
        <f t="array" ref="P139">_xlfn.XLOOKUP(D139&amp;I139,Sheet2!$A$2:$A$1500&amp;Sheet2!$B$2:$B$1500,Sheet2!$D$2:$D$1500,0)</f>
        <v>8.5</v>
      </c>
      <c r="Q139" cm="1">
        <f t="array" ref="Q139">_xlfn.XLOOKUP(E139&amp;I139,Sheet2!$A$2:$A$1500&amp;Sheet2!$B$2:$B$1500,Sheet2!$C$2:$C$1500,0)</f>
        <v>38.6</v>
      </c>
      <c r="R139" cm="1">
        <f t="array" ref="R139">_xlfn.XLOOKUP(E139&amp;I139,Sheet2!$A$2:$A$1500&amp;Sheet2!$B$2:$B$1500,Sheet2!$D$2:$D$1500,0)</f>
        <v>13.2</v>
      </c>
      <c r="X139" cm="1">
        <f t="array" ref="X139">_xlfn.XLOOKUP(D139&amp;I139,Sheet2!$A$2:$A$1500&amp;Sheet2!$B$2:$B$1500,Sheet2!$E$2:$E$1500,0)</f>
        <v>4</v>
      </c>
      <c r="Y139" cm="1">
        <f t="array" ref="Y139">_xlfn.XLOOKUP(D139&amp;I139,Sheet2!$A$2:$A$1500&amp;Sheet2!$B$2:$B$1500,Sheet2!$F$2:$F$1500,0)</f>
        <v>0</v>
      </c>
      <c r="Z139" cm="1">
        <f t="array" ref="Z139">_xlfn.XLOOKUP(E139&amp;I139,Sheet2!$A$2:$A$1500&amp;Sheet2!$B$2:$B$1500,Sheet2!$E$2:$E$1500,0)</f>
        <v>5</v>
      </c>
      <c r="AA139" cm="1">
        <f t="array" ref="AA139">_xlfn.XLOOKUP(E139&amp;I139,Sheet2!$A$2:$A$1500&amp;Sheet2!$B$2:$B$1500,Sheet2!$F$2:$F$1500,0)</f>
        <v>0</v>
      </c>
    </row>
    <row r="140" spans="1:27" x14ac:dyDescent="0.2">
      <c r="A140" s="1">
        <v>45206</v>
      </c>
      <c r="B140" s="2">
        <v>0.5</v>
      </c>
      <c r="C140" t="s">
        <v>24</v>
      </c>
      <c r="D140" t="s">
        <v>161</v>
      </c>
      <c r="E140" t="s">
        <v>81</v>
      </c>
      <c r="F140">
        <v>2340000</v>
      </c>
      <c r="G140">
        <v>2023</v>
      </c>
      <c r="H140">
        <v>0</v>
      </c>
      <c r="I140">
        <v>6</v>
      </c>
      <c r="J140" cm="1">
        <f t="array" ref="J140">_xlfn.XLOOKUP(D140&amp;I140,Ranking!C$2:C$500&amp;Ranking!A$2:A$500,Ranking!B$2:B$500,"")</f>
        <v>21</v>
      </c>
      <c r="K140" cm="1">
        <f t="array" ref="K140">_xlfn.XLOOKUP(E140&amp;I140,Ranking!C$2:C$500&amp;Ranking!A$2:A$500,Ranking!B$2:B$500,"")</f>
        <v>23</v>
      </c>
      <c r="L140" t="str" cm="1">
        <f t="array" ref="L140">_xlfn.XLOOKUP(D140&amp;G140,Conf!$A$1:$A$150&amp;Conf!$B$1:$B$150,Conf!$C$1:$C$150,"FCS")</f>
        <v>SEC</v>
      </c>
      <c r="M140" t="str" cm="1">
        <f t="array" ref="M140">_xlfn.XLOOKUP(E140&amp;G140,Conf!$A$1:$A$150&amp;Conf!$B$1:$B$150,Conf!$C$1:$C$150,"FCS")</f>
        <v>SEC</v>
      </c>
      <c r="N140">
        <v>1</v>
      </c>
      <c r="O140" cm="1">
        <f t="array" ref="O140">_xlfn.XLOOKUP(D140&amp;I140,Sheet2!$A$2:$A$1500&amp;Sheet2!$B$2:$B$1500,Sheet2!$C$2:$C$1500,0)</f>
        <v>32</v>
      </c>
      <c r="P140" cm="1">
        <f t="array" ref="P140">_xlfn.XLOOKUP(D140&amp;I140,Sheet2!$A$2:$A$1500&amp;Sheet2!$B$2:$B$1500,Sheet2!$D$2:$D$1500,0)</f>
        <v>20.8</v>
      </c>
      <c r="Q140" cm="1">
        <f t="array" ref="Q140">_xlfn.XLOOKUP(E140&amp;I140,Sheet2!$A$2:$A$1500&amp;Sheet2!$B$2:$B$1500,Sheet2!$C$2:$C$1500,0)</f>
        <v>44</v>
      </c>
      <c r="R140" cm="1">
        <f t="array" ref="R140">_xlfn.XLOOKUP(E140&amp;I140,Sheet2!$A$2:$A$1500&amp;Sheet2!$B$2:$B$1500,Sheet2!$D$2:$D$1500,0)</f>
        <v>31</v>
      </c>
      <c r="X140" cm="1">
        <f t="array" ref="X140">_xlfn.XLOOKUP(D140&amp;I140,Sheet2!$A$2:$A$1500&amp;Sheet2!$B$2:$B$1500,Sheet2!$E$2:$E$1500,0)</f>
        <v>5</v>
      </c>
      <c r="Y140" cm="1">
        <f t="array" ref="Y140">_xlfn.XLOOKUP(D140&amp;I140,Sheet2!$A$2:$A$1500&amp;Sheet2!$B$2:$B$1500,Sheet2!$F$2:$F$1500,0)</f>
        <v>0</v>
      </c>
      <c r="Z140" cm="1">
        <f t="array" ref="Z140">_xlfn.XLOOKUP(E140&amp;I140,Sheet2!$A$2:$A$1500&amp;Sheet2!$B$2:$B$1500,Sheet2!$E$2:$E$1500,0)</f>
        <v>3</v>
      </c>
      <c r="AA140" cm="1">
        <f t="array" ref="AA140">_xlfn.XLOOKUP(E140&amp;I140,Sheet2!$A$2:$A$1500&amp;Sheet2!$B$2:$B$1500,Sheet2!$F$2:$F$1500,0)</f>
        <v>2</v>
      </c>
    </row>
    <row r="141" spans="1:27" x14ac:dyDescent="0.2">
      <c r="A141" s="1">
        <v>45206</v>
      </c>
      <c r="B141" s="2">
        <v>0.5</v>
      </c>
      <c r="C141" t="s">
        <v>118</v>
      </c>
      <c r="D141" t="s">
        <v>169</v>
      </c>
      <c r="E141" t="s">
        <v>168</v>
      </c>
      <c r="F141">
        <v>16000</v>
      </c>
      <c r="G141">
        <v>2023</v>
      </c>
      <c r="H141">
        <v>0</v>
      </c>
      <c r="I141">
        <v>6</v>
      </c>
      <c r="J141" t="str" cm="1">
        <f t="array" ref="J141">_xlfn.XLOOKUP(D141&amp;I141,Ranking!C$2:C$500&amp;Ranking!A$2:A$500,Ranking!B$2:B$500,"")</f>
        <v/>
      </c>
      <c r="K141" t="str" cm="1">
        <f t="array" ref="K141">_xlfn.XLOOKUP(E141&amp;I141,Ranking!C$2:C$500&amp;Ranking!A$2:A$500,Ranking!B$2:B$500,"")</f>
        <v/>
      </c>
      <c r="L141" t="str" cm="1">
        <f t="array" ref="L141">_xlfn.XLOOKUP(D141&amp;G141,Conf!$A$1:$A$150&amp;Conf!$B$1:$B$150,Conf!$C$1:$C$150,"FCS")</f>
        <v>Independent</v>
      </c>
      <c r="M141" t="str" cm="1">
        <f t="array" ref="M141">_xlfn.XLOOKUP(E141&amp;G141,Conf!$A$1:$A$150&amp;Conf!$B$1:$B$150,Conf!$C$1:$C$150,"FCS")</f>
        <v>MAC</v>
      </c>
      <c r="N141">
        <v>0</v>
      </c>
      <c r="O141" cm="1">
        <f t="array" ref="O141">_xlfn.XLOOKUP(D141&amp;I141,Sheet2!$A$2:$A$1500&amp;Sheet2!$B$2:$B$1500,Sheet2!$C$2:$C$1500,0)</f>
        <v>26.5</v>
      </c>
      <c r="P141" cm="1">
        <f t="array" ref="P141">_xlfn.XLOOKUP(D141&amp;I141,Sheet2!$A$2:$A$1500&amp;Sheet2!$B$2:$B$1500,Sheet2!$D$2:$D$1500,0)</f>
        <v>39.200000000000003</v>
      </c>
      <c r="Q141" cm="1">
        <f t="array" ref="Q141">_xlfn.XLOOKUP(E141&amp;I141,Sheet2!$A$2:$A$1500&amp;Sheet2!$B$2:$B$1500,Sheet2!$C$2:$C$1500,0)</f>
        <v>40.799999999999997</v>
      </c>
      <c r="R141" cm="1">
        <f t="array" ref="R141">_xlfn.XLOOKUP(E141&amp;I141,Sheet2!$A$2:$A$1500&amp;Sheet2!$B$2:$B$1500,Sheet2!$D$2:$D$1500,0)</f>
        <v>22.8</v>
      </c>
      <c r="X141" cm="1">
        <f t="array" ref="X141">_xlfn.XLOOKUP(D141&amp;I141,Sheet2!$A$2:$A$1500&amp;Sheet2!$B$2:$B$1500,Sheet2!$E$2:$E$1500,0)</f>
        <v>1</v>
      </c>
      <c r="Y141" cm="1">
        <f t="array" ref="Y141">_xlfn.XLOOKUP(D141&amp;I141,Sheet2!$A$2:$A$1500&amp;Sheet2!$B$2:$B$1500,Sheet2!$F$2:$F$1500,0)</f>
        <v>5</v>
      </c>
      <c r="Z141" cm="1">
        <f t="array" ref="Z141">_xlfn.XLOOKUP(E141&amp;I141,Sheet2!$A$2:$A$1500&amp;Sheet2!$B$2:$B$1500,Sheet2!$E$2:$E$1500,0)</f>
        <v>4</v>
      </c>
      <c r="AA141" cm="1">
        <f t="array" ref="AA141">_xlfn.XLOOKUP(E141&amp;I141,Sheet2!$A$2:$A$1500&amp;Sheet2!$B$2:$B$1500,Sheet2!$F$2:$F$1500,0)</f>
        <v>1</v>
      </c>
    </row>
    <row r="142" spans="1:27" x14ac:dyDescent="0.2">
      <c r="A142" s="1">
        <v>45206</v>
      </c>
      <c r="B142" s="2">
        <v>0.64583333333333337</v>
      </c>
      <c r="C142" t="s">
        <v>31</v>
      </c>
      <c r="D142" t="s">
        <v>82</v>
      </c>
      <c r="E142" t="s">
        <v>125</v>
      </c>
      <c r="F142">
        <v>3020000</v>
      </c>
      <c r="G142">
        <v>2023</v>
      </c>
      <c r="H142">
        <v>0</v>
      </c>
      <c r="I142">
        <v>6</v>
      </c>
      <c r="J142" cm="1">
        <f t="array" ref="J142">_xlfn.XLOOKUP(D142&amp;I142,Ranking!C$2:C$500&amp;Ranking!A$2:A$500,Ranking!B$2:B$500,"")</f>
        <v>5</v>
      </c>
      <c r="K142" t="str" cm="1">
        <f t="array" ref="K142">_xlfn.XLOOKUP(E142&amp;I142,Ranking!C$2:C$500&amp;Ranking!A$2:A$500,Ranking!B$2:B$500,"")</f>
        <v/>
      </c>
      <c r="L142" t="str" cm="1">
        <f t="array" ref="L142">_xlfn.XLOOKUP(D142&amp;G142,Conf!$A$1:$A$150&amp;Conf!$B$1:$B$150,Conf!$C$1:$C$150,"FCS")</f>
        <v>ACC</v>
      </c>
      <c r="M142" t="str" cm="1">
        <f t="array" ref="M142">_xlfn.XLOOKUP(E142&amp;G142,Conf!$A$1:$A$150&amp;Conf!$B$1:$B$150,Conf!$C$1:$C$150,"FCS")</f>
        <v>ACC</v>
      </c>
      <c r="N142">
        <v>1</v>
      </c>
      <c r="O142" cm="1">
        <f t="array" ref="O142">_xlfn.XLOOKUP(D142&amp;I142,Sheet2!$A$2:$A$1500&amp;Sheet2!$B$2:$B$1500,Sheet2!$C$2:$C$1500,0)</f>
        <v>43.3</v>
      </c>
      <c r="P142" cm="1">
        <f t="array" ref="P142">_xlfn.XLOOKUP(D142&amp;I142,Sheet2!$A$2:$A$1500&amp;Sheet2!$B$2:$B$1500,Sheet2!$D$2:$D$1500,0)</f>
        <v>22.5</v>
      </c>
      <c r="Q142" cm="1">
        <f t="array" ref="Q142">_xlfn.XLOOKUP(E142&amp;I142,Sheet2!$A$2:$A$1500&amp;Sheet2!$B$2:$B$1500,Sheet2!$C$2:$C$1500,0)</f>
        <v>24.8</v>
      </c>
      <c r="R142" cm="1">
        <f t="array" ref="R142">_xlfn.XLOOKUP(E142&amp;I142,Sheet2!$A$2:$A$1500&amp;Sheet2!$B$2:$B$1500,Sheet2!$D$2:$D$1500,0)</f>
        <v>24.2</v>
      </c>
      <c r="X142" cm="1">
        <f t="array" ref="X142">_xlfn.XLOOKUP(D142&amp;I142,Sheet2!$A$2:$A$1500&amp;Sheet2!$B$2:$B$1500,Sheet2!$E$2:$E$1500,0)</f>
        <v>4</v>
      </c>
      <c r="Y142" cm="1">
        <f t="array" ref="Y142">_xlfn.XLOOKUP(D142&amp;I142,Sheet2!$A$2:$A$1500&amp;Sheet2!$B$2:$B$1500,Sheet2!$F$2:$F$1500,0)</f>
        <v>0</v>
      </c>
      <c r="Z142" cm="1">
        <f t="array" ref="Z142">_xlfn.XLOOKUP(E142&amp;I142,Sheet2!$A$2:$A$1500&amp;Sheet2!$B$2:$B$1500,Sheet2!$E$2:$E$1500,0)</f>
        <v>2</v>
      </c>
      <c r="AA142" cm="1">
        <f t="array" ref="AA142">_xlfn.XLOOKUP(E142&amp;I142,Sheet2!$A$2:$A$1500&amp;Sheet2!$B$2:$B$1500,Sheet2!$F$2:$F$1500,0)</f>
        <v>3</v>
      </c>
    </row>
    <row r="143" spans="1:27" x14ac:dyDescent="0.2">
      <c r="A143" s="1">
        <v>45206</v>
      </c>
      <c r="B143" s="2">
        <v>0.64583333333333337</v>
      </c>
      <c r="C143" t="s">
        <v>45</v>
      </c>
      <c r="D143" t="s">
        <v>76</v>
      </c>
      <c r="E143" t="s">
        <v>70</v>
      </c>
      <c r="F143">
        <v>7230000</v>
      </c>
      <c r="G143">
        <v>2023</v>
      </c>
      <c r="H143">
        <v>0</v>
      </c>
      <c r="I143">
        <v>6</v>
      </c>
      <c r="J143" t="str" cm="1">
        <f t="array" ref="J143">_xlfn.XLOOKUP(D143&amp;I143,Ranking!C$2:C$500&amp;Ranking!A$2:A$500,Ranking!B$2:B$500,"")</f>
        <v/>
      </c>
      <c r="K143" cm="1">
        <f t="array" ref="K143">_xlfn.XLOOKUP(E143&amp;I143,Ranking!C$2:C$500&amp;Ranking!A$2:A$500,Ranking!B$2:B$500,"")</f>
        <v>11</v>
      </c>
      <c r="L143" t="str" cm="1">
        <f t="array" ref="L143">_xlfn.XLOOKUP(D143&amp;G143,Conf!$A$1:$A$150&amp;Conf!$B$1:$B$150,Conf!$C$1:$C$150,"FCS")</f>
        <v>SEC</v>
      </c>
      <c r="M143" t="str" cm="1">
        <f t="array" ref="M143">_xlfn.XLOOKUP(E143&amp;G143,Conf!$A$1:$A$150&amp;Conf!$B$1:$B$150,Conf!$C$1:$C$150,"FCS")</f>
        <v>SEC</v>
      </c>
      <c r="N143">
        <v>1</v>
      </c>
      <c r="O143" cm="1">
        <f t="array" ref="O143">_xlfn.XLOOKUP(D143&amp;I143,Sheet2!$A$2:$A$1500&amp;Sheet2!$B$2:$B$1500,Sheet2!$C$2:$C$1500,0)</f>
        <v>38.6</v>
      </c>
      <c r="P143" cm="1">
        <f t="array" ref="P143">_xlfn.XLOOKUP(D143&amp;I143,Sheet2!$A$2:$A$1500&amp;Sheet2!$B$2:$B$1500,Sheet2!$D$2:$D$1500,0)</f>
        <v>18.600000000000001</v>
      </c>
      <c r="Q143" cm="1">
        <f t="array" ref="Q143">_xlfn.XLOOKUP(E143&amp;I143,Sheet2!$A$2:$A$1500&amp;Sheet2!$B$2:$B$1500,Sheet2!$C$2:$C$1500,0)</f>
        <v>32.200000000000003</v>
      </c>
      <c r="R143" cm="1">
        <f t="array" ref="R143">_xlfn.XLOOKUP(E143&amp;I143,Sheet2!$A$2:$A$1500&amp;Sheet2!$B$2:$B$1500,Sheet2!$D$2:$D$1500,0)</f>
        <v>14.2</v>
      </c>
      <c r="X143" cm="1">
        <f t="array" ref="X143">_xlfn.XLOOKUP(D143&amp;I143,Sheet2!$A$2:$A$1500&amp;Sheet2!$B$2:$B$1500,Sheet2!$E$2:$E$1500,0)</f>
        <v>4</v>
      </c>
      <c r="Y143" cm="1">
        <f t="array" ref="Y143">_xlfn.XLOOKUP(D143&amp;I143,Sheet2!$A$2:$A$1500&amp;Sheet2!$B$2:$B$1500,Sheet2!$F$2:$F$1500,0)</f>
        <v>1</v>
      </c>
      <c r="Z143" cm="1">
        <f t="array" ref="Z143">_xlfn.XLOOKUP(E143&amp;I143,Sheet2!$A$2:$A$1500&amp;Sheet2!$B$2:$B$1500,Sheet2!$E$2:$E$1500,0)</f>
        <v>4</v>
      </c>
      <c r="AA143" cm="1">
        <f t="array" ref="AA143">_xlfn.XLOOKUP(E143&amp;I143,Sheet2!$A$2:$A$1500&amp;Sheet2!$B$2:$B$1500,Sheet2!$F$2:$F$1500,0)</f>
        <v>1</v>
      </c>
    </row>
    <row r="144" spans="1:27" x14ac:dyDescent="0.2">
      <c r="A144" s="1">
        <v>45206</v>
      </c>
      <c r="B144" s="2">
        <v>0.64583333333333337</v>
      </c>
      <c r="C144" t="s">
        <v>24</v>
      </c>
      <c r="D144" t="s">
        <v>99</v>
      </c>
      <c r="E144" t="s">
        <v>141</v>
      </c>
      <c r="F144">
        <v>987000</v>
      </c>
      <c r="G144">
        <v>2023</v>
      </c>
      <c r="H144">
        <v>0</v>
      </c>
      <c r="I144">
        <v>6</v>
      </c>
      <c r="J144" cm="1">
        <f t="array" ref="J144">_xlfn.XLOOKUP(D144&amp;I144,Ranking!C$2:C$500&amp;Ranking!A$2:A$500,Ranking!B$2:B$500,"")</f>
        <v>14</v>
      </c>
      <c r="K144" t="str" cm="1">
        <f t="array" ref="K144">_xlfn.XLOOKUP(E144&amp;I144,Ranking!C$2:C$500&amp;Ranking!A$2:A$500,Ranking!B$2:B$500,"")</f>
        <v/>
      </c>
      <c r="L144" t="str" cm="1">
        <f t="array" ref="L144">_xlfn.XLOOKUP(D144&amp;G144,Conf!$A$1:$A$150&amp;Conf!$B$1:$B$150,Conf!$C$1:$C$150,"FCS")</f>
        <v>ACC</v>
      </c>
      <c r="M144" t="str" cm="1">
        <f t="array" ref="M144">_xlfn.XLOOKUP(E144&amp;G144,Conf!$A$1:$A$150&amp;Conf!$B$1:$B$150,Conf!$C$1:$C$150,"FCS")</f>
        <v>ACC</v>
      </c>
      <c r="N144">
        <v>1</v>
      </c>
      <c r="O144" cm="1">
        <f t="array" ref="O144">_xlfn.XLOOKUP(D144&amp;I144,Sheet2!$A$2:$A$1500&amp;Sheet2!$B$2:$B$1500,Sheet2!$C$2:$C$1500,0)</f>
        <v>35.799999999999997</v>
      </c>
      <c r="P144" cm="1">
        <f t="array" ref="P144">_xlfn.XLOOKUP(D144&amp;I144,Sheet2!$A$2:$A$1500&amp;Sheet2!$B$2:$B$1500,Sheet2!$D$2:$D$1500,0)</f>
        <v>22</v>
      </c>
      <c r="Q144" cm="1">
        <f t="array" ref="Q144">_xlfn.XLOOKUP(E144&amp;I144,Sheet2!$A$2:$A$1500&amp;Sheet2!$B$2:$B$1500,Sheet2!$C$2:$C$1500,0)</f>
        <v>38.200000000000003</v>
      </c>
      <c r="R144" cm="1">
        <f t="array" ref="R144">_xlfn.XLOOKUP(E144&amp;I144,Sheet2!$A$2:$A$1500&amp;Sheet2!$B$2:$B$1500,Sheet2!$D$2:$D$1500,0)</f>
        <v>14.8</v>
      </c>
      <c r="X144" cm="1">
        <f t="array" ref="X144">_xlfn.XLOOKUP(D144&amp;I144,Sheet2!$A$2:$A$1500&amp;Sheet2!$B$2:$B$1500,Sheet2!$E$2:$E$1500,0)</f>
        <v>4</v>
      </c>
      <c r="Y144" cm="1">
        <f t="array" ref="Y144">_xlfn.XLOOKUP(D144&amp;I144,Sheet2!$A$2:$A$1500&amp;Sheet2!$B$2:$B$1500,Sheet2!$F$2:$F$1500,0)</f>
        <v>0</v>
      </c>
      <c r="Z144" cm="1">
        <f t="array" ref="Z144">_xlfn.XLOOKUP(E144&amp;I144,Sheet2!$A$2:$A$1500&amp;Sheet2!$B$2:$B$1500,Sheet2!$E$2:$E$1500,0)</f>
        <v>4</v>
      </c>
      <c r="AA144" cm="1">
        <f t="array" ref="AA144">_xlfn.XLOOKUP(E144&amp;I144,Sheet2!$A$2:$A$1500&amp;Sheet2!$B$2:$B$1500,Sheet2!$F$2:$F$1500,0)</f>
        <v>1</v>
      </c>
    </row>
    <row r="145" spans="1:27" x14ac:dyDescent="0.2">
      <c r="A145" s="1">
        <v>45206</v>
      </c>
      <c r="B145" s="2">
        <v>0.64583333333333337</v>
      </c>
      <c r="C145" t="s">
        <v>118</v>
      </c>
      <c r="D145" t="s">
        <v>158</v>
      </c>
      <c r="E145" t="s">
        <v>150</v>
      </c>
      <c r="F145">
        <v>43000</v>
      </c>
      <c r="G145">
        <v>2023</v>
      </c>
      <c r="H145">
        <v>0</v>
      </c>
      <c r="I145">
        <v>6</v>
      </c>
      <c r="J145" t="str" cm="1">
        <f t="array" ref="J145">_xlfn.XLOOKUP(D145&amp;I145,Ranking!C$2:C$500&amp;Ranking!A$2:A$500,Ranking!B$2:B$500,"")</f>
        <v/>
      </c>
      <c r="K145" t="str" cm="1">
        <f t="array" ref="K145">_xlfn.XLOOKUP(E145&amp;I145,Ranking!C$2:C$500&amp;Ranking!A$2:A$500,Ranking!B$2:B$500,"")</f>
        <v/>
      </c>
      <c r="L145" t="str" cm="1">
        <f t="array" ref="L145">_xlfn.XLOOKUP(D145&amp;G145,Conf!$A$1:$A$150&amp;Conf!$B$1:$B$150,Conf!$C$1:$C$150,"FCS")</f>
        <v>Sun Belt</v>
      </c>
      <c r="M145" t="str" cm="1">
        <f t="array" ref="M145">_xlfn.XLOOKUP(E145&amp;G145,Conf!$A$1:$A$150&amp;Conf!$B$1:$B$150,Conf!$C$1:$C$150,"FCS")</f>
        <v>Sun Belt</v>
      </c>
      <c r="N145">
        <v>1</v>
      </c>
      <c r="O145" cm="1">
        <f t="array" ref="O145">_xlfn.XLOOKUP(D145&amp;I145,Sheet2!$A$2:$A$1500&amp;Sheet2!$B$2:$B$1500,Sheet2!$C$2:$C$1500,0)</f>
        <v>35.799999999999997</v>
      </c>
      <c r="P145" cm="1">
        <f t="array" ref="P145">_xlfn.XLOOKUP(D145&amp;I145,Sheet2!$A$2:$A$1500&amp;Sheet2!$B$2:$B$1500,Sheet2!$D$2:$D$1500,0)</f>
        <v>29</v>
      </c>
      <c r="Q145" cm="1">
        <f t="array" ref="Q145">_xlfn.XLOOKUP(E145&amp;I145,Sheet2!$A$2:$A$1500&amp;Sheet2!$B$2:$B$1500,Sheet2!$C$2:$C$1500,0)</f>
        <v>43.4</v>
      </c>
      <c r="R145" cm="1">
        <f t="array" ref="R145">_xlfn.XLOOKUP(E145&amp;I145,Sheet2!$A$2:$A$1500&amp;Sheet2!$B$2:$B$1500,Sheet2!$D$2:$D$1500,0)</f>
        <v>29</v>
      </c>
      <c r="X145" cm="1">
        <f t="array" ref="X145">_xlfn.XLOOKUP(D145&amp;I145,Sheet2!$A$2:$A$1500&amp;Sheet2!$B$2:$B$1500,Sheet2!$E$2:$E$1500,0)</f>
        <v>3</v>
      </c>
      <c r="Y145" cm="1">
        <f t="array" ref="Y145">_xlfn.XLOOKUP(D145&amp;I145,Sheet2!$A$2:$A$1500&amp;Sheet2!$B$2:$B$1500,Sheet2!$F$2:$F$1500,0)</f>
        <v>2</v>
      </c>
      <c r="Z145" cm="1">
        <f t="array" ref="Z145">_xlfn.XLOOKUP(E145&amp;I145,Sheet2!$A$2:$A$1500&amp;Sheet2!$B$2:$B$1500,Sheet2!$E$2:$E$1500,0)</f>
        <v>4</v>
      </c>
      <c r="AA145" cm="1">
        <f t="array" ref="AA145">_xlfn.XLOOKUP(E145&amp;I145,Sheet2!$A$2:$A$1500&amp;Sheet2!$B$2:$B$1500,Sheet2!$F$2:$F$1500,0)</f>
        <v>1</v>
      </c>
    </row>
    <row r="146" spans="1:27" x14ac:dyDescent="0.2">
      <c r="A146" s="1">
        <v>45206</v>
      </c>
      <c r="B146" s="2">
        <v>0.66666666666666663</v>
      </c>
      <c r="C146" t="s">
        <v>23</v>
      </c>
      <c r="D146" t="s">
        <v>154</v>
      </c>
      <c r="E146" t="s">
        <v>67</v>
      </c>
      <c r="F146">
        <v>1450000</v>
      </c>
      <c r="G146">
        <v>2023</v>
      </c>
      <c r="H146">
        <v>0</v>
      </c>
      <c r="I146">
        <v>6</v>
      </c>
      <c r="J146" t="str" cm="1">
        <f t="array" ref="J146">_xlfn.XLOOKUP(D146&amp;I146,Ranking!C$2:C$500&amp;Ranking!A$2:A$500,Ranking!B$2:B$500,"")</f>
        <v/>
      </c>
      <c r="K146" t="str" cm="1">
        <f t="array" ref="K146">_xlfn.XLOOKUP(E146&amp;I146,Ranking!C$2:C$500&amp;Ranking!A$2:A$500,Ranking!B$2:B$500,"")</f>
        <v/>
      </c>
      <c r="L146" t="str" cm="1">
        <f t="array" ref="L146">_xlfn.XLOOKUP(D146&amp;G146,Conf!$A$1:$A$150&amp;Conf!$B$1:$B$150,Conf!$C$1:$C$150,"FCS")</f>
        <v>Big 12</v>
      </c>
      <c r="M146" t="str" cm="1">
        <f t="array" ref="M146">_xlfn.XLOOKUP(E146&amp;G146,Conf!$A$1:$A$150&amp;Conf!$B$1:$B$150,Conf!$C$1:$C$150,"FCS")</f>
        <v>Big 12</v>
      </c>
      <c r="N146">
        <v>1</v>
      </c>
      <c r="O146" cm="1">
        <f t="array" ref="O146">_xlfn.XLOOKUP(D146&amp;I146,Sheet2!$A$2:$A$1500&amp;Sheet2!$B$2:$B$1500,Sheet2!$C$2:$C$1500,0)</f>
        <v>33</v>
      </c>
      <c r="P146" cm="1">
        <f t="array" ref="P146">_xlfn.XLOOKUP(D146&amp;I146,Sheet2!$A$2:$A$1500&amp;Sheet2!$B$2:$B$1500,Sheet2!$D$2:$D$1500,0)</f>
        <v>26.2</v>
      </c>
      <c r="Q146" cm="1">
        <f t="array" ref="Q146">_xlfn.XLOOKUP(E146&amp;I146,Sheet2!$A$2:$A$1500&amp;Sheet2!$B$2:$B$1500,Sheet2!$C$2:$C$1500,0)</f>
        <v>37.6</v>
      </c>
      <c r="R146" cm="1">
        <f t="array" ref="R146">_xlfn.XLOOKUP(E146&amp;I146,Sheet2!$A$2:$A$1500&amp;Sheet2!$B$2:$B$1500,Sheet2!$D$2:$D$1500,0)</f>
        <v>23.2</v>
      </c>
      <c r="X146" cm="1">
        <f t="array" ref="X146">_xlfn.XLOOKUP(D146&amp;I146,Sheet2!$A$2:$A$1500&amp;Sheet2!$B$2:$B$1500,Sheet2!$E$2:$E$1500,0)</f>
        <v>4</v>
      </c>
      <c r="Y146" cm="1">
        <f t="array" ref="Y146">_xlfn.XLOOKUP(D146&amp;I146,Sheet2!$A$2:$A$1500&amp;Sheet2!$B$2:$B$1500,Sheet2!$F$2:$F$1500,0)</f>
        <v>1</v>
      </c>
      <c r="Z146" cm="1">
        <f t="array" ref="Z146">_xlfn.XLOOKUP(E146&amp;I146,Sheet2!$A$2:$A$1500&amp;Sheet2!$B$2:$B$1500,Sheet2!$E$2:$E$1500,0)</f>
        <v>3</v>
      </c>
      <c r="AA146" cm="1">
        <f t="array" ref="AA146">_xlfn.XLOOKUP(E146&amp;I146,Sheet2!$A$2:$A$1500&amp;Sheet2!$B$2:$B$1500,Sheet2!$F$2:$F$1500,0)</f>
        <v>2</v>
      </c>
    </row>
    <row r="147" spans="1:27" x14ac:dyDescent="0.2">
      <c r="A147" s="1">
        <v>45206</v>
      </c>
      <c r="B147" s="2">
        <v>0.66666666666666663</v>
      </c>
      <c r="C147" t="s">
        <v>124</v>
      </c>
      <c r="D147" t="s">
        <v>160</v>
      </c>
      <c r="E147" t="s">
        <v>176</v>
      </c>
      <c r="F147">
        <v>143000</v>
      </c>
      <c r="G147">
        <v>2023</v>
      </c>
      <c r="H147">
        <v>0</v>
      </c>
      <c r="I147">
        <v>6</v>
      </c>
      <c r="J147" t="str" cm="1">
        <f t="array" ref="J147">_xlfn.XLOOKUP(D147&amp;I147,Ranking!C$2:C$500&amp;Ranking!A$2:A$500,Ranking!B$2:B$500,"")</f>
        <v/>
      </c>
      <c r="K147" t="str" cm="1">
        <f t="array" ref="K147">_xlfn.XLOOKUP(E147&amp;I147,Ranking!C$2:C$500&amp;Ranking!A$2:A$500,Ranking!B$2:B$500,"")</f>
        <v/>
      </c>
      <c r="L147" t="str" cm="1">
        <f t="array" ref="L147">_xlfn.XLOOKUP(D147&amp;G147,Conf!$A$1:$A$150&amp;Conf!$B$1:$B$150,Conf!$C$1:$C$150,"FCS")</f>
        <v>AAC</v>
      </c>
      <c r="M147" t="str" cm="1">
        <f t="array" ref="M147">_xlfn.XLOOKUP(E147&amp;G147,Conf!$A$1:$A$150&amp;Conf!$B$1:$B$150,Conf!$C$1:$C$150,"FCS")</f>
        <v>AAC</v>
      </c>
      <c r="N147">
        <v>1</v>
      </c>
      <c r="O147" cm="1">
        <f t="array" ref="O147">_xlfn.XLOOKUP(D147&amp;I147,Sheet2!$A$2:$A$1500&amp;Sheet2!$B$2:$B$1500,Sheet2!$C$2:$C$1500,0)</f>
        <v>27</v>
      </c>
      <c r="P147" cm="1">
        <f t="array" ref="P147">_xlfn.XLOOKUP(D147&amp;I147,Sheet2!$A$2:$A$1500&amp;Sheet2!$B$2:$B$1500,Sheet2!$D$2:$D$1500,0)</f>
        <v>36</v>
      </c>
      <c r="Q147" cm="1">
        <f t="array" ref="Q147">_xlfn.XLOOKUP(E147&amp;I147,Sheet2!$A$2:$A$1500&amp;Sheet2!$B$2:$B$1500,Sheet2!$C$2:$C$1500,0)</f>
        <v>29.8</v>
      </c>
      <c r="R147" cm="1">
        <f t="array" ref="R147">_xlfn.XLOOKUP(E147&amp;I147,Sheet2!$A$2:$A$1500&amp;Sheet2!$B$2:$B$1500,Sheet2!$D$2:$D$1500,0)</f>
        <v>28.2</v>
      </c>
      <c r="X147" cm="1">
        <f t="array" ref="X147">_xlfn.XLOOKUP(D147&amp;I147,Sheet2!$A$2:$A$1500&amp;Sheet2!$B$2:$B$1500,Sheet2!$E$2:$E$1500,0)</f>
        <v>1</v>
      </c>
      <c r="Y147" cm="1">
        <f t="array" ref="Y147">_xlfn.XLOOKUP(D147&amp;I147,Sheet2!$A$2:$A$1500&amp;Sheet2!$B$2:$B$1500,Sheet2!$F$2:$F$1500,0)</f>
        <v>4</v>
      </c>
      <c r="Z147" cm="1">
        <f t="array" ref="Z147">_xlfn.XLOOKUP(E147&amp;I147,Sheet2!$A$2:$A$1500&amp;Sheet2!$B$2:$B$1500,Sheet2!$E$2:$E$1500,0)</f>
        <v>3</v>
      </c>
      <c r="AA147" cm="1">
        <f t="array" ref="AA147">_xlfn.XLOOKUP(E147&amp;I147,Sheet2!$A$2:$A$1500&amp;Sheet2!$B$2:$B$1500,Sheet2!$F$2:$F$1500,0)</f>
        <v>2</v>
      </c>
    </row>
    <row r="148" spans="1:27" x14ac:dyDescent="0.2">
      <c r="A148" s="1">
        <v>45206</v>
      </c>
      <c r="B148" s="2">
        <v>0.79166666666666663</v>
      </c>
      <c r="C148" t="s">
        <v>24</v>
      </c>
      <c r="D148" t="s">
        <v>30</v>
      </c>
      <c r="E148" t="s">
        <v>147</v>
      </c>
      <c r="F148">
        <v>3190000</v>
      </c>
      <c r="G148">
        <v>2023</v>
      </c>
      <c r="H148">
        <v>0</v>
      </c>
      <c r="I148">
        <v>6</v>
      </c>
      <c r="J148" cm="1">
        <f t="array" ref="J148">_xlfn.XLOOKUP(D148&amp;I148,Ranking!C$2:C$500&amp;Ranking!A$2:A$500,Ranking!B$2:B$500,"")</f>
        <v>1</v>
      </c>
      <c r="K148" cm="1">
        <f t="array" ref="K148">_xlfn.XLOOKUP(E148&amp;I148,Ranking!C$2:C$500&amp;Ranking!A$2:A$500,Ranking!B$2:B$500,"")</f>
        <v>20</v>
      </c>
      <c r="L148" t="str" cm="1">
        <f t="array" ref="L148">_xlfn.XLOOKUP(D148&amp;G148,Conf!$A$1:$A$150&amp;Conf!$B$1:$B$150,Conf!$C$1:$C$150,"FCS")</f>
        <v>SEC</v>
      </c>
      <c r="M148" t="str" cm="1">
        <f t="array" ref="M148">_xlfn.XLOOKUP(E148&amp;G148,Conf!$A$1:$A$150&amp;Conf!$B$1:$B$150,Conf!$C$1:$C$150,"FCS")</f>
        <v>SEC</v>
      </c>
      <c r="N148">
        <v>1</v>
      </c>
      <c r="O148" cm="1">
        <f t="array" ref="O148">_xlfn.XLOOKUP(D148&amp;I148,Sheet2!$A$2:$A$1500&amp;Sheet2!$B$2:$B$1500,Sheet2!$C$2:$C$1500,0)</f>
        <v>38.6</v>
      </c>
      <c r="P148" cm="1">
        <f t="array" ref="P148">_xlfn.XLOOKUP(D148&amp;I148,Sheet2!$A$2:$A$1500&amp;Sheet2!$B$2:$B$1500,Sheet2!$D$2:$D$1500,0)</f>
        <v>13</v>
      </c>
      <c r="Q148" cm="1">
        <f t="array" ref="Q148">_xlfn.XLOOKUP(E148&amp;I148,Sheet2!$A$2:$A$1500&amp;Sheet2!$B$2:$B$1500,Sheet2!$C$2:$C$1500,0)</f>
        <v>37</v>
      </c>
      <c r="R148" cm="1">
        <f t="array" ref="R148">_xlfn.XLOOKUP(E148&amp;I148,Sheet2!$A$2:$A$1500&amp;Sheet2!$B$2:$B$1500,Sheet2!$D$2:$D$1500,0)</f>
        <v>15.2</v>
      </c>
      <c r="X148" cm="1">
        <f t="array" ref="X148">_xlfn.XLOOKUP(D148&amp;I148,Sheet2!$A$2:$A$1500&amp;Sheet2!$B$2:$B$1500,Sheet2!$E$2:$E$1500,0)</f>
        <v>5</v>
      </c>
      <c r="Y148" cm="1">
        <f t="array" ref="Y148">_xlfn.XLOOKUP(D148&amp;I148,Sheet2!$A$2:$A$1500&amp;Sheet2!$B$2:$B$1500,Sheet2!$F$2:$F$1500,0)</f>
        <v>0</v>
      </c>
      <c r="Z148" cm="1">
        <f t="array" ref="Z148">_xlfn.XLOOKUP(E148&amp;I148,Sheet2!$A$2:$A$1500&amp;Sheet2!$B$2:$B$1500,Sheet2!$E$2:$E$1500,0)</f>
        <v>5</v>
      </c>
      <c r="AA148" cm="1">
        <f t="array" ref="AA148">_xlfn.XLOOKUP(E148&amp;I148,Sheet2!$A$2:$A$1500&amp;Sheet2!$B$2:$B$1500,Sheet2!$F$2:$F$1500,0)</f>
        <v>0</v>
      </c>
    </row>
    <row r="149" spans="1:27" x14ac:dyDescent="0.2">
      <c r="A149" s="1">
        <v>45206</v>
      </c>
      <c r="B149" s="2">
        <v>0.79166666666666663</v>
      </c>
      <c r="C149" t="s">
        <v>124</v>
      </c>
      <c r="D149" t="s">
        <v>193</v>
      </c>
      <c r="E149" t="s">
        <v>194</v>
      </c>
      <c r="F149">
        <v>153000</v>
      </c>
      <c r="G149">
        <v>2023</v>
      </c>
      <c r="I149">
        <v>6</v>
      </c>
      <c r="J149" t="str" cm="1">
        <f t="array" ref="J149">_xlfn.XLOOKUP(D149&amp;I149,Ranking!C$2:C$500&amp;Ranking!A$2:A$500,Ranking!B$2:B$500,"")</f>
        <v/>
      </c>
      <c r="K149" t="str" cm="1">
        <f t="array" ref="K149">_xlfn.XLOOKUP(E149&amp;I149,Ranking!C$2:C$500&amp;Ranking!A$2:A$500,Ranking!B$2:B$500,"")</f>
        <v/>
      </c>
      <c r="L149" t="str" cm="1">
        <f t="array" ref="L149">_xlfn.XLOOKUP(D149&amp;G149,Conf!$A$1:$A$150&amp;Conf!$B$1:$B$150,Conf!$C$1:$C$150,"FCS")</f>
        <v>FCS</v>
      </c>
      <c r="M149" t="str" cm="1">
        <f t="array" ref="M149">_xlfn.XLOOKUP(E149&amp;G149,Conf!$A$1:$A$150&amp;Conf!$B$1:$B$150,Conf!$C$1:$C$150,"FCS")</f>
        <v>FCS</v>
      </c>
      <c r="N149">
        <v>0</v>
      </c>
      <c r="O149" cm="1">
        <f t="array" ref="O149">_xlfn.XLOOKUP(D149&amp;I149,Sheet2!$A$2:$A$1500&amp;Sheet2!$B$2:$B$1500,Sheet2!$C$2:$C$1500,0)</f>
        <v>0</v>
      </c>
      <c r="P149" cm="1">
        <f t="array" ref="P149">_xlfn.XLOOKUP(D149&amp;I149,Sheet2!$A$2:$A$1500&amp;Sheet2!$B$2:$B$1500,Sheet2!$D$2:$D$1500,0)</f>
        <v>0</v>
      </c>
      <c r="Q149" cm="1">
        <f t="array" ref="Q149">_xlfn.XLOOKUP(E149&amp;I149,Sheet2!$A$2:$A$1500&amp;Sheet2!$B$2:$B$1500,Sheet2!$C$2:$C$1500,0)</f>
        <v>0</v>
      </c>
      <c r="R149" cm="1">
        <f t="array" ref="R149">_xlfn.XLOOKUP(E149&amp;I149,Sheet2!$A$2:$A$1500&amp;Sheet2!$B$2:$B$1500,Sheet2!$D$2:$D$1500,0)</f>
        <v>0</v>
      </c>
      <c r="X149" cm="1">
        <f t="array" ref="X149">_xlfn.XLOOKUP(D149&amp;I149,Sheet2!$A$2:$A$1500&amp;Sheet2!$B$2:$B$1500,Sheet2!$E$2:$E$1500,0)</f>
        <v>0</v>
      </c>
      <c r="Y149" cm="1">
        <f t="array" ref="Y149">_xlfn.XLOOKUP(D149&amp;I149,Sheet2!$A$2:$A$1500&amp;Sheet2!$B$2:$B$1500,Sheet2!$F$2:$F$1500,0)</f>
        <v>0</v>
      </c>
      <c r="Z149" cm="1">
        <f t="array" ref="Z149">_xlfn.XLOOKUP(E149&amp;I149,Sheet2!$A$2:$A$1500&amp;Sheet2!$B$2:$B$1500,Sheet2!$E$2:$E$1500,0)</f>
        <v>0</v>
      </c>
      <c r="AA149" cm="1">
        <f t="array" ref="AA149">_xlfn.XLOOKUP(E149&amp;I149,Sheet2!$A$2:$A$1500&amp;Sheet2!$B$2:$B$1500,Sheet2!$F$2:$F$1500,0)</f>
        <v>0</v>
      </c>
    </row>
    <row r="150" spans="1:27" x14ac:dyDescent="0.2">
      <c r="A150" s="1">
        <v>45206</v>
      </c>
      <c r="B150" s="2">
        <v>0.79166666666666663</v>
      </c>
      <c r="C150" t="s">
        <v>118</v>
      </c>
      <c r="D150" t="s">
        <v>195</v>
      </c>
      <c r="E150" t="s">
        <v>196</v>
      </c>
      <c r="F150">
        <v>40000</v>
      </c>
      <c r="G150">
        <v>2023</v>
      </c>
      <c r="I150">
        <v>6</v>
      </c>
      <c r="J150" t="str" cm="1">
        <f t="array" ref="J150">_xlfn.XLOOKUP(D150&amp;I150,Ranking!C$2:C$500&amp;Ranking!A$2:A$500,Ranking!B$2:B$500,"")</f>
        <v/>
      </c>
      <c r="K150" t="str" cm="1">
        <f t="array" ref="K150">_xlfn.XLOOKUP(E150&amp;I150,Ranking!C$2:C$500&amp;Ranking!A$2:A$500,Ranking!B$2:B$500,"")</f>
        <v/>
      </c>
      <c r="L150" t="str" cm="1">
        <f t="array" ref="L150">_xlfn.XLOOKUP(D150&amp;G150,Conf!$A$1:$A$150&amp;Conf!$B$1:$B$150,Conf!$C$1:$C$150,"FCS")</f>
        <v>FCS</v>
      </c>
      <c r="M150" t="str" cm="1">
        <f t="array" ref="M150">_xlfn.XLOOKUP(E150&amp;G150,Conf!$A$1:$A$150&amp;Conf!$B$1:$B$150,Conf!$C$1:$C$150,"FCS")</f>
        <v>FCS</v>
      </c>
      <c r="N150">
        <v>0</v>
      </c>
      <c r="O150" cm="1">
        <f t="array" ref="O150">_xlfn.XLOOKUP(D150&amp;I150,Sheet2!$A$2:$A$1500&amp;Sheet2!$B$2:$B$1500,Sheet2!$C$2:$C$1500,0)</f>
        <v>0</v>
      </c>
      <c r="P150" cm="1">
        <f t="array" ref="P150">_xlfn.XLOOKUP(D150&amp;I150,Sheet2!$A$2:$A$1500&amp;Sheet2!$B$2:$B$1500,Sheet2!$D$2:$D$1500,0)</f>
        <v>0</v>
      </c>
      <c r="Q150" cm="1">
        <f t="array" ref="Q150">_xlfn.XLOOKUP(E150&amp;I150,Sheet2!$A$2:$A$1500&amp;Sheet2!$B$2:$B$1500,Sheet2!$C$2:$C$1500,0)</f>
        <v>0</v>
      </c>
      <c r="R150" cm="1">
        <f t="array" ref="R150">_xlfn.XLOOKUP(E150&amp;I150,Sheet2!$A$2:$A$1500&amp;Sheet2!$B$2:$B$1500,Sheet2!$D$2:$D$1500,0)</f>
        <v>0</v>
      </c>
      <c r="X150" cm="1">
        <f t="array" ref="X150">_xlfn.XLOOKUP(D150&amp;I150,Sheet2!$A$2:$A$1500&amp;Sheet2!$B$2:$B$1500,Sheet2!$E$2:$E$1500,0)</f>
        <v>0</v>
      </c>
      <c r="Y150" cm="1">
        <f t="array" ref="Y150">_xlfn.XLOOKUP(D150&amp;I150,Sheet2!$A$2:$A$1500&amp;Sheet2!$B$2:$B$1500,Sheet2!$F$2:$F$1500,0)</f>
        <v>0</v>
      </c>
      <c r="Z150" cm="1">
        <f t="array" ref="Z150">_xlfn.XLOOKUP(E150&amp;I150,Sheet2!$A$2:$A$1500&amp;Sheet2!$B$2:$B$1500,Sheet2!$E$2:$E$1500,0)</f>
        <v>0</v>
      </c>
      <c r="AA150" cm="1">
        <f t="array" ref="AA150">_xlfn.XLOOKUP(E150&amp;I150,Sheet2!$A$2:$A$1500&amp;Sheet2!$B$2:$B$1500,Sheet2!$F$2:$F$1500,0)</f>
        <v>0</v>
      </c>
    </row>
    <row r="151" spans="1:27" x14ac:dyDescent="0.2">
      <c r="A151" s="1">
        <v>45206</v>
      </c>
      <c r="B151" s="2">
        <v>0.8125</v>
      </c>
      <c r="C151" t="s">
        <v>75</v>
      </c>
      <c r="D151" t="s">
        <v>95</v>
      </c>
      <c r="E151" t="s">
        <v>35</v>
      </c>
      <c r="F151">
        <v>3060000</v>
      </c>
      <c r="G151">
        <v>2023</v>
      </c>
      <c r="H151">
        <v>0</v>
      </c>
      <c r="I151">
        <v>6</v>
      </c>
      <c r="J151" t="str" cm="1">
        <f t="array" ref="J151">_xlfn.XLOOKUP(D151&amp;I151,Ranking!C$2:C$500&amp;Ranking!A$2:A$500,Ranking!B$2:B$500,"")</f>
        <v/>
      </c>
      <c r="K151" cm="1">
        <f t="array" ref="K151">_xlfn.XLOOKUP(E151&amp;I151,Ranking!C$2:C$500&amp;Ranking!A$2:A$500,Ranking!B$2:B$500,"")</f>
        <v>2</v>
      </c>
      <c r="L151" t="str" cm="1">
        <f t="array" ref="L151">_xlfn.XLOOKUP(D151&amp;G151,Conf!$A$1:$A$150&amp;Conf!$B$1:$B$150,Conf!$C$1:$C$150,"FCS")</f>
        <v>Big Ten</v>
      </c>
      <c r="M151" t="str" cm="1">
        <f t="array" ref="M151">_xlfn.XLOOKUP(E151&amp;G151,Conf!$A$1:$A$150&amp;Conf!$B$1:$B$150,Conf!$C$1:$C$150,"FCS")</f>
        <v>Big Ten</v>
      </c>
      <c r="N151">
        <v>1</v>
      </c>
      <c r="O151" cm="1">
        <f t="array" ref="O151">_xlfn.XLOOKUP(D151&amp;I151,Sheet2!$A$2:$A$1500&amp;Sheet2!$B$2:$B$1500,Sheet2!$C$2:$C$1500,0)</f>
        <v>24</v>
      </c>
      <c r="P151" cm="1">
        <f t="array" ref="P151">_xlfn.XLOOKUP(D151&amp;I151,Sheet2!$A$2:$A$1500&amp;Sheet2!$B$2:$B$1500,Sheet2!$D$2:$D$1500,0)</f>
        <v>21.6</v>
      </c>
      <c r="Q151" cm="1">
        <f t="array" ref="Q151">_xlfn.XLOOKUP(E151&amp;I151,Sheet2!$A$2:$A$1500&amp;Sheet2!$B$2:$B$1500,Sheet2!$C$2:$C$1500,0)</f>
        <v>34.4</v>
      </c>
      <c r="R151" cm="1">
        <f t="array" ref="R151">_xlfn.XLOOKUP(E151&amp;I151,Sheet2!$A$2:$A$1500&amp;Sheet2!$B$2:$B$1500,Sheet2!$D$2:$D$1500,0)</f>
        <v>6</v>
      </c>
      <c r="X151" cm="1">
        <f t="array" ref="X151">_xlfn.XLOOKUP(D151&amp;I151,Sheet2!$A$2:$A$1500&amp;Sheet2!$B$2:$B$1500,Sheet2!$E$2:$E$1500,0)</f>
        <v>3</v>
      </c>
      <c r="Y151" cm="1">
        <f t="array" ref="Y151">_xlfn.XLOOKUP(D151&amp;I151,Sheet2!$A$2:$A$1500&amp;Sheet2!$B$2:$B$1500,Sheet2!$F$2:$F$1500,0)</f>
        <v>2</v>
      </c>
      <c r="Z151" cm="1">
        <f t="array" ref="Z151">_xlfn.XLOOKUP(E151&amp;I151,Sheet2!$A$2:$A$1500&amp;Sheet2!$B$2:$B$1500,Sheet2!$E$2:$E$1500,0)</f>
        <v>5</v>
      </c>
      <c r="AA151" cm="1">
        <f t="array" ref="AA151">_xlfn.XLOOKUP(E151&amp;I151,Sheet2!$A$2:$A$1500&amp;Sheet2!$B$2:$B$1500,Sheet2!$F$2:$F$1500,0)</f>
        <v>0</v>
      </c>
    </row>
    <row r="152" spans="1:27" x14ac:dyDescent="0.2">
      <c r="A152" s="1">
        <v>45206</v>
      </c>
      <c r="B152" s="2">
        <v>0.8125</v>
      </c>
      <c r="C152" t="s">
        <v>31</v>
      </c>
      <c r="D152" t="s">
        <v>68</v>
      </c>
      <c r="E152" t="s">
        <v>41</v>
      </c>
      <c r="F152">
        <v>5120000</v>
      </c>
      <c r="G152">
        <v>2023</v>
      </c>
      <c r="H152">
        <v>0</v>
      </c>
      <c r="I152">
        <v>6</v>
      </c>
      <c r="J152" cm="1">
        <f t="array" ref="J152">_xlfn.XLOOKUP(D152&amp;I152,Ranking!C$2:C$500&amp;Ranking!A$2:A$500,Ranking!B$2:B$500,"")</f>
        <v>25</v>
      </c>
      <c r="K152" cm="1">
        <f t="array" ref="K152">_xlfn.XLOOKUP(E152&amp;I152,Ranking!C$2:C$500&amp;Ranking!A$2:A$500,Ranking!B$2:B$500,"")</f>
        <v>10</v>
      </c>
      <c r="L152" t="str" cm="1">
        <f t="array" ref="L152">_xlfn.XLOOKUP(D152&amp;G152,Conf!$A$1:$A$150&amp;Conf!$B$1:$B$150,Conf!$C$1:$C$150,"FCS")</f>
        <v>ACC</v>
      </c>
      <c r="M152" t="str" cm="1">
        <f t="array" ref="M152">_xlfn.XLOOKUP(E152&amp;G152,Conf!$A$1:$A$150&amp;Conf!$B$1:$B$150,Conf!$C$1:$C$150,"FCS")</f>
        <v>Independent</v>
      </c>
      <c r="N152">
        <v>0</v>
      </c>
      <c r="O152" cm="1">
        <f t="array" ref="O152">_xlfn.XLOOKUP(D152&amp;I152,Sheet2!$A$2:$A$1500&amp;Sheet2!$B$2:$B$1500,Sheet2!$C$2:$C$1500,0)</f>
        <v>37</v>
      </c>
      <c r="P152" cm="1">
        <f t="array" ref="P152">_xlfn.XLOOKUP(D152&amp;I152,Sheet2!$A$2:$A$1500&amp;Sheet2!$B$2:$B$1500,Sheet2!$D$2:$D$1500,0)</f>
        <v>17.2</v>
      </c>
      <c r="Q152" cm="1">
        <f t="array" ref="Q152">_xlfn.XLOOKUP(E152&amp;I152,Sheet2!$A$2:$A$1500&amp;Sheet2!$B$2:$B$1500,Sheet2!$C$2:$C$1500,0)</f>
        <v>36.5</v>
      </c>
      <c r="R152" cm="1">
        <f t="array" ref="R152">_xlfn.XLOOKUP(E152&amp;I152,Sheet2!$A$2:$A$1500&amp;Sheet2!$B$2:$B$1500,Sheet2!$D$2:$D$1500,0)</f>
        <v>13</v>
      </c>
      <c r="X152" cm="1">
        <f t="array" ref="X152">_xlfn.XLOOKUP(D152&amp;I152,Sheet2!$A$2:$A$1500&amp;Sheet2!$B$2:$B$1500,Sheet2!$E$2:$E$1500,0)</f>
        <v>5</v>
      </c>
      <c r="Y152" cm="1">
        <f t="array" ref="Y152">_xlfn.XLOOKUP(D152&amp;I152,Sheet2!$A$2:$A$1500&amp;Sheet2!$B$2:$B$1500,Sheet2!$F$2:$F$1500,0)</f>
        <v>0</v>
      </c>
      <c r="Z152" cm="1">
        <f t="array" ref="Z152">_xlfn.XLOOKUP(E152&amp;I152,Sheet2!$A$2:$A$1500&amp;Sheet2!$B$2:$B$1500,Sheet2!$E$2:$E$1500,0)</f>
        <v>5</v>
      </c>
      <c r="AA152" cm="1">
        <f t="array" ref="AA152">_xlfn.XLOOKUP(E152&amp;I152,Sheet2!$A$2:$A$1500&amp;Sheet2!$B$2:$B$1500,Sheet2!$F$2:$F$1500,0)</f>
        <v>1</v>
      </c>
    </row>
    <row r="153" spans="1:27" x14ac:dyDescent="0.2">
      <c r="A153" s="1">
        <v>45206</v>
      </c>
      <c r="B153" s="2">
        <v>0.83333333333333337</v>
      </c>
      <c r="C153" t="s">
        <v>23</v>
      </c>
      <c r="D153" t="s">
        <v>49</v>
      </c>
      <c r="E153" t="s">
        <v>157</v>
      </c>
      <c r="F153">
        <v>737000</v>
      </c>
      <c r="G153">
        <v>2023</v>
      </c>
      <c r="H153">
        <v>0</v>
      </c>
      <c r="I153">
        <v>6</v>
      </c>
      <c r="J153" t="str" cm="1">
        <f t="array" ref="J153">_xlfn.XLOOKUP(D153&amp;I153,Ranking!C$2:C$500&amp;Ranking!A$2:A$500,Ranking!B$2:B$500,"")</f>
        <v/>
      </c>
      <c r="K153" cm="1">
        <f t="array" ref="K153">_xlfn.XLOOKUP(E153&amp;I153,Ranking!C$2:C$500&amp;Ranking!A$2:A$500,Ranking!B$2:B$500,"")</f>
        <v>24</v>
      </c>
      <c r="L153" t="str" cm="1">
        <f t="array" ref="L153">_xlfn.XLOOKUP(D153&amp;G153,Conf!$A$1:$A$150&amp;Conf!$B$1:$B$150,Conf!$C$1:$C$150,"FCS")</f>
        <v>MWC</v>
      </c>
      <c r="M153" t="str" cm="1">
        <f t="array" ref="M153">_xlfn.XLOOKUP(E153&amp;G153,Conf!$A$1:$A$150&amp;Conf!$B$1:$B$150,Conf!$C$1:$C$150,"FCS")</f>
        <v>MWC</v>
      </c>
      <c r="N153">
        <v>1</v>
      </c>
      <c r="O153" cm="1">
        <f t="array" ref="O153">_xlfn.XLOOKUP(D153&amp;I153,Sheet2!$A$2:$A$1500&amp;Sheet2!$B$2:$B$1500,Sheet2!$C$2:$C$1500,0)</f>
        <v>26.2</v>
      </c>
      <c r="P153" cm="1">
        <f t="array" ref="P153">_xlfn.XLOOKUP(D153&amp;I153,Sheet2!$A$2:$A$1500&amp;Sheet2!$B$2:$B$1500,Sheet2!$D$2:$D$1500,0)</f>
        <v>25.2</v>
      </c>
      <c r="Q153" cm="1">
        <f t="array" ref="Q153">_xlfn.XLOOKUP(E153&amp;I153,Sheet2!$A$2:$A$1500&amp;Sheet2!$B$2:$B$1500,Sheet2!$C$2:$C$1500,0)</f>
        <v>36.4</v>
      </c>
      <c r="R153" cm="1">
        <f t="array" ref="R153">_xlfn.XLOOKUP(E153&amp;I153,Sheet2!$A$2:$A$1500&amp;Sheet2!$B$2:$B$1500,Sheet2!$D$2:$D$1500,0)</f>
        <v>17</v>
      </c>
      <c r="X153" cm="1">
        <f t="array" ref="X153">_xlfn.XLOOKUP(D153&amp;I153,Sheet2!$A$2:$A$1500&amp;Sheet2!$B$2:$B$1500,Sheet2!$E$2:$E$1500,0)</f>
        <v>4</v>
      </c>
      <c r="Y153" cm="1">
        <f t="array" ref="Y153">_xlfn.XLOOKUP(D153&amp;I153,Sheet2!$A$2:$A$1500&amp;Sheet2!$B$2:$B$1500,Sheet2!$F$2:$F$1500,0)</f>
        <v>1</v>
      </c>
      <c r="Z153" cm="1">
        <f t="array" ref="Z153">_xlfn.XLOOKUP(E153&amp;I153,Sheet2!$A$2:$A$1500&amp;Sheet2!$B$2:$B$1500,Sheet2!$E$2:$E$1500,0)</f>
        <v>5</v>
      </c>
      <c r="AA153" cm="1">
        <f t="array" ref="AA153">_xlfn.XLOOKUP(E153&amp;I153,Sheet2!$A$2:$A$1500&amp;Sheet2!$B$2:$B$1500,Sheet2!$F$2:$F$1500,0)</f>
        <v>0</v>
      </c>
    </row>
    <row r="154" spans="1:27" x14ac:dyDescent="0.2">
      <c r="A154" s="1">
        <v>45206</v>
      </c>
      <c r="B154" s="2">
        <v>0.83333333333333337</v>
      </c>
      <c r="C154" t="s">
        <v>124</v>
      </c>
      <c r="D154" t="s">
        <v>122</v>
      </c>
      <c r="E154" t="s">
        <v>73</v>
      </c>
      <c r="F154">
        <v>481000</v>
      </c>
      <c r="G154">
        <v>2023</v>
      </c>
      <c r="H154">
        <v>0</v>
      </c>
      <c r="I154">
        <v>6</v>
      </c>
      <c r="J154" t="str" cm="1">
        <f t="array" ref="J154">_xlfn.XLOOKUP(D154&amp;I154,Ranking!C$2:C$500&amp;Ranking!A$2:A$500,Ranking!B$2:B$500,"")</f>
        <v/>
      </c>
      <c r="K154" t="str" cm="1">
        <f t="array" ref="K154">_xlfn.XLOOKUP(E154&amp;I154,Ranking!C$2:C$500&amp;Ranking!A$2:A$500,Ranking!B$2:B$500,"")</f>
        <v/>
      </c>
      <c r="L154" t="str" cm="1">
        <f t="array" ref="L154">_xlfn.XLOOKUP(D154&amp;G154,Conf!$A$1:$A$150&amp;Conf!$B$1:$B$150,Conf!$C$1:$C$150,"FCS")</f>
        <v>Big 12</v>
      </c>
      <c r="M154" t="str" cm="1">
        <f t="array" ref="M154">_xlfn.XLOOKUP(E154&amp;G154,Conf!$A$1:$A$150&amp;Conf!$B$1:$B$150,Conf!$C$1:$C$150,"FCS")</f>
        <v>Big 12</v>
      </c>
      <c r="N154">
        <v>1</v>
      </c>
      <c r="O154" cm="1">
        <f t="array" ref="O154">_xlfn.XLOOKUP(D154&amp;I154,Sheet2!$A$2:$A$1500&amp;Sheet2!$B$2:$B$1500,Sheet2!$C$2:$C$1500,0)</f>
        <v>23.2</v>
      </c>
      <c r="P154" cm="1">
        <f t="array" ref="P154">_xlfn.XLOOKUP(D154&amp;I154,Sheet2!$A$2:$A$1500&amp;Sheet2!$B$2:$B$1500,Sheet2!$D$2:$D$1500,0)</f>
        <v>28.4</v>
      </c>
      <c r="Q154" cm="1">
        <f t="array" ref="Q154">_xlfn.XLOOKUP(E154&amp;I154,Sheet2!$A$2:$A$1500&amp;Sheet2!$B$2:$B$1500,Sheet2!$C$2:$C$1500,0)</f>
        <v>33.200000000000003</v>
      </c>
      <c r="R154" cm="1">
        <f t="array" ref="R154">_xlfn.XLOOKUP(E154&amp;I154,Sheet2!$A$2:$A$1500&amp;Sheet2!$B$2:$B$1500,Sheet2!$D$2:$D$1500,0)</f>
        <v>24.8</v>
      </c>
      <c r="X154" cm="1">
        <f t="array" ref="X154">_xlfn.XLOOKUP(D154&amp;I154,Sheet2!$A$2:$A$1500&amp;Sheet2!$B$2:$B$1500,Sheet2!$E$2:$E$1500,0)</f>
        <v>2</v>
      </c>
      <c r="Y154" cm="1">
        <f t="array" ref="Y154">_xlfn.XLOOKUP(D154&amp;I154,Sheet2!$A$2:$A$1500&amp;Sheet2!$B$2:$B$1500,Sheet2!$F$2:$F$1500,0)</f>
        <v>3</v>
      </c>
      <c r="Z154" cm="1">
        <f t="array" ref="Z154">_xlfn.XLOOKUP(E154&amp;I154,Sheet2!$A$2:$A$1500&amp;Sheet2!$B$2:$B$1500,Sheet2!$E$2:$E$1500,0)</f>
        <v>2</v>
      </c>
      <c r="AA154" cm="1">
        <f t="array" ref="AA154">_xlfn.XLOOKUP(E154&amp;I154,Sheet2!$A$2:$A$1500&amp;Sheet2!$B$2:$B$1500,Sheet2!$F$2:$F$1500,0)</f>
        <v>3</v>
      </c>
    </row>
    <row r="155" spans="1:27" x14ac:dyDescent="0.2">
      <c r="A155" s="1">
        <v>45206</v>
      </c>
      <c r="B155" s="2">
        <v>0.83333333333333337</v>
      </c>
      <c r="C155" t="s">
        <v>192</v>
      </c>
      <c r="D155" t="s">
        <v>130</v>
      </c>
      <c r="E155" t="s">
        <v>108</v>
      </c>
      <c r="F155">
        <v>480000</v>
      </c>
      <c r="G155">
        <v>2023</v>
      </c>
      <c r="H155">
        <v>0</v>
      </c>
      <c r="I155">
        <v>6</v>
      </c>
      <c r="J155" t="str" cm="1">
        <f t="array" ref="J155">_xlfn.XLOOKUP(D155&amp;I155,Ranking!C$2:C$500&amp;Ranking!A$2:A$500,Ranking!B$2:B$500,"")</f>
        <v/>
      </c>
      <c r="K155" t="str" cm="1">
        <f t="array" ref="K155">_xlfn.XLOOKUP(E155&amp;I155,Ranking!C$2:C$500&amp;Ranking!A$2:A$500,Ranking!B$2:B$500,"")</f>
        <v/>
      </c>
      <c r="L155" t="str" cm="1">
        <f t="array" ref="L155">_xlfn.XLOOKUP(D155&amp;G155,Conf!$A$1:$A$150&amp;Conf!$B$1:$B$150,Conf!$C$1:$C$150,"FCS")</f>
        <v>Big 12</v>
      </c>
      <c r="M155" t="str" cm="1">
        <f t="array" ref="M155">_xlfn.XLOOKUP(E155&amp;G155,Conf!$A$1:$A$150&amp;Conf!$B$1:$B$150,Conf!$C$1:$C$150,"FCS")</f>
        <v>Big 12</v>
      </c>
      <c r="N155">
        <v>1</v>
      </c>
      <c r="O155" cm="1">
        <f t="array" ref="O155">_xlfn.XLOOKUP(D155&amp;I155,Sheet2!$A$2:$A$1500&amp;Sheet2!$B$2:$B$1500,Sheet2!$C$2:$C$1500,0)</f>
        <v>20.8</v>
      </c>
      <c r="P155" cm="1">
        <f t="array" ref="P155">_xlfn.XLOOKUP(D155&amp;I155,Sheet2!$A$2:$A$1500&amp;Sheet2!$B$2:$B$1500,Sheet2!$D$2:$D$1500,0)</f>
        <v>23.2</v>
      </c>
      <c r="Q155" cm="1">
        <f t="array" ref="Q155">_xlfn.XLOOKUP(E155&amp;I155,Sheet2!$A$2:$A$1500&amp;Sheet2!$B$2:$B$1500,Sheet2!$C$2:$C$1500,0)</f>
        <v>34.799999999999997</v>
      </c>
      <c r="R155" cm="1">
        <f t="array" ref="R155">_xlfn.XLOOKUP(E155&amp;I155,Sheet2!$A$2:$A$1500&amp;Sheet2!$B$2:$B$1500,Sheet2!$D$2:$D$1500,0)</f>
        <v>21</v>
      </c>
      <c r="X155" cm="1">
        <f t="array" ref="X155">_xlfn.XLOOKUP(D155&amp;I155,Sheet2!$A$2:$A$1500&amp;Sheet2!$B$2:$B$1500,Sheet2!$E$2:$E$1500,0)</f>
        <v>2</v>
      </c>
      <c r="Y155" cm="1">
        <f t="array" ref="Y155">_xlfn.XLOOKUP(D155&amp;I155,Sheet2!$A$2:$A$1500&amp;Sheet2!$B$2:$B$1500,Sheet2!$F$2:$F$1500,0)</f>
        <v>3</v>
      </c>
      <c r="Z155" cm="1">
        <f t="array" ref="Z155">_xlfn.XLOOKUP(E155&amp;I155,Sheet2!$A$2:$A$1500&amp;Sheet2!$B$2:$B$1500,Sheet2!$E$2:$E$1500,0)</f>
        <v>3</v>
      </c>
      <c r="AA155" cm="1">
        <f t="array" ref="AA155">_xlfn.XLOOKUP(E155&amp;I155,Sheet2!$A$2:$A$1500&amp;Sheet2!$B$2:$B$1500,Sheet2!$F$2:$F$1500,0)</f>
        <v>2</v>
      </c>
    </row>
    <row r="156" spans="1:27" x14ac:dyDescent="0.2">
      <c r="A156" s="1">
        <v>45206</v>
      </c>
      <c r="B156" s="2">
        <v>0.9375</v>
      </c>
      <c r="C156" t="s">
        <v>24</v>
      </c>
      <c r="D156" t="s">
        <v>80</v>
      </c>
      <c r="E156" t="s">
        <v>167</v>
      </c>
      <c r="F156">
        <v>2550000</v>
      </c>
      <c r="G156">
        <v>2023</v>
      </c>
      <c r="H156">
        <v>0</v>
      </c>
      <c r="I156">
        <v>6</v>
      </c>
      <c r="J156" cm="1">
        <f t="array" ref="J156">_xlfn.XLOOKUP(D156&amp;I156,Ranking!C$2:C$500&amp;Ranking!A$2:A$500,Ranking!B$2:B$500,"")</f>
        <v>9</v>
      </c>
      <c r="K156" t="str" cm="1">
        <f t="array" ref="K156">_xlfn.XLOOKUP(E156&amp;I156,Ranking!C$2:C$500&amp;Ranking!A$2:A$500,Ranking!B$2:B$500,"")</f>
        <v/>
      </c>
      <c r="L156" t="str" cm="1">
        <f t="array" ref="L156">_xlfn.XLOOKUP(D156&amp;G156,Conf!$A$1:$A$150&amp;Conf!$B$1:$B$150,Conf!$C$1:$C$150,"FCS")</f>
        <v>Pac-12</v>
      </c>
      <c r="M156" t="str" cm="1">
        <f t="array" ref="M156">_xlfn.XLOOKUP(E156&amp;G156,Conf!$A$1:$A$150&amp;Conf!$B$1:$B$150,Conf!$C$1:$C$150,"FCS")</f>
        <v>Pac-12</v>
      </c>
      <c r="N156">
        <v>1</v>
      </c>
      <c r="O156" cm="1">
        <f t="array" ref="O156">_xlfn.XLOOKUP(D156&amp;I156,Sheet2!$A$2:$A$1500&amp;Sheet2!$B$2:$B$1500,Sheet2!$C$2:$C$1500,0)</f>
        <v>53.6</v>
      </c>
      <c r="P156" cm="1">
        <f t="array" ref="P156">_xlfn.XLOOKUP(D156&amp;I156,Sheet2!$A$2:$A$1500&amp;Sheet2!$B$2:$B$1500,Sheet2!$D$2:$D$1500,0)</f>
        <v>24.2</v>
      </c>
      <c r="Q156" cm="1">
        <f t="array" ref="Q156">_xlfn.XLOOKUP(E156&amp;I156,Sheet2!$A$2:$A$1500&amp;Sheet2!$B$2:$B$1500,Sheet2!$C$2:$C$1500,0)</f>
        <v>27.6</v>
      </c>
      <c r="R156" cm="1">
        <f t="array" ref="R156">_xlfn.XLOOKUP(E156&amp;I156,Sheet2!$A$2:$A$1500&amp;Sheet2!$B$2:$B$1500,Sheet2!$D$2:$D$1500,0)</f>
        <v>19</v>
      </c>
      <c r="X156" cm="1">
        <f t="array" ref="X156">_xlfn.XLOOKUP(D156&amp;I156,Sheet2!$A$2:$A$1500&amp;Sheet2!$B$2:$B$1500,Sheet2!$E$2:$E$1500,0)</f>
        <v>5</v>
      </c>
      <c r="Y156" cm="1">
        <f t="array" ref="Y156">_xlfn.XLOOKUP(D156&amp;I156,Sheet2!$A$2:$A$1500&amp;Sheet2!$B$2:$B$1500,Sheet2!$F$2:$F$1500,0)</f>
        <v>0</v>
      </c>
      <c r="Z156" cm="1">
        <f t="array" ref="Z156">_xlfn.XLOOKUP(E156&amp;I156,Sheet2!$A$2:$A$1500&amp;Sheet2!$B$2:$B$1500,Sheet2!$E$2:$E$1500,0)</f>
        <v>3</v>
      </c>
      <c r="AA156" cm="1">
        <f t="array" ref="AA156">_xlfn.XLOOKUP(E156&amp;I156,Sheet2!$A$2:$A$1500&amp;Sheet2!$B$2:$B$1500,Sheet2!$F$2:$F$1500,0)</f>
        <v>2</v>
      </c>
    </row>
    <row r="157" spans="1:27" x14ac:dyDescent="0.2">
      <c r="A157" s="1">
        <v>45209</v>
      </c>
      <c r="B157" s="2">
        <v>0.79166666666666663</v>
      </c>
      <c r="C157" t="s">
        <v>118</v>
      </c>
      <c r="D157" t="s">
        <v>165</v>
      </c>
      <c r="E157" t="s">
        <v>164</v>
      </c>
      <c r="F157">
        <v>0</v>
      </c>
      <c r="G157">
        <v>2023</v>
      </c>
      <c r="H157">
        <v>0</v>
      </c>
      <c r="I157">
        <v>7</v>
      </c>
      <c r="J157" t="str" cm="1">
        <f t="array" ref="J157">_xlfn.XLOOKUP(D157&amp;I157,Ranking!C$2:C$500&amp;Ranking!A$2:A$500,Ranking!B$2:B$500,"")</f>
        <v/>
      </c>
      <c r="K157" t="str" cm="1">
        <f t="array" ref="K157">_xlfn.XLOOKUP(E157&amp;I157,Ranking!C$2:C$500&amp;Ranking!A$2:A$500,Ranking!B$2:B$500,"")</f>
        <v/>
      </c>
      <c r="L157" t="str" cm="1">
        <f t="array" ref="L157">_xlfn.XLOOKUP(D157&amp;G157,Conf!$A$1:$A$150&amp;Conf!$B$1:$B$150,Conf!$C$1:$C$150,"FCS")</f>
        <v>C-USA</v>
      </c>
      <c r="M157" t="str" cm="1">
        <f t="array" ref="M157">_xlfn.XLOOKUP(E157&amp;G157,Conf!$A$1:$A$150&amp;Conf!$B$1:$B$150,Conf!$C$1:$C$150,"FCS")</f>
        <v>C-USA</v>
      </c>
      <c r="N157">
        <v>1</v>
      </c>
      <c r="O157" cm="1">
        <f t="array" ref="O157">_xlfn.XLOOKUP(D157&amp;I157,Sheet2!$A$2:$A$1500&amp;Sheet2!$B$2:$B$1500,Sheet2!$C$2:$C$1500,0)</f>
        <v>30.5</v>
      </c>
      <c r="P157" cm="1">
        <f t="array" ref="P157">_xlfn.XLOOKUP(D157&amp;I157,Sheet2!$A$2:$A$1500&amp;Sheet2!$B$2:$B$1500,Sheet2!$D$2:$D$1500,0)</f>
        <v>17.5</v>
      </c>
      <c r="Q157" cm="1">
        <f t="array" ref="Q157">_xlfn.XLOOKUP(E157&amp;I157,Sheet2!$A$2:$A$1500&amp;Sheet2!$B$2:$B$1500,Sheet2!$C$2:$C$1500,0)</f>
        <v>36.200000000000003</v>
      </c>
      <c r="R157" cm="1">
        <f t="array" ref="R157">_xlfn.XLOOKUP(E157&amp;I157,Sheet2!$A$2:$A$1500&amp;Sheet2!$B$2:$B$1500,Sheet2!$D$2:$D$1500,0)</f>
        <v>18</v>
      </c>
      <c r="X157" cm="1">
        <f t="array" ref="X157">_xlfn.XLOOKUP(D157&amp;I157,Sheet2!$A$2:$A$1500&amp;Sheet2!$B$2:$B$1500,Sheet2!$E$2:$E$1500,0)</f>
        <v>5</v>
      </c>
      <c r="Y157" cm="1">
        <f t="array" ref="Y157">_xlfn.XLOOKUP(D157&amp;I157,Sheet2!$A$2:$A$1500&amp;Sheet2!$B$2:$B$1500,Sheet2!$F$2:$F$1500,0)</f>
        <v>1</v>
      </c>
      <c r="Z157" cm="1">
        <f t="array" ref="Z157">_xlfn.XLOOKUP(E157&amp;I157,Sheet2!$A$2:$A$1500&amp;Sheet2!$B$2:$B$1500,Sheet2!$E$2:$E$1500,0)</f>
        <v>5</v>
      </c>
      <c r="AA157" cm="1">
        <f t="array" ref="AA157">_xlfn.XLOOKUP(E157&amp;I157,Sheet2!$A$2:$A$1500&amp;Sheet2!$B$2:$B$1500,Sheet2!$F$2:$F$1500,0)</f>
        <v>0</v>
      </c>
    </row>
    <row r="158" spans="1:27" x14ac:dyDescent="0.2">
      <c r="A158" s="1">
        <v>45209</v>
      </c>
      <c r="B158" s="2">
        <v>0.79166666666666663</v>
      </c>
      <c r="C158" t="s">
        <v>124</v>
      </c>
      <c r="D158" t="s">
        <v>145</v>
      </c>
      <c r="E158" t="s">
        <v>90</v>
      </c>
      <c r="F158">
        <v>0</v>
      </c>
      <c r="G158">
        <v>2023</v>
      </c>
      <c r="H158">
        <v>0</v>
      </c>
      <c r="I158">
        <v>7</v>
      </c>
      <c r="J158" t="str" cm="1">
        <f t="array" ref="J158">_xlfn.XLOOKUP(D158&amp;I158,Ranking!C$2:C$500&amp;Ranking!A$2:A$500,Ranking!B$2:B$500,"")</f>
        <v/>
      </c>
      <c r="K158" t="str" cm="1">
        <f t="array" ref="K158">_xlfn.XLOOKUP(E158&amp;I158,Ranking!C$2:C$500&amp;Ranking!A$2:A$500,Ranking!B$2:B$500,"")</f>
        <v/>
      </c>
      <c r="L158" t="str" cm="1">
        <f t="array" ref="L158">_xlfn.XLOOKUP(D158&amp;G158,Conf!$A$1:$A$150&amp;Conf!$B$1:$B$150,Conf!$C$1:$C$150,"FCS")</f>
        <v>Sun Belt</v>
      </c>
      <c r="M158" t="str" cm="1">
        <f t="array" ref="M158">_xlfn.XLOOKUP(E158&amp;G158,Conf!$A$1:$A$150&amp;Conf!$B$1:$B$150,Conf!$C$1:$C$150,"FCS")</f>
        <v>Sun Belt</v>
      </c>
      <c r="N158">
        <v>1</v>
      </c>
      <c r="O158" cm="1">
        <f t="array" ref="O158">_xlfn.XLOOKUP(D158&amp;I158,Sheet2!$A$2:$A$1500&amp;Sheet2!$B$2:$B$1500,Sheet2!$C$2:$C$1500,0)</f>
        <v>36.4</v>
      </c>
      <c r="P158" cm="1">
        <f t="array" ref="P158">_xlfn.XLOOKUP(D158&amp;I158,Sheet2!$A$2:$A$1500&amp;Sheet2!$B$2:$B$1500,Sheet2!$D$2:$D$1500,0)</f>
        <v>30.8</v>
      </c>
      <c r="Q158" cm="1">
        <f t="array" ref="Q158">_xlfn.XLOOKUP(E158&amp;I158,Sheet2!$A$2:$A$1500&amp;Sheet2!$B$2:$B$1500,Sheet2!$C$2:$C$1500,0)</f>
        <v>30.8</v>
      </c>
      <c r="R158" cm="1">
        <f t="array" ref="R158">_xlfn.XLOOKUP(E158&amp;I158,Sheet2!$A$2:$A$1500&amp;Sheet2!$B$2:$B$1500,Sheet2!$D$2:$D$1500,0)</f>
        <v>23.6</v>
      </c>
      <c r="X158" cm="1">
        <f t="array" ref="X158">_xlfn.XLOOKUP(D158&amp;I158,Sheet2!$A$2:$A$1500&amp;Sheet2!$B$2:$B$1500,Sheet2!$E$2:$E$1500,0)</f>
        <v>3</v>
      </c>
      <c r="Y158" cm="1">
        <f t="array" ref="Y158">_xlfn.XLOOKUP(D158&amp;I158,Sheet2!$A$2:$A$1500&amp;Sheet2!$B$2:$B$1500,Sheet2!$F$2:$F$1500,0)</f>
        <v>2</v>
      </c>
      <c r="Z158" cm="1">
        <f t="array" ref="Z158">_xlfn.XLOOKUP(E158&amp;I158,Sheet2!$A$2:$A$1500&amp;Sheet2!$B$2:$B$1500,Sheet2!$E$2:$E$1500,0)</f>
        <v>2</v>
      </c>
      <c r="AA158" cm="1">
        <f t="array" ref="AA158">_xlfn.XLOOKUP(E158&amp;I158,Sheet2!$A$2:$A$1500&amp;Sheet2!$B$2:$B$1500,Sheet2!$F$2:$F$1500,0)</f>
        <v>3</v>
      </c>
    </row>
    <row r="159" spans="1:27" x14ac:dyDescent="0.2">
      <c r="A159" s="1">
        <v>45210</v>
      </c>
      <c r="B159" s="2">
        <v>0.8125</v>
      </c>
      <c r="C159" t="s">
        <v>124</v>
      </c>
      <c r="D159" t="s">
        <v>183</v>
      </c>
      <c r="E159" t="s">
        <v>178</v>
      </c>
      <c r="F159">
        <v>0</v>
      </c>
      <c r="G159">
        <v>2023</v>
      </c>
      <c r="H159">
        <v>0</v>
      </c>
      <c r="I159">
        <v>7</v>
      </c>
      <c r="J159" t="str" cm="1">
        <f t="array" ref="J159">_xlfn.XLOOKUP(D159&amp;I159,Ranking!C$2:C$500&amp;Ranking!A$2:A$500,Ranking!B$2:B$500,"")</f>
        <v/>
      </c>
      <c r="K159" t="str" cm="1">
        <f t="array" ref="K159">_xlfn.XLOOKUP(E159&amp;I159,Ranking!C$2:C$500&amp;Ranking!A$2:A$500,Ranking!B$2:B$500,"")</f>
        <v/>
      </c>
      <c r="L159" t="str" cm="1">
        <f t="array" ref="L159">_xlfn.XLOOKUP(D159&amp;G159,Conf!$A$1:$A$150&amp;Conf!$B$1:$B$150,Conf!$C$1:$C$150,"FCS")</f>
        <v>C-USA</v>
      </c>
      <c r="M159" t="str" cm="1">
        <f t="array" ref="M159">_xlfn.XLOOKUP(E159&amp;G159,Conf!$A$1:$A$150&amp;Conf!$B$1:$B$150,Conf!$C$1:$C$150,"FCS")</f>
        <v>C-USA</v>
      </c>
      <c r="N159">
        <v>1</v>
      </c>
      <c r="O159" cm="1">
        <f t="array" ref="O159">_xlfn.XLOOKUP(D159&amp;I159,Sheet2!$A$2:$A$1500&amp;Sheet2!$B$2:$B$1500,Sheet2!$C$2:$C$1500,0)</f>
        <v>20.7</v>
      </c>
      <c r="P159" cm="1">
        <f t="array" ref="P159">_xlfn.XLOOKUP(D159&amp;I159,Sheet2!$A$2:$A$1500&amp;Sheet2!$B$2:$B$1500,Sheet2!$D$2:$D$1500,0)</f>
        <v>27</v>
      </c>
      <c r="Q159" cm="1">
        <f t="array" ref="Q159">_xlfn.XLOOKUP(E159&amp;I159,Sheet2!$A$2:$A$1500&amp;Sheet2!$B$2:$B$1500,Sheet2!$C$2:$C$1500,0)</f>
        <v>16.2</v>
      </c>
      <c r="R159" cm="1">
        <f t="array" ref="R159">_xlfn.XLOOKUP(E159&amp;I159,Sheet2!$A$2:$A$1500&amp;Sheet2!$B$2:$B$1500,Sheet2!$D$2:$D$1500,0)</f>
        <v>28.2</v>
      </c>
      <c r="X159" cm="1">
        <f t="array" ref="X159">_xlfn.XLOOKUP(D159&amp;I159,Sheet2!$A$2:$A$1500&amp;Sheet2!$B$2:$B$1500,Sheet2!$E$2:$E$1500,0)</f>
        <v>3</v>
      </c>
      <c r="Y159" cm="1">
        <f t="array" ref="Y159">_xlfn.XLOOKUP(D159&amp;I159,Sheet2!$A$2:$A$1500&amp;Sheet2!$B$2:$B$1500,Sheet2!$F$2:$F$1500,0)</f>
        <v>3</v>
      </c>
      <c r="Z159" cm="1">
        <f t="array" ref="Z159">_xlfn.XLOOKUP(E159&amp;I159,Sheet2!$A$2:$A$1500&amp;Sheet2!$B$2:$B$1500,Sheet2!$E$2:$E$1500,0)</f>
        <v>1</v>
      </c>
      <c r="AA159" cm="1">
        <f t="array" ref="AA159">_xlfn.XLOOKUP(E159&amp;I159,Sheet2!$A$2:$A$1500&amp;Sheet2!$B$2:$B$1500,Sheet2!$F$2:$F$1500,0)</f>
        <v>5</v>
      </c>
    </row>
    <row r="160" spans="1:27" x14ac:dyDescent="0.2">
      <c r="A160" s="1">
        <v>45211</v>
      </c>
      <c r="B160" s="2">
        <v>0.79166666666666663</v>
      </c>
      <c r="C160" t="s">
        <v>29</v>
      </c>
      <c r="D160" t="s">
        <v>37</v>
      </c>
      <c r="E160" t="s">
        <v>36</v>
      </c>
      <c r="F160">
        <v>0</v>
      </c>
      <c r="G160">
        <v>2023</v>
      </c>
      <c r="H160">
        <v>0</v>
      </c>
      <c r="I160">
        <v>7</v>
      </c>
      <c r="J160" t="str" cm="1">
        <f t="array" ref="J160">_xlfn.XLOOKUP(D160&amp;I160,Ranking!C$2:C$500&amp;Ranking!A$2:A$500,Ranking!B$2:B$500,"")</f>
        <v/>
      </c>
      <c r="K160" t="str" cm="1">
        <f t="array" ref="K160">_xlfn.XLOOKUP(E160&amp;I160,Ranking!C$2:C$500&amp;Ranking!A$2:A$500,Ranking!B$2:B$500,"")</f>
        <v/>
      </c>
      <c r="L160" t="str" cm="1">
        <f t="array" ref="L160">_xlfn.XLOOKUP(D160&amp;G160,Conf!$A$1:$A$150&amp;Conf!$B$1:$B$150,Conf!$C$1:$C$150,"FCS")</f>
        <v>Big 12</v>
      </c>
      <c r="M160" t="str" cm="1">
        <f t="array" ref="M160">_xlfn.XLOOKUP(E160&amp;G160,Conf!$A$1:$A$150&amp;Conf!$B$1:$B$150,Conf!$C$1:$C$150,"FCS")</f>
        <v>Big 12</v>
      </c>
      <c r="N160">
        <v>1</v>
      </c>
      <c r="O160" cm="1">
        <f t="array" ref="O160">_xlfn.XLOOKUP(D160&amp;I160,Sheet2!$A$2:$A$1500&amp;Sheet2!$B$2:$B$1500,Sheet2!$C$2:$C$1500,0)</f>
        <v>27.4</v>
      </c>
      <c r="P160" cm="1">
        <f t="array" ref="P160">_xlfn.XLOOKUP(D160&amp;I160,Sheet2!$A$2:$A$1500&amp;Sheet2!$B$2:$B$1500,Sheet2!$D$2:$D$1500,0)</f>
        <v>29.8</v>
      </c>
      <c r="Q160" cm="1">
        <f t="array" ref="Q160">_xlfn.XLOOKUP(E160&amp;I160,Sheet2!$A$2:$A$1500&amp;Sheet2!$B$2:$B$1500,Sheet2!$C$2:$C$1500,0)</f>
        <v>26.4</v>
      </c>
      <c r="R160" cm="1">
        <f t="array" ref="R160">_xlfn.XLOOKUP(E160&amp;I160,Sheet2!$A$2:$A$1500&amp;Sheet2!$B$2:$B$1500,Sheet2!$D$2:$D$1500,0)</f>
        <v>19</v>
      </c>
      <c r="X160" cm="1">
        <f t="array" ref="X160">_xlfn.XLOOKUP(D160&amp;I160,Sheet2!$A$2:$A$1500&amp;Sheet2!$B$2:$B$1500,Sheet2!$E$2:$E$1500,0)</f>
        <v>2</v>
      </c>
      <c r="Y160" cm="1">
        <f t="array" ref="Y160">_xlfn.XLOOKUP(D160&amp;I160,Sheet2!$A$2:$A$1500&amp;Sheet2!$B$2:$B$1500,Sheet2!$F$2:$F$1500,0)</f>
        <v>3</v>
      </c>
      <c r="Z160" cm="1">
        <f t="array" ref="Z160">_xlfn.XLOOKUP(E160&amp;I160,Sheet2!$A$2:$A$1500&amp;Sheet2!$B$2:$B$1500,Sheet2!$E$2:$E$1500,0)</f>
        <v>4</v>
      </c>
      <c r="AA160" cm="1">
        <f t="array" ref="AA160">_xlfn.XLOOKUP(E160&amp;I160,Sheet2!$A$2:$A$1500&amp;Sheet2!$B$2:$B$1500,Sheet2!$F$2:$F$1500,0)</f>
        <v>1</v>
      </c>
    </row>
    <row r="161" spans="1:27" x14ac:dyDescent="0.2">
      <c r="A161" s="1">
        <v>45211</v>
      </c>
      <c r="B161" s="2">
        <v>0.8125</v>
      </c>
      <c r="C161" t="s">
        <v>24</v>
      </c>
      <c r="D161" t="s">
        <v>131</v>
      </c>
      <c r="E161" t="s">
        <v>106</v>
      </c>
      <c r="F161">
        <v>0</v>
      </c>
      <c r="G161">
        <v>2023</v>
      </c>
      <c r="H161">
        <v>0</v>
      </c>
      <c r="I161">
        <v>7</v>
      </c>
      <c r="J161" t="str" cm="1">
        <f t="array" ref="J161">_xlfn.XLOOKUP(D161&amp;I161,Ranking!C$2:C$500&amp;Ranking!A$2:A$500,Ranking!B$2:B$500,"")</f>
        <v/>
      </c>
      <c r="K161" t="str" cm="1">
        <f t="array" ref="K161">_xlfn.XLOOKUP(E161&amp;I161,Ranking!C$2:C$500&amp;Ranking!A$2:A$500,Ranking!B$2:B$500,"")</f>
        <v/>
      </c>
      <c r="L161" t="str" cm="1">
        <f t="array" ref="L161">_xlfn.XLOOKUP(D161&amp;G161,Conf!$A$1:$A$150&amp;Conf!$B$1:$B$150,Conf!$C$1:$C$150,"FCS")</f>
        <v>AAC</v>
      </c>
      <c r="M161" t="str" cm="1">
        <f t="array" ref="M161">_xlfn.XLOOKUP(E161&amp;G161,Conf!$A$1:$A$150&amp;Conf!$B$1:$B$150,Conf!$C$1:$C$150,"FCS")</f>
        <v>AAC</v>
      </c>
      <c r="N161">
        <v>1</v>
      </c>
      <c r="O161" cm="1">
        <f t="array" ref="O161">_xlfn.XLOOKUP(D161&amp;I161,Sheet2!$A$2:$A$1500&amp;Sheet2!$B$2:$B$1500,Sheet2!$C$2:$C$1500,0)</f>
        <v>21</v>
      </c>
      <c r="P161" cm="1">
        <f t="array" ref="P161">_xlfn.XLOOKUP(D161&amp;I161,Sheet2!$A$2:$A$1500&amp;Sheet2!$B$2:$B$1500,Sheet2!$D$2:$D$1500,0)</f>
        <v>25.6</v>
      </c>
      <c r="Q161" cm="1">
        <f t="array" ref="Q161">_xlfn.XLOOKUP(E161&amp;I161,Sheet2!$A$2:$A$1500&amp;Sheet2!$B$2:$B$1500,Sheet2!$C$2:$C$1500,0)</f>
        <v>33.799999999999997</v>
      </c>
      <c r="R161" cm="1">
        <f t="array" ref="R161">_xlfn.XLOOKUP(E161&amp;I161,Sheet2!$A$2:$A$1500&amp;Sheet2!$B$2:$B$1500,Sheet2!$D$2:$D$1500,0)</f>
        <v>18.399999999999999</v>
      </c>
      <c r="X161" cm="1">
        <f t="array" ref="X161">_xlfn.XLOOKUP(D161&amp;I161,Sheet2!$A$2:$A$1500&amp;Sheet2!$B$2:$B$1500,Sheet2!$E$2:$E$1500,0)</f>
        <v>1</v>
      </c>
      <c r="Y161" cm="1">
        <f t="array" ref="Y161">_xlfn.XLOOKUP(D161&amp;I161,Sheet2!$A$2:$A$1500&amp;Sheet2!$B$2:$B$1500,Sheet2!$F$2:$F$1500,0)</f>
        <v>4</v>
      </c>
      <c r="Z161" cm="1">
        <f t="array" ref="Z161">_xlfn.XLOOKUP(E161&amp;I161,Sheet2!$A$2:$A$1500&amp;Sheet2!$B$2:$B$1500,Sheet2!$E$2:$E$1500,0)</f>
        <v>3</v>
      </c>
      <c r="AA161" cm="1">
        <f t="array" ref="AA161">_xlfn.XLOOKUP(E161&amp;I161,Sheet2!$A$2:$A$1500&amp;Sheet2!$B$2:$B$1500,Sheet2!$F$2:$F$1500,0)</f>
        <v>2</v>
      </c>
    </row>
    <row r="162" spans="1:27" x14ac:dyDescent="0.2">
      <c r="A162" s="1">
        <v>45212</v>
      </c>
      <c r="B162" s="2">
        <v>0.79166666666666663</v>
      </c>
      <c r="C162" t="s">
        <v>24</v>
      </c>
      <c r="D162" t="s">
        <v>143</v>
      </c>
      <c r="E162" t="s">
        <v>109</v>
      </c>
      <c r="F162">
        <v>0</v>
      </c>
      <c r="G162">
        <v>2023</v>
      </c>
      <c r="H162">
        <v>0</v>
      </c>
      <c r="I162">
        <v>7</v>
      </c>
      <c r="J162" t="str" cm="1">
        <f t="array" ref="J162">_xlfn.XLOOKUP(D162&amp;I162,Ranking!C$2:C$500&amp;Ranking!A$2:A$500,Ranking!B$2:B$500,"")</f>
        <v/>
      </c>
      <c r="K162" t="str" cm="1">
        <f t="array" ref="K162">_xlfn.XLOOKUP(E162&amp;I162,Ranking!C$2:C$500&amp;Ranking!A$2:A$500,Ranking!B$2:B$500,"")</f>
        <v/>
      </c>
      <c r="L162" t="str" cm="1">
        <f t="array" ref="L162">_xlfn.XLOOKUP(D162&amp;G162,Conf!$A$1:$A$150&amp;Conf!$B$1:$B$150,Conf!$C$1:$C$150,"FCS")</f>
        <v>AAC</v>
      </c>
      <c r="M162" t="str" cm="1">
        <f t="array" ref="M162">_xlfn.XLOOKUP(E162&amp;G162,Conf!$A$1:$A$150&amp;Conf!$B$1:$B$150,Conf!$C$1:$C$150,"FCS")</f>
        <v>AAC</v>
      </c>
      <c r="N162">
        <v>1</v>
      </c>
      <c r="O162" cm="1">
        <f t="array" ref="O162">_xlfn.XLOOKUP(D162&amp;I162,Sheet2!$A$2:$A$1500&amp;Sheet2!$B$2:$B$1500,Sheet2!$C$2:$C$1500,0)</f>
        <v>36.6</v>
      </c>
      <c r="P162" cm="1">
        <f t="array" ref="P162">_xlfn.XLOOKUP(D162&amp;I162,Sheet2!$A$2:$A$1500&amp;Sheet2!$B$2:$B$1500,Sheet2!$D$2:$D$1500,0)</f>
        <v>21.4</v>
      </c>
      <c r="Q162" cm="1">
        <f t="array" ref="Q162">_xlfn.XLOOKUP(E162&amp;I162,Sheet2!$A$2:$A$1500&amp;Sheet2!$B$2:$B$1500,Sheet2!$C$2:$C$1500,0)</f>
        <v>29.8</v>
      </c>
      <c r="R162" cm="1">
        <f t="array" ref="R162">_xlfn.XLOOKUP(E162&amp;I162,Sheet2!$A$2:$A$1500&amp;Sheet2!$B$2:$B$1500,Sheet2!$D$2:$D$1500,0)</f>
        <v>17.399999999999999</v>
      </c>
      <c r="X162" cm="1">
        <f t="array" ref="X162">_xlfn.XLOOKUP(D162&amp;I162,Sheet2!$A$2:$A$1500&amp;Sheet2!$B$2:$B$1500,Sheet2!$E$2:$E$1500,0)</f>
        <v>4</v>
      </c>
      <c r="Y162" cm="1">
        <f t="array" ref="Y162">_xlfn.XLOOKUP(D162&amp;I162,Sheet2!$A$2:$A$1500&amp;Sheet2!$B$2:$B$1500,Sheet2!$F$2:$F$1500,0)</f>
        <v>1</v>
      </c>
      <c r="Z162" cm="1">
        <f t="array" ref="Z162">_xlfn.XLOOKUP(E162&amp;I162,Sheet2!$A$2:$A$1500&amp;Sheet2!$B$2:$B$1500,Sheet2!$E$2:$E$1500,0)</f>
        <v>4</v>
      </c>
      <c r="AA162" cm="1">
        <f t="array" ref="AA162">_xlfn.XLOOKUP(E162&amp;I162,Sheet2!$A$2:$A$1500&amp;Sheet2!$B$2:$B$1500,Sheet2!$F$2:$F$1500,0)</f>
        <v>1</v>
      </c>
    </row>
    <row r="163" spans="1:27" x14ac:dyDescent="0.2">
      <c r="A163" s="1">
        <v>45212</v>
      </c>
      <c r="B163" s="2">
        <v>0.91666666666666663</v>
      </c>
      <c r="C163" t="s">
        <v>24</v>
      </c>
      <c r="D163" t="s">
        <v>79</v>
      </c>
      <c r="E163" t="s">
        <v>137</v>
      </c>
      <c r="F163">
        <v>0</v>
      </c>
      <c r="G163">
        <v>2023</v>
      </c>
      <c r="H163">
        <v>0</v>
      </c>
      <c r="I163">
        <v>7</v>
      </c>
      <c r="J163" t="str" cm="1">
        <f t="array" ref="J163">_xlfn.XLOOKUP(D163&amp;I163,Ranking!C$2:C$500&amp;Ranking!A$2:A$500,Ranking!B$2:B$500,"")</f>
        <v/>
      </c>
      <c r="K163" t="str" cm="1">
        <f t="array" ref="K163">_xlfn.XLOOKUP(E163&amp;I163,Ranking!C$2:C$500&amp;Ranking!A$2:A$500,Ranking!B$2:B$500,"")</f>
        <v/>
      </c>
      <c r="L163" t="str" cm="1">
        <f t="array" ref="L163">_xlfn.XLOOKUP(D163&amp;G163,Conf!$A$1:$A$150&amp;Conf!$B$1:$B$150,Conf!$C$1:$C$150,"FCS")</f>
        <v>Pac-12</v>
      </c>
      <c r="M163" t="str" cm="1">
        <f t="array" ref="M163">_xlfn.XLOOKUP(E163&amp;G163,Conf!$A$1:$A$150&amp;Conf!$B$1:$B$150,Conf!$C$1:$C$150,"FCS")</f>
        <v>Pac-12</v>
      </c>
      <c r="N163">
        <v>1</v>
      </c>
      <c r="O163" cm="1">
        <f t="array" ref="O163">_xlfn.XLOOKUP(D163&amp;I163,Sheet2!$A$2:$A$1500&amp;Sheet2!$B$2:$B$1500,Sheet2!$C$2:$C$1500,0)</f>
        <v>33</v>
      </c>
      <c r="P163" cm="1">
        <f t="array" ref="P163">_xlfn.XLOOKUP(D163&amp;I163,Sheet2!$A$2:$A$1500&amp;Sheet2!$B$2:$B$1500,Sheet2!$D$2:$D$1500,0)</f>
        <v>34.200000000000003</v>
      </c>
      <c r="Q163" cm="1">
        <f t="array" ref="Q163">_xlfn.XLOOKUP(E163&amp;I163,Sheet2!$A$2:$A$1500&amp;Sheet2!$B$2:$B$1500,Sheet2!$C$2:$C$1500,0)</f>
        <v>19.2</v>
      </c>
      <c r="R163" cm="1">
        <f t="array" ref="R163">_xlfn.XLOOKUP(E163&amp;I163,Sheet2!$A$2:$A$1500&amp;Sheet2!$B$2:$B$1500,Sheet2!$D$2:$D$1500,0)</f>
        <v>34.6</v>
      </c>
      <c r="X163" cm="1">
        <f t="array" ref="X163">_xlfn.XLOOKUP(D163&amp;I163,Sheet2!$A$2:$A$1500&amp;Sheet2!$B$2:$B$1500,Sheet2!$E$2:$E$1500,0)</f>
        <v>4</v>
      </c>
      <c r="Y163" cm="1">
        <f t="array" ref="Y163">_xlfn.XLOOKUP(D163&amp;I163,Sheet2!$A$2:$A$1500&amp;Sheet2!$B$2:$B$1500,Sheet2!$F$2:$F$1500,0)</f>
        <v>2</v>
      </c>
      <c r="Z163" cm="1">
        <f t="array" ref="Z163">_xlfn.XLOOKUP(E163&amp;I163,Sheet2!$A$2:$A$1500&amp;Sheet2!$B$2:$B$1500,Sheet2!$E$2:$E$1500,0)</f>
        <v>1</v>
      </c>
      <c r="AA163" cm="1">
        <f t="array" ref="AA163">_xlfn.XLOOKUP(E163&amp;I163,Sheet2!$A$2:$A$1500&amp;Sheet2!$B$2:$B$1500,Sheet2!$F$2:$F$1500,0)</f>
        <v>4</v>
      </c>
    </row>
    <row r="164" spans="1:27" x14ac:dyDescent="0.2">
      <c r="A164" s="1">
        <v>45213</v>
      </c>
      <c r="B164" s="2">
        <v>0.5</v>
      </c>
      <c r="C164" t="s">
        <v>45</v>
      </c>
      <c r="D164" t="s">
        <v>153</v>
      </c>
      <c r="E164" t="s">
        <v>30</v>
      </c>
      <c r="F164">
        <v>0</v>
      </c>
      <c r="G164">
        <v>2023</v>
      </c>
      <c r="H164">
        <v>0</v>
      </c>
      <c r="I164">
        <v>7</v>
      </c>
      <c r="J164" t="str" cm="1">
        <f t="array" ref="J164">_xlfn.XLOOKUP(D164&amp;I164,Ranking!C$2:C$500&amp;Ranking!A$2:A$500,Ranking!B$2:B$500,"")</f>
        <v/>
      </c>
      <c r="K164" cm="1">
        <f t="array" ref="K164">_xlfn.XLOOKUP(E164&amp;I164,Ranking!C$2:C$500&amp;Ranking!A$2:A$500,Ranking!B$2:B$500,"")</f>
        <v>1</v>
      </c>
      <c r="L164" t="str" cm="1">
        <f t="array" ref="L164">_xlfn.XLOOKUP(D164&amp;G164,Conf!$A$1:$A$150&amp;Conf!$B$1:$B$150,Conf!$C$1:$C$150,"FCS")</f>
        <v>SEC</v>
      </c>
      <c r="M164" t="str" cm="1">
        <f t="array" ref="M164">_xlfn.XLOOKUP(E164&amp;G164,Conf!$A$1:$A$150&amp;Conf!$B$1:$B$150,Conf!$C$1:$C$150,"FCS")</f>
        <v>SEC</v>
      </c>
      <c r="N164">
        <v>1</v>
      </c>
      <c r="O164" cm="1">
        <f t="array" ref="O164">_xlfn.XLOOKUP(D164&amp;I164,Sheet2!$A$2:$A$1500&amp;Sheet2!$B$2:$B$1500,Sheet2!$C$2:$C$1500,0)</f>
        <v>28.9</v>
      </c>
      <c r="P164" cm="1">
        <f t="array" ref="P164">_xlfn.XLOOKUP(D164&amp;I164,Sheet2!$A$2:$A$1500&amp;Sheet2!$B$2:$B$1500,Sheet2!$D$2:$D$1500,0)</f>
        <v>34</v>
      </c>
      <c r="Q164" cm="1">
        <f t="array" ref="Q164">_xlfn.XLOOKUP(E164&amp;I164,Sheet2!$A$2:$A$1500&amp;Sheet2!$B$2:$B$1500,Sheet2!$C$2:$C$1500,0)</f>
        <v>40.700000000000003</v>
      </c>
      <c r="R164" cm="1">
        <f t="array" ref="R164">_xlfn.XLOOKUP(E164&amp;I164,Sheet2!$A$2:$A$1500&amp;Sheet2!$B$2:$B$1500,Sheet2!$D$2:$D$1500,0)</f>
        <v>13</v>
      </c>
      <c r="X164" cm="1">
        <f t="array" ref="X164">_xlfn.XLOOKUP(D164&amp;I164,Sheet2!$A$2:$A$1500&amp;Sheet2!$B$2:$B$1500,Sheet2!$E$2:$E$1500,0)</f>
        <v>2</v>
      </c>
      <c r="Y164" cm="1">
        <f t="array" ref="Y164">_xlfn.XLOOKUP(D164&amp;I164,Sheet2!$A$2:$A$1500&amp;Sheet2!$B$2:$B$1500,Sheet2!$F$2:$F$1500,0)</f>
        <v>5</v>
      </c>
      <c r="Z164" cm="1">
        <f t="array" ref="Z164">_xlfn.XLOOKUP(E164&amp;I164,Sheet2!$A$2:$A$1500&amp;Sheet2!$B$2:$B$1500,Sheet2!$E$2:$E$1500,0)</f>
        <v>6</v>
      </c>
      <c r="AA164" cm="1">
        <f t="array" ref="AA164">_xlfn.XLOOKUP(E164&amp;I164,Sheet2!$A$2:$A$1500&amp;Sheet2!$B$2:$B$1500,Sheet2!$F$2:$F$1500,0)</f>
        <v>0</v>
      </c>
    </row>
    <row r="165" spans="1:27" x14ac:dyDescent="0.2">
      <c r="A165" s="1">
        <v>45213</v>
      </c>
      <c r="B165" s="2">
        <v>0.5</v>
      </c>
      <c r="C165" t="s">
        <v>23</v>
      </c>
      <c r="D165" t="s">
        <v>35</v>
      </c>
      <c r="E165" t="s">
        <v>38</v>
      </c>
      <c r="F165">
        <v>0</v>
      </c>
      <c r="G165">
        <v>2023</v>
      </c>
      <c r="H165">
        <v>0</v>
      </c>
      <c r="I165">
        <v>7</v>
      </c>
      <c r="J165" cm="1">
        <f t="array" ref="J165">_xlfn.XLOOKUP(D165&amp;I165,Ranking!C$2:C$500&amp;Ranking!A$2:A$500,Ranking!B$2:B$500,"")</f>
        <v>2</v>
      </c>
      <c r="K165" t="str" cm="1">
        <f t="array" ref="K165">_xlfn.XLOOKUP(E165&amp;I165,Ranking!C$2:C$500&amp;Ranking!A$2:A$500,Ranking!B$2:B$500,"")</f>
        <v/>
      </c>
      <c r="L165" t="str" cm="1">
        <f t="array" ref="L165">_xlfn.XLOOKUP(D165&amp;G165,Conf!$A$1:$A$150&amp;Conf!$B$1:$B$150,Conf!$C$1:$C$150,"FCS")</f>
        <v>Big Ten</v>
      </c>
      <c r="M165" t="str" cm="1">
        <f t="array" ref="M165">_xlfn.XLOOKUP(E165&amp;G165,Conf!$A$1:$A$150&amp;Conf!$B$1:$B$150,Conf!$C$1:$C$150,"FCS")</f>
        <v>Big Ten</v>
      </c>
      <c r="N165">
        <v>1</v>
      </c>
      <c r="O165" cm="1">
        <f t="array" ref="O165">_xlfn.XLOOKUP(D165&amp;I165,Sheet2!$A$2:$A$1500&amp;Sheet2!$B$2:$B$1500,Sheet2!$C$2:$C$1500,0)</f>
        <v>37.299999999999997</v>
      </c>
      <c r="P165" cm="1">
        <f t="array" ref="P165">_xlfn.XLOOKUP(D165&amp;I165,Sheet2!$A$2:$A$1500&amp;Sheet2!$B$2:$B$1500,Sheet2!$D$2:$D$1500,0)</f>
        <v>6.7</v>
      </c>
      <c r="Q165" cm="1">
        <f t="array" ref="Q165">_xlfn.XLOOKUP(E165&amp;I165,Sheet2!$A$2:$A$1500&amp;Sheet2!$B$2:$B$1500,Sheet2!$C$2:$C$1500,0)</f>
        <v>20.8</v>
      </c>
      <c r="R165" cm="1">
        <f t="array" ref="R165">_xlfn.XLOOKUP(E165&amp;I165,Sheet2!$A$2:$A$1500&amp;Sheet2!$B$2:$B$1500,Sheet2!$D$2:$D$1500,0)</f>
        <v>24.4</v>
      </c>
      <c r="X165" cm="1">
        <f t="array" ref="X165">_xlfn.XLOOKUP(D165&amp;I165,Sheet2!$A$2:$A$1500&amp;Sheet2!$B$2:$B$1500,Sheet2!$E$2:$E$1500,0)</f>
        <v>6</v>
      </c>
      <c r="Y165" cm="1">
        <f t="array" ref="Y165">_xlfn.XLOOKUP(D165&amp;I165,Sheet2!$A$2:$A$1500&amp;Sheet2!$B$2:$B$1500,Sheet2!$F$2:$F$1500,0)</f>
        <v>0</v>
      </c>
      <c r="Z165" cm="1">
        <f t="array" ref="Z165">_xlfn.XLOOKUP(E165&amp;I165,Sheet2!$A$2:$A$1500&amp;Sheet2!$B$2:$B$1500,Sheet2!$E$2:$E$1500,0)</f>
        <v>2</v>
      </c>
      <c r="AA165" cm="1">
        <f t="array" ref="AA165">_xlfn.XLOOKUP(E165&amp;I165,Sheet2!$A$2:$A$1500&amp;Sheet2!$B$2:$B$1500,Sheet2!$F$2:$F$1500,0)</f>
        <v>3</v>
      </c>
    </row>
    <row r="166" spans="1:27" x14ac:dyDescent="0.2">
      <c r="A166" s="1">
        <v>45213</v>
      </c>
      <c r="B166" s="2">
        <v>0.5</v>
      </c>
      <c r="C166" t="s">
        <v>31</v>
      </c>
      <c r="D166" t="s">
        <v>82</v>
      </c>
      <c r="E166" t="s">
        <v>141</v>
      </c>
      <c r="F166">
        <v>0</v>
      </c>
      <c r="G166">
        <v>2023</v>
      </c>
      <c r="H166">
        <v>0</v>
      </c>
      <c r="I166">
        <v>7</v>
      </c>
      <c r="J166" cm="1">
        <f t="array" ref="J166">_xlfn.XLOOKUP(D166&amp;I166,Ranking!C$2:C$500&amp;Ranking!A$2:A$500,Ranking!B$2:B$500,"")</f>
        <v>4</v>
      </c>
      <c r="K166" t="str" cm="1">
        <f t="array" ref="K166">_xlfn.XLOOKUP(E166&amp;I166,Ranking!C$2:C$500&amp;Ranking!A$2:A$500,Ranking!B$2:B$500,"")</f>
        <v/>
      </c>
      <c r="L166" t="str" cm="1">
        <f t="array" ref="L166">_xlfn.XLOOKUP(D166&amp;G166,Conf!$A$1:$A$150&amp;Conf!$B$1:$B$150,Conf!$C$1:$C$150,"FCS")</f>
        <v>ACC</v>
      </c>
      <c r="M166" t="str" cm="1">
        <f t="array" ref="M166">_xlfn.XLOOKUP(E166&amp;G166,Conf!$A$1:$A$150&amp;Conf!$B$1:$B$150,Conf!$C$1:$C$150,"FCS")</f>
        <v>ACC</v>
      </c>
      <c r="N166">
        <v>1</v>
      </c>
      <c r="O166" cm="1">
        <f t="array" ref="O166">_xlfn.XLOOKUP(D166&amp;I166,Sheet2!$A$2:$A$1500&amp;Sheet2!$B$2:$B$1500,Sheet2!$C$2:$C$1500,0)</f>
        <v>42.4</v>
      </c>
      <c r="P166" cm="1">
        <f t="array" ref="P166">_xlfn.XLOOKUP(D166&amp;I166,Sheet2!$A$2:$A$1500&amp;Sheet2!$B$2:$B$1500,Sheet2!$D$2:$D$1500,0)</f>
        <v>21.4</v>
      </c>
      <c r="Q166" cm="1">
        <f t="array" ref="Q166">_xlfn.XLOOKUP(E166&amp;I166,Sheet2!$A$2:$A$1500&amp;Sheet2!$B$2:$B$1500,Sheet2!$C$2:$C$1500,0)</f>
        <v>33</v>
      </c>
      <c r="R166" cm="1">
        <f t="array" ref="R166">_xlfn.XLOOKUP(E166&amp;I166,Sheet2!$A$2:$A$1500&amp;Sheet2!$B$2:$B$1500,Sheet2!$D$2:$D$1500,0)</f>
        <v>19</v>
      </c>
      <c r="X166" cm="1">
        <f t="array" ref="X166">_xlfn.XLOOKUP(D166&amp;I166,Sheet2!$A$2:$A$1500&amp;Sheet2!$B$2:$B$1500,Sheet2!$E$2:$E$1500,0)</f>
        <v>5</v>
      </c>
      <c r="Y166" cm="1">
        <f t="array" ref="Y166">_xlfn.XLOOKUP(D166&amp;I166,Sheet2!$A$2:$A$1500&amp;Sheet2!$B$2:$B$1500,Sheet2!$F$2:$F$1500,0)</f>
        <v>0</v>
      </c>
      <c r="Z166" cm="1">
        <f t="array" ref="Z166">_xlfn.XLOOKUP(E166&amp;I166,Sheet2!$A$2:$A$1500&amp;Sheet2!$B$2:$B$1500,Sheet2!$E$2:$E$1500,0)</f>
        <v>4</v>
      </c>
      <c r="AA166" cm="1">
        <f t="array" ref="AA166">_xlfn.XLOOKUP(E166&amp;I166,Sheet2!$A$2:$A$1500&amp;Sheet2!$B$2:$B$1500,Sheet2!$F$2:$F$1500,0)</f>
        <v>2</v>
      </c>
    </row>
    <row r="167" spans="1:27" x14ac:dyDescent="0.2">
      <c r="A167" s="1">
        <v>45213</v>
      </c>
      <c r="B167" s="2">
        <v>0.5</v>
      </c>
      <c r="C167" t="s">
        <v>24</v>
      </c>
      <c r="D167" t="s">
        <v>70</v>
      </c>
      <c r="E167" t="s">
        <v>142</v>
      </c>
      <c r="F167">
        <v>0</v>
      </c>
      <c r="G167">
        <v>2023</v>
      </c>
      <c r="H167">
        <v>0</v>
      </c>
      <c r="I167">
        <v>7</v>
      </c>
      <c r="J167" cm="1">
        <f t="array" ref="J167">_xlfn.XLOOKUP(D167&amp;I167,Ranking!C$2:C$500&amp;Ranking!A$2:A$500,Ranking!B$2:B$500,"")</f>
        <v>11</v>
      </c>
      <c r="K167" t="str" cm="1">
        <f t="array" ref="K167">_xlfn.XLOOKUP(E167&amp;I167,Ranking!C$2:C$500&amp;Ranking!A$2:A$500,Ranking!B$2:B$500,"")</f>
        <v/>
      </c>
      <c r="L167" t="str" cm="1">
        <f t="array" ref="L167">_xlfn.XLOOKUP(D167&amp;G167,Conf!$A$1:$A$150&amp;Conf!$B$1:$B$150,Conf!$C$1:$C$150,"FCS")</f>
        <v>SEC</v>
      </c>
      <c r="M167" t="str" cm="1">
        <f t="array" ref="M167">_xlfn.XLOOKUP(E167&amp;G167,Conf!$A$1:$A$150&amp;Conf!$B$1:$B$150,Conf!$C$1:$C$150,"FCS")</f>
        <v>SEC</v>
      </c>
      <c r="N167">
        <v>1</v>
      </c>
      <c r="O167" cm="1">
        <f t="array" ref="O167">_xlfn.XLOOKUP(D167&amp;I167,Sheet2!$A$2:$A$1500&amp;Sheet2!$B$2:$B$1500,Sheet2!$C$2:$C$1500,0)</f>
        <v>31.2</v>
      </c>
      <c r="P167" cm="1">
        <f t="array" ref="P167">_xlfn.XLOOKUP(D167&amp;I167,Sheet2!$A$2:$A$1500&amp;Sheet2!$B$2:$B$1500,Sheet2!$D$2:$D$1500,0)</f>
        <v>15.2</v>
      </c>
      <c r="Q167" cm="1">
        <f t="array" ref="Q167">_xlfn.XLOOKUP(E167&amp;I167,Sheet2!$A$2:$A$1500&amp;Sheet2!$B$2:$B$1500,Sheet2!$C$2:$C$1500,0)</f>
        <v>31.3</v>
      </c>
      <c r="R167" cm="1">
        <f t="array" ref="R167">_xlfn.XLOOKUP(E167&amp;I167,Sheet2!$A$2:$A$1500&amp;Sheet2!$B$2:$B$1500,Sheet2!$D$2:$D$1500,0)</f>
        <v>25.3</v>
      </c>
      <c r="X167" cm="1">
        <f t="array" ref="X167">_xlfn.XLOOKUP(D167&amp;I167,Sheet2!$A$2:$A$1500&amp;Sheet2!$B$2:$B$1500,Sheet2!$E$2:$E$1500,0)</f>
        <v>5</v>
      </c>
      <c r="Y167" cm="1">
        <f t="array" ref="Y167">_xlfn.XLOOKUP(D167&amp;I167,Sheet2!$A$2:$A$1500&amp;Sheet2!$B$2:$B$1500,Sheet2!$F$2:$F$1500,0)</f>
        <v>1</v>
      </c>
      <c r="Z167" cm="1">
        <f t="array" ref="Z167">_xlfn.XLOOKUP(E167&amp;I167,Sheet2!$A$2:$A$1500&amp;Sheet2!$B$2:$B$1500,Sheet2!$E$2:$E$1500,0)</f>
        <v>2</v>
      </c>
      <c r="AA167" cm="1">
        <f t="array" ref="AA167">_xlfn.XLOOKUP(E167&amp;I167,Sheet2!$A$2:$A$1500&amp;Sheet2!$B$2:$B$1500,Sheet2!$F$2:$F$1500,0)</f>
        <v>4</v>
      </c>
    </row>
    <row r="168" spans="1:27" x14ac:dyDescent="0.2">
      <c r="A168" s="1">
        <v>45213</v>
      </c>
      <c r="B168" s="2">
        <v>0.5</v>
      </c>
      <c r="C168" t="s">
        <v>29</v>
      </c>
      <c r="D168" t="s">
        <v>140</v>
      </c>
      <c r="E168" t="s">
        <v>130</v>
      </c>
      <c r="F168">
        <v>0</v>
      </c>
      <c r="G168">
        <v>2023</v>
      </c>
      <c r="H168">
        <v>0</v>
      </c>
      <c r="I168">
        <v>7</v>
      </c>
      <c r="J168" t="str" cm="1">
        <f t="array" ref="J168">_xlfn.XLOOKUP(D168&amp;I168,Ranking!C$2:C$500&amp;Ranking!A$2:A$500,Ranking!B$2:B$500,"")</f>
        <v/>
      </c>
      <c r="K168" t="str" cm="1">
        <f t="array" ref="K168">_xlfn.XLOOKUP(E168&amp;I168,Ranking!C$2:C$500&amp;Ranking!A$2:A$500,Ranking!B$2:B$500,"")</f>
        <v/>
      </c>
      <c r="L168" t="str" cm="1">
        <f t="array" ref="L168">_xlfn.XLOOKUP(D168&amp;G168,Conf!$A$1:$A$150&amp;Conf!$B$1:$B$150,Conf!$C$1:$C$150,"FCS")</f>
        <v>Big 12</v>
      </c>
      <c r="M168" t="str" cm="1">
        <f t="array" ref="M168">_xlfn.XLOOKUP(E168&amp;G168,Conf!$A$1:$A$150&amp;Conf!$B$1:$B$150,Conf!$C$1:$C$150,"FCS")</f>
        <v>Big 12</v>
      </c>
      <c r="N168">
        <v>1</v>
      </c>
      <c r="O168" cm="1">
        <f t="array" ref="O168">_xlfn.XLOOKUP(D168&amp;I168,Sheet2!$A$2:$A$1500&amp;Sheet2!$B$2:$B$1500,Sheet2!$C$2:$C$1500,0)</f>
        <v>30</v>
      </c>
      <c r="P168" cm="1">
        <f t="array" ref="P168">_xlfn.XLOOKUP(D168&amp;I168,Sheet2!$A$2:$A$1500&amp;Sheet2!$B$2:$B$1500,Sheet2!$D$2:$D$1500,0)</f>
        <v>24</v>
      </c>
      <c r="Q168" cm="1">
        <f t="array" ref="Q168">_xlfn.XLOOKUP(E168&amp;I168,Sheet2!$A$2:$A$1500&amp;Sheet2!$B$2:$B$1500,Sheet2!$C$2:$C$1500,0)</f>
        <v>21.8</v>
      </c>
      <c r="R168" cm="1">
        <f t="array" ref="R168">_xlfn.XLOOKUP(E168&amp;I168,Sheet2!$A$2:$A$1500&amp;Sheet2!$B$2:$B$1500,Sheet2!$D$2:$D$1500,0)</f>
        <v>21.7</v>
      </c>
      <c r="X168" cm="1">
        <f t="array" ref="X168">_xlfn.XLOOKUP(D168&amp;I168,Sheet2!$A$2:$A$1500&amp;Sheet2!$B$2:$B$1500,Sheet2!$E$2:$E$1500,0)</f>
        <v>2</v>
      </c>
      <c r="Y168" cm="1">
        <f t="array" ref="Y168">_xlfn.XLOOKUP(D168&amp;I168,Sheet2!$A$2:$A$1500&amp;Sheet2!$B$2:$B$1500,Sheet2!$F$2:$F$1500,0)</f>
        <v>3</v>
      </c>
      <c r="Z168" cm="1">
        <f t="array" ref="Z168">_xlfn.XLOOKUP(E168&amp;I168,Sheet2!$A$2:$A$1500&amp;Sheet2!$B$2:$B$1500,Sheet2!$E$2:$E$1500,0)</f>
        <v>3</v>
      </c>
      <c r="AA168" cm="1">
        <f t="array" ref="AA168">_xlfn.XLOOKUP(E168&amp;I168,Sheet2!$A$2:$A$1500&amp;Sheet2!$B$2:$B$1500,Sheet2!$F$2:$F$1500,0)</f>
        <v>3</v>
      </c>
    </row>
    <row r="169" spans="1:27" x14ac:dyDescent="0.2">
      <c r="A169" s="1">
        <v>45213</v>
      </c>
      <c r="B169" s="2">
        <v>0.5</v>
      </c>
      <c r="C169" t="s">
        <v>118</v>
      </c>
      <c r="D169" t="s">
        <v>100</v>
      </c>
      <c r="E169" t="s">
        <v>177</v>
      </c>
      <c r="F169">
        <v>0</v>
      </c>
      <c r="G169">
        <v>2023</v>
      </c>
      <c r="H169">
        <v>0</v>
      </c>
      <c r="I169">
        <v>7</v>
      </c>
      <c r="J169" t="str" cm="1">
        <f t="array" ref="J169">_xlfn.XLOOKUP(D169&amp;I169,Ranking!C$2:C$500&amp;Ranking!A$2:A$500,Ranking!B$2:B$500,"")</f>
        <v/>
      </c>
      <c r="K169" t="str" cm="1">
        <f t="array" ref="K169">_xlfn.XLOOKUP(E169&amp;I169,Ranking!C$2:C$500&amp;Ranking!A$2:A$500,Ranking!B$2:B$500,"")</f>
        <v/>
      </c>
      <c r="L169" t="str" cm="1">
        <f t="array" ref="L169">_xlfn.XLOOKUP(D169&amp;G169,Conf!$A$1:$A$150&amp;Conf!$B$1:$B$150,Conf!$C$1:$C$150,"FCS")</f>
        <v>AAC</v>
      </c>
      <c r="M169" t="str" cm="1">
        <f t="array" ref="M169">_xlfn.XLOOKUP(E169&amp;G169,Conf!$A$1:$A$150&amp;Conf!$B$1:$B$150,Conf!$C$1:$C$150,"FCS")</f>
        <v>AAC</v>
      </c>
      <c r="N169">
        <v>1</v>
      </c>
      <c r="O169" cm="1">
        <f t="array" ref="O169">_xlfn.XLOOKUP(D169&amp;I169,Sheet2!$A$2:$A$1500&amp;Sheet2!$B$2:$B$1500,Sheet2!$C$2:$C$1500,0)</f>
        <v>33.799999999999997</v>
      </c>
      <c r="P169" cm="1">
        <f t="array" ref="P169">_xlfn.XLOOKUP(D169&amp;I169,Sheet2!$A$2:$A$1500&amp;Sheet2!$B$2:$B$1500,Sheet2!$D$2:$D$1500,0)</f>
        <v>39.799999999999997</v>
      </c>
      <c r="Q169" cm="1">
        <f t="array" ref="Q169">_xlfn.XLOOKUP(E169&amp;I169,Sheet2!$A$2:$A$1500&amp;Sheet2!$B$2:$B$1500,Sheet2!$C$2:$C$1500,0)</f>
        <v>23.2</v>
      </c>
      <c r="R169" cm="1">
        <f t="array" ref="R169">_xlfn.XLOOKUP(E169&amp;I169,Sheet2!$A$2:$A$1500&amp;Sheet2!$B$2:$B$1500,Sheet2!$D$2:$D$1500,0)</f>
        <v>34</v>
      </c>
      <c r="X169" cm="1">
        <f t="array" ref="X169">_xlfn.XLOOKUP(D169&amp;I169,Sheet2!$A$2:$A$1500&amp;Sheet2!$B$2:$B$1500,Sheet2!$E$2:$E$1500,0)</f>
        <v>2</v>
      </c>
      <c r="Y169" cm="1">
        <f t="array" ref="Y169">_xlfn.XLOOKUP(D169&amp;I169,Sheet2!$A$2:$A$1500&amp;Sheet2!$B$2:$B$1500,Sheet2!$F$2:$F$1500,0)</f>
        <v>3</v>
      </c>
      <c r="Z169" cm="1">
        <f t="array" ref="Z169">_xlfn.XLOOKUP(E169&amp;I169,Sheet2!$A$2:$A$1500&amp;Sheet2!$B$2:$B$1500,Sheet2!$E$2:$E$1500,0)</f>
        <v>2</v>
      </c>
      <c r="AA169" cm="1">
        <f t="array" ref="AA169">_xlfn.XLOOKUP(E169&amp;I169,Sheet2!$A$2:$A$1500&amp;Sheet2!$B$2:$B$1500,Sheet2!$F$2:$F$1500,0)</f>
        <v>4</v>
      </c>
    </row>
    <row r="170" spans="1:27" x14ac:dyDescent="0.2">
      <c r="A170" s="1">
        <v>45213</v>
      </c>
      <c r="B170" s="2">
        <v>0.5</v>
      </c>
      <c r="C170" t="s">
        <v>124</v>
      </c>
      <c r="D170" t="s">
        <v>127</v>
      </c>
      <c r="E170" t="s">
        <v>163</v>
      </c>
      <c r="F170">
        <v>0</v>
      </c>
      <c r="G170">
        <v>2023</v>
      </c>
      <c r="H170">
        <v>0</v>
      </c>
      <c r="I170">
        <v>7</v>
      </c>
      <c r="J170" t="str" cm="1">
        <f t="array" ref="J170">_xlfn.XLOOKUP(D170&amp;I170,Ranking!C$2:C$500&amp;Ranking!A$2:A$500,Ranking!B$2:B$500,"")</f>
        <v/>
      </c>
      <c r="K170" t="str" cm="1">
        <f t="array" ref="K170">_xlfn.XLOOKUP(E170&amp;I170,Ranking!C$2:C$500&amp;Ranking!A$2:A$500,Ranking!B$2:B$500,"")</f>
        <v/>
      </c>
      <c r="L170" t="str" cm="1">
        <f t="array" ref="L170">_xlfn.XLOOKUP(D170&amp;G170,Conf!$A$1:$A$150&amp;Conf!$B$1:$B$150,Conf!$C$1:$C$150,"FCS")</f>
        <v>Sun Belt</v>
      </c>
      <c r="M170" t="str" cm="1">
        <f t="array" ref="M170">_xlfn.XLOOKUP(E170&amp;G170,Conf!$A$1:$A$150&amp;Conf!$B$1:$B$150,Conf!$C$1:$C$150,"FCS")</f>
        <v>Sun Belt</v>
      </c>
      <c r="N170">
        <v>1</v>
      </c>
      <c r="O170" cm="1">
        <f t="array" ref="O170">_xlfn.XLOOKUP(D170&amp;I170,Sheet2!$A$2:$A$1500&amp;Sheet2!$B$2:$B$1500,Sheet2!$C$2:$C$1500,0)</f>
        <v>33.200000000000003</v>
      </c>
      <c r="P170" cm="1">
        <f t="array" ref="P170">_xlfn.XLOOKUP(D170&amp;I170,Sheet2!$A$2:$A$1500&amp;Sheet2!$B$2:$B$1500,Sheet2!$D$2:$D$1500,0)</f>
        <v>22.6</v>
      </c>
      <c r="Q170" cm="1">
        <f t="array" ref="Q170">_xlfn.XLOOKUP(E170&amp;I170,Sheet2!$A$2:$A$1500&amp;Sheet2!$B$2:$B$1500,Sheet2!$C$2:$C$1500,0)</f>
        <v>35</v>
      </c>
      <c r="R170" cm="1">
        <f t="array" ref="R170">_xlfn.XLOOKUP(E170&amp;I170,Sheet2!$A$2:$A$1500&amp;Sheet2!$B$2:$B$1500,Sheet2!$D$2:$D$1500,0)</f>
        <v>20.2</v>
      </c>
      <c r="X170" cm="1">
        <f t="array" ref="X170">_xlfn.XLOOKUP(D170&amp;I170,Sheet2!$A$2:$A$1500&amp;Sheet2!$B$2:$B$1500,Sheet2!$E$2:$E$1500,0)</f>
        <v>5</v>
      </c>
      <c r="Y170" cm="1">
        <f t="array" ref="Y170">_xlfn.XLOOKUP(D170&amp;I170,Sheet2!$A$2:$A$1500&amp;Sheet2!$B$2:$B$1500,Sheet2!$F$2:$F$1500,0)</f>
        <v>0</v>
      </c>
      <c r="Z170" cm="1">
        <f t="array" ref="Z170">_xlfn.XLOOKUP(E170&amp;I170,Sheet2!$A$2:$A$1500&amp;Sheet2!$B$2:$B$1500,Sheet2!$E$2:$E$1500,0)</f>
        <v>4</v>
      </c>
      <c r="AA170" cm="1">
        <f t="array" ref="AA170">_xlfn.XLOOKUP(E170&amp;I170,Sheet2!$A$2:$A$1500&amp;Sheet2!$B$2:$B$1500,Sheet2!$F$2:$F$1500,0)</f>
        <v>1</v>
      </c>
    </row>
    <row r="171" spans="1:27" x14ac:dyDescent="0.2">
      <c r="A171" s="1">
        <v>45213</v>
      </c>
      <c r="B171" s="2">
        <v>0.64583333333333337</v>
      </c>
      <c r="C171" t="s">
        <v>31</v>
      </c>
      <c r="D171" t="s">
        <v>112</v>
      </c>
      <c r="E171" t="s">
        <v>42</v>
      </c>
      <c r="F171">
        <v>0</v>
      </c>
      <c r="G171">
        <v>2023</v>
      </c>
      <c r="H171">
        <v>0</v>
      </c>
      <c r="I171">
        <v>7</v>
      </c>
      <c r="J171" cm="1">
        <f t="array" ref="J171">_xlfn.XLOOKUP(D171&amp;I171,Ranking!C$2:C$500&amp;Ranking!A$2:A$500,Ranking!B$2:B$500,"")</f>
        <v>7</v>
      </c>
      <c r="K171" cm="1">
        <f t="array" ref="K171">_xlfn.XLOOKUP(E171&amp;I171,Ranking!C$2:C$500&amp;Ranking!A$2:A$500,Ranking!B$2:B$500,"")</f>
        <v>8</v>
      </c>
      <c r="L171" t="str" cm="1">
        <f t="array" ref="L171">_xlfn.XLOOKUP(D171&amp;G171,Conf!$A$1:$A$150&amp;Conf!$B$1:$B$150,Conf!$C$1:$C$150,"FCS")</f>
        <v>Pac-12</v>
      </c>
      <c r="M171" t="str" cm="1">
        <f t="array" ref="M171">_xlfn.XLOOKUP(E171&amp;G171,Conf!$A$1:$A$150&amp;Conf!$B$1:$B$150,Conf!$C$1:$C$150,"FCS")</f>
        <v>Pac-12</v>
      </c>
      <c r="N171">
        <v>1</v>
      </c>
      <c r="O171" cm="1">
        <f t="array" ref="O171">_xlfn.XLOOKUP(D171&amp;I171,Sheet2!$A$2:$A$1500&amp;Sheet2!$B$2:$B$1500,Sheet2!$C$2:$C$1500,0)</f>
        <v>46</v>
      </c>
      <c r="P171" cm="1">
        <f t="array" ref="P171">_xlfn.XLOOKUP(D171&amp;I171,Sheet2!$A$2:$A$1500&amp;Sheet2!$B$2:$B$1500,Sheet2!$D$2:$D$1500,0)</f>
        <v>18.399999999999999</v>
      </c>
      <c r="Q171" cm="1">
        <f t="array" ref="Q171">_xlfn.XLOOKUP(E171&amp;I171,Sheet2!$A$2:$A$1500&amp;Sheet2!$B$2:$B$1500,Sheet2!$C$2:$C$1500,0)</f>
        <v>51.6</v>
      </c>
      <c r="R171" cm="1">
        <f t="array" ref="R171">_xlfn.XLOOKUP(E171&amp;I171,Sheet2!$A$2:$A$1500&amp;Sheet2!$B$2:$B$1500,Sheet2!$D$2:$D$1500,0)</f>
        <v>11.8</v>
      </c>
      <c r="X171" cm="1">
        <f t="array" ref="X171">_xlfn.XLOOKUP(D171&amp;I171,Sheet2!$A$2:$A$1500&amp;Sheet2!$B$2:$B$1500,Sheet2!$E$2:$E$1500,0)</f>
        <v>5</v>
      </c>
      <c r="Y171" cm="1">
        <f t="array" ref="Y171">_xlfn.XLOOKUP(D171&amp;I171,Sheet2!$A$2:$A$1500&amp;Sheet2!$B$2:$B$1500,Sheet2!$F$2:$F$1500,0)</f>
        <v>0</v>
      </c>
      <c r="Z171" cm="1">
        <f t="array" ref="Z171">_xlfn.XLOOKUP(E171&amp;I171,Sheet2!$A$2:$A$1500&amp;Sheet2!$B$2:$B$1500,Sheet2!$E$2:$E$1500,0)</f>
        <v>5</v>
      </c>
      <c r="AA171" cm="1">
        <f t="array" ref="AA171">_xlfn.XLOOKUP(E171&amp;I171,Sheet2!$A$2:$A$1500&amp;Sheet2!$B$2:$B$1500,Sheet2!$F$2:$F$1500,0)</f>
        <v>0</v>
      </c>
    </row>
    <row r="172" spans="1:27" x14ac:dyDescent="0.2">
      <c r="A172" s="1">
        <v>45213</v>
      </c>
      <c r="B172" s="2">
        <v>0.64583333333333337</v>
      </c>
      <c r="C172" t="s">
        <v>45</v>
      </c>
      <c r="D172" t="s">
        <v>78</v>
      </c>
      <c r="E172" t="s">
        <v>76</v>
      </c>
      <c r="F172">
        <v>0</v>
      </c>
      <c r="G172">
        <v>2023</v>
      </c>
      <c r="H172">
        <v>0</v>
      </c>
      <c r="I172">
        <v>7</v>
      </c>
      <c r="J172" cm="1">
        <f t="array" ref="J172">_xlfn.XLOOKUP(D172&amp;I172,Ranking!C$2:C$500&amp;Ranking!A$2:A$500,Ranking!B$2:B$500,"")</f>
        <v>19</v>
      </c>
      <c r="K172" t="str" cm="1">
        <f t="array" ref="K172">_xlfn.XLOOKUP(E172&amp;I172,Ranking!C$2:C$500&amp;Ranking!A$2:A$500,Ranking!B$2:B$500,"")</f>
        <v/>
      </c>
      <c r="L172" t="str" cm="1">
        <f t="array" ref="L172">_xlfn.XLOOKUP(D172&amp;G172,Conf!$A$1:$A$150&amp;Conf!$B$1:$B$150,Conf!$C$1:$C$150,"FCS")</f>
        <v>SEC</v>
      </c>
      <c r="M172" t="str" cm="1">
        <f t="array" ref="M172">_xlfn.XLOOKUP(E172&amp;G172,Conf!$A$1:$A$150&amp;Conf!$B$1:$B$150,Conf!$C$1:$C$150,"FCS")</f>
        <v>SEC</v>
      </c>
      <c r="N172">
        <v>1</v>
      </c>
      <c r="O172" cm="1">
        <f t="array" ref="O172">_xlfn.XLOOKUP(D172&amp;I172,Sheet2!$A$2:$A$1500&amp;Sheet2!$B$2:$B$1500,Sheet2!$C$2:$C$1500,0)</f>
        <v>36.200000000000003</v>
      </c>
      <c r="P172" cm="1">
        <f t="array" ref="P172">_xlfn.XLOOKUP(D172&amp;I172,Sheet2!$A$2:$A$1500&amp;Sheet2!$B$2:$B$1500,Sheet2!$D$2:$D$1500,0)</f>
        <v>17.8</v>
      </c>
      <c r="Q172" cm="1">
        <f t="array" ref="Q172">_xlfn.XLOOKUP(E172&amp;I172,Sheet2!$A$2:$A$1500&amp;Sheet2!$B$2:$B$1500,Sheet2!$C$2:$C$1500,0)</f>
        <v>35.5</v>
      </c>
      <c r="R172" cm="1">
        <f t="array" ref="R172">_xlfn.XLOOKUP(E172&amp;I172,Sheet2!$A$2:$A$1500&amp;Sheet2!$B$2:$B$1500,Sheet2!$D$2:$D$1500,0)</f>
        <v>19.8</v>
      </c>
      <c r="X172" cm="1">
        <f t="array" ref="X172">_xlfn.XLOOKUP(D172&amp;I172,Sheet2!$A$2:$A$1500&amp;Sheet2!$B$2:$B$1500,Sheet2!$E$2:$E$1500,0)</f>
        <v>4</v>
      </c>
      <c r="Y172" cm="1">
        <f t="array" ref="Y172">_xlfn.XLOOKUP(D172&amp;I172,Sheet2!$A$2:$A$1500&amp;Sheet2!$B$2:$B$1500,Sheet2!$F$2:$F$1500,0)</f>
        <v>1</v>
      </c>
      <c r="Z172" cm="1">
        <f t="array" ref="Z172">_xlfn.XLOOKUP(E172&amp;I172,Sheet2!$A$2:$A$1500&amp;Sheet2!$B$2:$B$1500,Sheet2!$E$2:$E$1500,0)</f>
        <v>4</v>
      </c>
      <c r="AA172" cm="1">
        <f t="array" ref="AA172">_xlfn.XLOOKUP(E172&amp;I172,Sheet2!$A$2:$A$1500&amp;Sheet2!$B$2:$B$1500,Sheet2!$F$2:$F$1500,0)</f>
        <v>2</v>
      </c>
    </row>
    <row r="173" spans="1:27" x14ac:dyDescent="0.2">
      <c r="A173" s="1">
        <v>45213</v>
      </c>
      <c r="B173" s="2">
        <v>0.64583333333333337</v>
      </c>
      <c r="C173" t="s">
        <v>29</v>
      </c>
      <c r="D173" t="s">
        <v>139</v>
      </c>
      <c r="E173" t="s">
        <v>154</v>
      </c>
      <c r="F173">
        <v>0</v>
      </c>
      <c r="G173">
        <v>2023</v>
      </c>
      <c r="H173">
        <v>0</v>
      </c>
      <c r="I173">
        <v>7</v>
      </c>
      <c r="J173" t="str" cm="1">
        <f t="array" ref="J173">_xlfn.XLOOKUP(D173&amp;I173,Ranking!C$2:C$500&amp;Ranking!A$2:A$500,Ranking!B$2:B$500,"")</f>
        <v/>
      </c>
      <c r="K173" cm="1">
        <f t="array" ref="K173">_xlfn.XLOOKUP(E173&amp;I173,Ranking!C$2:C$500&amp;Ranking!A$2:A$500,Ranking!B$2:B$500,"")</f>
        <v>23</v>
      </c>
      <c r="L173" t="str" cm="1">
        <f t="array" ref="L173">_xlfn.XLOOKUP(D173&amp;G173,Conf!$A$1:$A$150&amp;Conf!$B$1:$B$150,Conf!$C$1:$C$150,"FCS")</f>
        <v>Big 12</v>
      </c>
      <c r="M173" t="str" cm="1">
        <f t="array" ref="M173">_xlfn.XLOOKUP(E173&amp;G173,Conf!$A$1:$A$150&amp;Conf!$B$1:$B$150,Conf!$C$1:$C$150,"FCS")</f>
        <v>Big 12</v>
      </c>
      <c r="N173">
        <v>1</v>
      </c>
      <c r="O173" cm="1">
        <f t="array" ref="O173">_xlfn.XLOOKUP(D173&amp;I173,Sheet2!$A$2:$A$1500&amp;Sheet2!$B$2:$B$1500,Sheet2!$C$2:$C$1500,0)</f>
        <v>23.4</v>
      </c>
      <c r="P173" cm="1">
        <f t="array" ref="P173">_xlfn.XLOOKUP(D173&amp;I173,Sheet2!$A$2:$A$1500&amp;Sheet2!$B$2:$B$1500,Sheet2!$D$2:$D$1500,0)</f>
        <v>23.2</v>
      </c>
      <c r="Q173" cm="1">
        <f t="array" ref="Q173">_xlfn.XLOOKUP(E173&amp;I173,Sheet2!$A$2:$A$1500&amp;Sheet2!$B$2:$B$1500,Sheet2!$C$2:$C$1500,0)</f>
        <v>36</v>
      </c>
      <c r="R173" cm="1">
        <f t="array" ref="R173">_xlfn.XLOOKUP(E173&amp;I173,Sheet2!$A$2:$A$1500&amp;Sheet2!$B$2:$B$1500,Sheet2!$D$2:$D$1500,0)</f>
        <v>25.2</v>
      </c>
      <c r="X173" cm="1">
        <f t="array" ref="X173">_xlfn.XLOOKUP(D173&amp;I173,Sheet2!$A$2:$A$1500&amp;Sheet2!$B$2:$B$1500,Sheet2!$E$2:$E$1500,0)</f>
        <v>3</v>
      </c>
      <c r="Y173" cm="1">
        <f t="array" ref="Y173">_xlfn.XLOOKUP(D173&amp;I173,Sheet2!$A$2:$A$1500&amp;Sheet2!$B$2:$B$1500,Sheet2!$F$2:$F$1500,0)</f>
        <v>2</v>
      </c>
      <c r="Z173" cm="1">
        <f t="array" ref="Z173">_xlfn.XLOOKUP(E173&amp;I173,Sheet2!$A$2:$A$1500&amp;Sheet2!$B$2:$B$1500,Sheet2!$E$2:$E$1500,0)</f>
        <v>5</v>
      </c>
      <c r="AA173" cm="1">
        <f t="array" ref="AA173">_xlfn.XLOOKUP(E173&amp;I173,Sheet2!$A$2:$A$1500&amp;Sheet2!$B$2:$B$1500,Sheet2!$F$2:$F$1500,0)</f>
        <v>1</v>
      </c>
    </row>
    <row r="174" spans="1:27" x14ac:dyDescent="0.2">
      <c r="A174" s="1">
        <v>45213</v>
      </c>
      <c r="B174" s="2">
        <v>0.64583333333333337</v>
      </c>
      <c r="C174" t="s">
        <v>75</v>
      </c>
      <c r="D174" t="s">
        <v>135</v>
      </c>
      <c r="E174" t="s">
        <v>171</v>
      </c>
      <c r="F174">
        <v>0</v>
      </c>
      <c r="G174">
        <v>2023</v>
      </c>
      <c r="H174">
        <v>0</v>
      </c>
      <c r="I174">
        <v>7</v>
      </c>
      <c r="J174" t="str" cm="1">
        <f t="array" ref="J174">_xlfn.XLOOKUP(D174&amp;I174,Ranking!C$2:C$500&amp;Ranking!A$2:A$500,Ranking!B$2:B$500,"")</f>
        <v/>
      </c>
      <c r="K174" t="str" cm="1">
        <f t="array" ref="K174">_xlfn.XLOOKUP(E174&amp;I174,Ranking!C$2:C$500&amp;Ranking!A$2:A$500,Ranking!B$2:B$500,"")</f>
        <v/>
      </c>
      <c r="L174" t="str" cm="1">
        <f t="array" ref="L174">_xlfn.XLOOKUP(D174&amp;G174,Conf!$A$1:$A$150&amp;Conf!$B$1:$B$150,Conf!$C$1:$C$150,"FCS")</f>
        <v>Big Ten</v>
      </c>
      <c r="M174" t="str" cm="1">
        <f t="array" ref="M174">_xlfn.XLOOKUP(E174&amp;G174,Conf!$A$1:$A$150&amp;Conf!$B$1:$B$150,Conf!$C$1:$C$150,"FCS")</f>
        <v>Big Ten</v>
      </c>
      <c r="N174">
        <v>1</v>
      </c>
      <c r="O174" cm="1">
        <f t="array" ref="O174">_xlfn.XLOOKUP(D174&amp;I174,Sheet2!$A$2:$A$1500&amp;Sheet2!$B$2:$B$1500,Sheet2!$C$2:$C$1500,0)</f>
        <v>35</v>
      </c>
      <c r="P174" cm="1">
        <f t="array" ref="P174">_xlfn.XLOOKUP(D174&amp;I174,Sheet2!$A$2:$A$1500&amp;Sheet2!$B$2:$B$1500,Sheet2!$D$2:$D$1500,0)</f>
        <v>17.2</v>
      </c>
      <c r="Q174" cm="1">
        <f t="array" ref="Q174">_xlfn.XLOOKUP(E174&amp;I174,Sheet2!$A$2:$A$1500&amp;Sheet2!$B$2:$B$1500,Sheet2!$C$2:$C$1500,0)</f>
        <v>19.2</v>
      </c>
      <c r="R174" cm="1">
        <f t="array" ref="R174">_xlfn.XLOOKUP(E174&amp;I174,Sheet2!$A$2:$A$1500&amp;Sheet2!$B$2:$B$1500,Sheet2!$D$2:$D$1500,0)</f>
        <v>28.8</v>
      </c>
      <c r="X174" cm="1">
        <f t="array" ref="X174">_xlfn.XLOOKUP(D174&amp;I174,Sheet2!$A$2:$A$1500&amp;Sheet2!$B$2:$B$1500,Sheet2!$E$2:$E$1500,0)</f>
        <v>5</v>
      </c>
      <c r="Y174" cm="1">
        <f t="array" ref="Y174">_xlfn.XLOOKUP(D174&amp;I174,Sheet2!$A$2:$A$1500&amp;Sheet2!$B$2:$B$1500,Sheet2!$F$2:$F$1500,0)</f>
        <v>1</v>
      </c>
      <c r="Z174" cm="1">
        <f t="array" ref="Z174">_xlfn.XLOOKUP(E174&amp;I174,Sheet2!$A$2:$A$1500&amp;Sheet2!$B$2:$B$1500,Sheet2!$E$2:$E$1500,0)</f>
        <v>2</v>
      </c>
      <c r="AA174" cm="1">
        <f t="array" ref="AA174">_xlfn.XLOOKUP(E174&amp;I174,Sheet2!$A$2:$A$1500&amp;Sheet2!$B$2:$B$1500,Sheet2!$F$2:$F$1500,0)</f>
        <v>4</v>
      </c>
    </row>
    <row r="175" spans="1:27" x14ac:dyDescent="0.2">
      <c r="A175" s="1">
        <v>45213</v>
      </c>
      <c r="B175" s="2">
        <v>0.64583333333333337</v>
      </c>
      <c r="C175" t="s">
        <v>24</v>
      </c>
      <c r="D175" t="s">
        <v>108</v>
      </c>
      <c r="E175" t="s">
        <v>74</v>
      </c>
      <c r="F175">
        <v>0</v>
      </c>
      <c r="G175">
        <v>2023</v>
      </c>
      <c r="H175">
        <v>0</v>
      </c>
      <c r="I175">
        <v>7</v>
      </c>
      <c r="J175" t="str" cm="1">
        <f t="array" ref="J175">_xlfn.XLOOKUP(D175&amp;I175,Ranking!C$2:C$500&amp;Ranking!A$2:A$500,Ranking!B$2:B$500,"")</f>
        <v/>
      </c>
      <c r="K175" t="str" cm="1">
        <f t="array" ref="K175">_xlfn.XLOOKUP(E175&amp;I175,Ranking!C$2:C$500&amp;Ranking!A$2:A$500,Ranking!B$2:B$500,"")</f>
        <v/>
      </c>
      <c r="L175" t="str" cm="1">
        <f t="array" ref="L175">_xlfn.XLOOKUP(D175&amp;G175,Conf!$A$1:$A$150&amp;Conf!$B$1:$B$150,Conf!$C$1:$C$150,"FCS")</f>
        <v>Big 12</v>
      </c>
      <c r="M175" t="str" cm="1">
        <f t="array" ref="M175">_xlfn.XLOOKUP(E175&amp;G175,Conf!$A$1:$A$150&amp;Conf!$B$1:$B$150,Conf!$C$1:$C$150,"FCS")</f>
        <v>Big 12</v>
      </c>
      <c r="N175">
        <v>1</v>
      </c>
      <c r="O175" cm="1">
        <f t="array" ref="O175">_xlfn.XLOOKUP(D175&amp;I175,Sheet2!$A$2:$A$1500&amp;Sheet2!$B$2:$B$1500,Sheet2!$C$2:$C$1500,0)</f>
        <v>31.3</v>
      </c>
      <c r="P175" cm="1">
        <f t="array" ref="P175">_xlfn.XLOOKUP(D175&amp;I175,Sheet2!$A$2:$A$1500&amp;Sheet2!$B$2:$B$1500,Sheet2!$D$2:$D$1500,0)</f>
        <v>22</v>
      </c>
      <c r="Q175" cm="1">
        <f t="array" ref="Q175">_xlfn.XLOOKUP(E175&amp;I175,Sheet2!$A$2:$A$1500&amp;Sheet2!$B$2:$B$1500,Sheet2!$C$2:$C$1500,0)</f>
        <v>31</v>
      </c>
      <c r="R175" cm="1">
        <f t="array" ref="R175">_xlfn.XLOOKUP(E175&amp;I175,Sheet2!$A$2:$A$1500&amp;Sheet2!$B$2:$B$1500,Sheet2!$D$2:$D$1500,0)</f>
        <v>22.4</v>
      </c>
      <c r="X175" cm="1">
        <f t="array" ref="X175">_xlfn.XLOOKUP(D175&amp;I175,Sheet2!$A$2:$A$1500&amp;Sheet2!$B$2:$B$1500,Sheet2!$E$2:$E$1500,0)</f>
        <v>3</v>
      </c>
      <c r="Y175" cm="1">
        <f t="array" ref="Y175">_xlfn.XLOOKUP(D175&amp;I175,Sheet2!$A$2:$A$1500&amp;Sheet2!$B$2:$B$1500,Sheet2!$F$2:$F$1500,0)</f>
        <v>3</v>
      </c>
      <c r="Z175" cm="1">
        <f t="array" ref="Z175">_xlfn.XLOOKUP(E175&amp;I175,Sheet2!$A$2:$A$1500&amp;Sheet2!$B$2:$B$1500,Sheet2!$E$2:$E$1500,0)</f>
        <v>4</v>
      </c>
      <c r="AA175" cm="1">
        <f t="array" ref="AA175">_xlfn.XLOOKUP(E175&amp;I175,Sheet2!$A$2:$A$1500&amp;Sheet2!$B$2:$B$1500,Sheet2!$F$2:$F$1500,0)</f>
        <v>1</v>
      </c>
    </row>
    <row r="176" spans="1:27" x14ac:dyDescent="0.2">
      <c r="A176" s="1">
        <v>45213</v>
      </c>
      <c r="B176" s="2">
        <v>0.64583333333333337</v>
      </c>
      <c r="C176" t="s">
        <v>124</v>
      </c>
      <c r="D176" t="s">
        <v>176</v>
      </c>
      <c r="E176" t="s">
        <v>148</v>
      </c>
      <c r="F176">
        <v>0</v>
      </c>
      <c r="G176">
        <v>2023</v>
      </c>
      <c r="H176">
        <v>0</v>
      </c>
      <c r="I176">
        <v>7</v>
      </c>
      <c r="J176" t="str" cm="1">
        <f t="array" ref="J176">_xlfn.XLOOKUP(D176&amp;I176,Ranking!C$2:C$500&amp;Ranking!A$2:A$500,Ranking!B$2:B$500,"")</f>
        <v/>
      </c>
      <c r="K176" t="str" cm="1">
        <f t="array" ref="K176">_xlfn.XLOOKUP(E176&amp;I176,Ranking!C$2:C$500&amp;Ranking!A$2:A$500,Ranking!B$2:B$500,"")</f>
        <v/>
      </c>
      <c r="L176" t="str" cm="1">
        <f t="array" ref="L176">_xlfn.XLOOKUP(D176&amp;G176,Conf!$A$1:$A$150&amp;Conf!$B$1:$B$150,Conf!$C$1:$C$150,"FCS")</f>
        <v>AAC</v>
      </c>
      <c r="M176" t="str" cm="1">
        <f t="array" ref="M176">_xlfn.XLOOKUP(E176&amp;G176,Conf!$A$1:$A$150&amp;Conf!$B$1:$B$150,Conf!$C$1:$C$150,"FCS")</f>
        <v>AAC</v>
      </c>
      <c r="N176">
        <v>1</v>
      </c>
      <c r="O176" cm="1">
        <f t="array" ref="O176">_xlfn.XLOOKUP(D176&amp;I176,Sheet2!$A$2:$A$1500&amp;Sheet2!$B$2:$B$1500,Sheet2!$C$2:$C$1500,0)</f>
        <v>30.7</v>
      </c>
      <c r="P176" cm="1">
        <f t="array" ref="P176">_xlfn.XLOOKUP(D176&amp;I176,Sheet2!$A$2:$A$1500&amp;Sheet2!$B$2:$B$1500,Sheet2!$D$2:$D$1500,0)</f>
        <v>32.799999999999997</v>
      </c>
      <c r="Q176" cm="1">
        <f t="array" ref="Q176">_xlfn.XLOOKUP(E176&amp;I176,Sheet2!$A$2:$A$1500&amp;Sheet2!$B$2:$B$1500,Sheet2!$C$2:$C$1500,0)</f>
        <v>20.6</v>
      </c>
      <c r="R176" cm="1">
        <f t="array" ref="R176">_xlfn.XLOOKUP(E176&amp;I176,Sheet2!$A$2:$A$1500&amp;Sheet2!$B$2:$B$1500,Sheet2!$D$2:$D$1500,0)</f>
        <v>25</v>
      </c>
      <c r="X176" cm="1">
        <f t="array" ref="X176">_xlfn.XLOOKUP(D176&amp;I176,Sheet2!$A$2:$A$1500&amp;Sheet2!$B$2:$B$1500,Sheet2!$E$2:$E$1500,0)</f>
        <v>3</v>
      </c>
      <c r="Y176" cm="1">
        <f t="array" ref="Y176">_xlfn.XLOOKUP(D176&amp;I176,Sheet2!$A$2:$A$1500&amp;Sheet2!$B$2:$B$1500,Sheet2!$F$2:$F$1500,0)</f>
        <v>3</v>
      </c>
      <c r="Z176" cm="1">
        <f t="array" ref="Z176">_xlfn.XLOOKUP(E176&amp;I176,Sheet2!$A$2:$A$1500&amp;Sheet2!$B$2:$B$1500,Sheet2!$E$2:$E$1500,0)</f>
        <v>2</v>
      </c>
      <c r="AA176" cm="1">
        <f t="array" ref="AA176">_xlfn.XLOOKUP(E176&amp;I176,Sheet2!$A$2:$A$1500&amp;Sheet2!$B$2:$B$1500,Sheet2!$F$2:$F$1500,0)</f>
        <v>3</v>
      </c>
    </row>
    <row r="177" spans="1:27" x14ac:dyDescent="0.2">
      <c r="A177" s="1">
        <v>45213</v>
      </c>
      <c r="B177" s="2">
        <v>0.66666666666666663</v>
      </c>
      <c r="C177" t="s">
        <v>23</v>
      </c>
      <c r="D177" t="s">
        <v>33</v>
      </c>
      <c r="E177" t="s">
        <v>92</v>
      </c>
      <c r="F177">
        <v>0</v>
      </c>
      <c r="G177">
        <v>2023</v>
      </c>
      <c r="H177">
        <v>0</v>
      </c>
      <c r="I177">
        <v>7</v>
      </c>
      <c r="J177" t="str" cm="1">
        <f t="array" ref="J177">_xlfn.XLOOKUP(D177&amp;I177,Ranking!C$2:C$500&amp;Ranking!A$2:A$500,Ranking!B$2:B$500,"")</f>
        <v/>
      </c>
      <c r="K177" t="str" cm="1">
        <f t="array" ref="K177">_xlfn.XLOOKUP(E177&amp;I177,Ranking!C$2:C$500&amp;Ranking!A$2:A$500,Ranking!B$2:B$500,"")</f>
        <v/>
      </c>
      <c r="L177" t="str" cm="1">
        <f t="array" ref="L177">_xlfn.XLOOKUP(D177&amp;G177,Conf!$A$1:$A$150&amp;Conf!$B$1:$B$150,Conf!$C$1:$C$150,"FCS")</f>
        <v>Big Ten</v>
      </c>
      <c r="M177" t="str" cm="1">
        <f t="array" ref="M177">_xlfn.XLOOKUP(E177&amp;G177,Conf!$A$1:$A$150&amp;Conf!$B$1:$B$150,Conf!$C$1:$C$150,"FCS")</f>
        <v>Big Ten</v>
      </c>
      <c r="N177">
        <v>1</v>
      </c>
      <c r="O177" cm="1">
        <f t="array" ref="O177">_xlfn.XLOOKUP(D177&amp;I177,Sheet2!$A$2:$A$1500&amp;Sheet2!$B$2:$B$1500,Sheet2!$C$2:$C$1500,0)</f>
        <v>31.4</v>
      </c>
      <c r="P177" cm="1">
        <f t="array" ref="P177">_xlfn.XLOOKUP(D177&amp;I177,Sheet2!$A$2:$A$1500&amp;Sheet2!$B$2:$B$1500,Sheet2!$D$2:$D$1500,0)</f>
        <v>18.399999999999999</v>
      </c>
      <c r="Q177" cm="1">
        <f t="array" ref="Q177">_xlfn.XLOOKUP(E177&amp;I177,Sheet2!$A$2:$A$1500&amp;Sheet2!$B$2:$B$1500,Sheet2!$C$2:$C$1500,0)</f>
        <v>21.8</v>
      </c>
      <c r="R177" cm="1">
        <f t="array" ref="R177">_xlfn.XLOOKUP(E177&amp;I177,Sheet2!$A$2:$A$1500&amp;Sheet2!$B$2:$B$1500,Sheet2!$D$2:$D$1500,0)</f>
        <v>16.3</v>
      </c>
      <c r="X177" cm="1">
        <f t="array" ref="X177">_xlfn.XLOOKUP(D177&amp;I177,Sheet2!$A$2:$A$1500&amp;Sheet2!$B$2:$B$1500,Sheet2!$E$2:$E$1500,0)</f>
        <v>4</v>
      </c>
      <c r="Y177" cm="1">
        <f t="array" ref="Y177">_xlfn.XLOOKUP(D177&amp;I177,Sheet2!$A$2:$A$1500&amp;Sheet2!$B$2:$B$1500,Sheet2!$F$2:$F$1500,0)</f>
        <v>1</v>
      </c>
      <c r="Z177" cm="1">
        <f t="array" ref="Z177">_xlfn.XLOOKUP(E177&amp;I177,Sheet2!$A$2:$A$1500&amp;Sheet2!$B$2:$B$1500,Sheet2!$E$2:$E$1500,0)</f>
        <v>5</v>
      </c>
      <c r="AA177" cm="1">
        <f t="array" ref="AA177">_xlfn.XLOOKUP(E177&amp;I177,Sheet2!$A$2:$A$1500&amp;Sheet2!$B$2:$B$1500,Sheet2!$F$2:$F$1500,0)</f>
        <v>1</v>
      </c>
    </row>
    <row r="178" spans="1:27" x14ac:dyDescent="0.2">
      <c r="A178" s="1">
        <v>45213</v>
      </c>
      <c r="B178" s="2">
        <v>0.66666666666666663</v>
      </c>
      <c r="C178" t="s">
        <v>118</v>
      </c>
      <c r="D178" t="s">
        <v>170</v>
      </c>
      <c r="E178" t="s">
        <v>101</v>
      </c>
      <c r="F178">
        <v>0</v>
      </c>
      <c r="G178">
        <v>2023</v>
      </c>
      <c r="H178">
        <v>0</v>
      </c>
      <c r="I178">
        <v>7</v>
      </c>
      <c r="J178" t="str" cm="1">
        <f t="array" ref="J178">_xlfn.XLOOKUP(D178&amp;I178,Ranking!C$2:C$500&amp;Ranking!A$2:A$500,Ranking!B$2:B$500,"")</f>
        <v/>
      </c>
      <c r="K178" t="str" cm="1">
        <f t="array" ref="K178">_xlfn.XLOOKUP(E178&amp;I178,Ranking!C$2:C$500&amp;Ranking!A$2:A$500,Ranking!B$2:B$500,"")</f>
        <v/>
      </c>
      <c r="L178" t="str" cm="1">
        <f t="array" ref="L178">_xlfn.XLOOKUP(D178&amp;G178,Conf!$A$1:$A$150&amp;Conf!$B$1:$B$150,Conf!$C$1:$C$150,"FCS")</f>
        <v>MAC</v>
      </c>
      <c r="M178" t="str" cm="1">
        <f t="array" ref="M178">_xlfn.XLOOKUP(E178&amp;G178,Conf!$A$1:$A$150&amp;Conf!$B$1:$B$150,Conf!$C$1:$C$150,"FCS")</f>
        <v>MAC</v>
      </c>
      <c r="N178">
        <v>1</v>
      </c>
      <c r="O178" cm="1">
        <f t="array" ref="O178">_xlfn.XLOOKUP(D178&amp;I178,Sheet2!$A$2:$A$1500&amp;Sheet2!$B$2:$B$1500,Sheet2!$C$2:$C$1500,0)</f>
        <v>25.2</v>
      </c>
      <c r="P178" cm="1">
        <f t="array" ref="P178">_xlfn.XLOOKUP(D178&amp;I178,Sheet2!$A$2:$A$1500&amp;Sheet2!$B$2:$B$1500,Sheet2!$D$2:$D$1500,0)</f>
        <v>24</v>
      </c>
      <c r="Q178" cm="1">
        <f t="array" ref="Q178">_xlfn.XLOOKUP(E178&amp;I178,Sheet2!$A$2:$A$1500&amp;Sheet2!$B$2:$B$1500,Sheet2!$C$2:$C$1500,0)</f>
        <v>24.5</v>
      </c>
      <c r="R178" cm="1">
        <f t="array" ref="R178">_xlfn.XLOOKUP(E178&amp;I178,Sheet2!$A$2:$A$1500&amp;Sheet2!$B$2:$B$1500,Sheet2!$D$2:$D$1500,0)</f>
        <v>11.8</v>
      </c>
      <c r="X178" cm="1">
        <f t="array" ref="X178">_xlfn.XLOOKUP(D178&amp;I178,Sheet2!$A$2:$A$1500&amp;Sheet2!$B$2:$B$1500,Sheet2!$E$2:$E$1500,0)</f>
        <v>2</v>
      </c>
      <c r="Y178" cm="1">
        <f t="array" ref="Y178">_xlfn.XLOOKUP(D178&amp;I178,Sheet2!$A$2:$A$1500&amp;Sheet2!$B$2:$B$1500,Sheet2!$F$2:$F$1500,0)</f>
        <v>4</v>
      </c>
      <c r="Z178" cm="1">
        <f t="array" ref="Z178">_xlfn.XLOOKUP(E178&amp;I178,Sheet2!$A$2:$A$1500&amp;Sheet2!$B$2:$B$1500,Sheet2!$E$2:$E$1500,0)</f>
        <v>5</v>
      </c>
      <c r="AA178" cm="1">
        <f t="array" ref="AA178">_xlfn.XLOOKUP(E178&amp;I178,Sheet2!$A$2:$A$1500&amp;Sheet2!$B$2:$B$1500,Sheet2!$F$2:$F$1500,0)</f>
        <v>1</v>
      </c>
    </row>
    <row r="179" spans="1:27" x14ac:dyDescent="0.2">
      <c r="A179" s="1">
        <v>45213</v>
      </c>
      <c r="B179" s="2">
        <v>0.79166666666666663</v>
      </c>
      <c r="C179" t="s">
        <v>24</v>
      </c>
      <c r="D179" t="s">
        <v>81</v>
      </c>
      <c r="E179" t="s">
        <v>87</v>
      </c>
      <c r="F179">
        <v>0</v>
      </c>
      <c r="G179">
        <v>2023</v>
      </c>
      <c r="H179">
        <v>0</v>
      </c>
      <c r="I179">
        <v>7</v>
      </c>
      <c r="J179" cm="1">
        <f t="array" ref="J179">_xlfn.XLOOKUP(D179&amp;I179,Ranking!C$2:C$500&amp;Ranking!A$2:A$500,Ranking!B$2:B$500,"")</f>
        <v>22</v>
      </c>
      <c r="K179" t="str" cm="1">
        <f t="array" ref="K179">_xlfn.XLOOKUP(E179&amp;I179,Ranking!C$2:C$500&amp;Ranking!A$2:A$500,Ranking!B$2:B$500,"")</f>
        <v/>
      </c>
      <c r="L179" t="str" cm="1">
        <f t="array" ref="L179">_xlfn.XLOOKUP(D179&amp;G179,Conf!$A$1:$A$150&amp;Conf!$B$1:$B$150,Conf!$C$1:$C$150,"FCS")</f>
        <v>SEC</v>
      </c>
      <c r="M179" t="str" cm="1">
        <f t="array" ref="M179">_xlfn.XLOOKUP(E179&amp;G179,Conf!$A$1:$A$150&amp;Conf!$B$1:$B$150,Conf!$C$1:$C$150,"FCS")</f>
        <v>SEC</v>
      </c>
      <c r="N179">
        <v>1</v>
      </c>
      <c r="O179" cm="1">
        <f t="array" ref="O179">_xlfn.XLOOKUP(D179&amp;I179,Sheet2!$A$2:$A$1500&amp;Sheet2!$B$2:$B$1500,Sheet2!$C$2:$C$1500,0)</f>
        <v>44.8</v>
      </c>
      <c r="P179" cm="1">
        <f t="array" ref="P179">_xlfn.XLOOKUP(D179&amp;I179,Sheet2!$A$2:$A$1500&amp;Sheet2!$B$2:$B$1500,Sheet2!$D$2:$D$1500,0)</f>
        <v>32.299999999999997</v>
      </c>
      <c r="Q179" cm="1">
        <f t="array" ref="Q179">_xlfn.XLOOKUP(E179&amp;I179,Sheet2!$A$2:$A$1500&amp;Sheet2!$B$2:$B$1500,Sheet2!$C$2:$C$1500,0)</f>
        <v>29.6</v>
      </c>
      <c r="R179" cm="1">
        <f t="array" ref="R179">_xlfn.XLOOKUP(E179&amp;I179,Sheet2!$A$2:$A$1500&amp;Sheet2!$B$2:$B$1500,Sheet2!$D$2:$D$1500,0)</f>
        <v>18.2</v>
      </c>
      <c r="X179" cm="1">
        <f t="array" ref="X179">_xlfn.XLOOKUP(D179&amp;I179,Sheet2!$A$2:$A$1500&amp;Sheet2!$B$2:$B$1500,Sheet2!$E$2:$E$1500,0)</f>
        <v>4</v>
      </c>
      <c r="Y179" cm="1">
        <f t="array" ref="Y179">_xlfn.XLOOKUP(D179&amp;I179,Sheet2!$A$2:$A$1500&amp;Sheet2!$B$2:$B$1500,Sheet2!$F$2:$F$1500,0)</f>
        <v>2</v>
      </c>
      <c r="Z179" cm="1">
        <f t="array" ref="Z179">_xlfn.XLOOKUP(E179&amp;I179,Sheet2!$A$2:$A$1500&amp;Sheet2!$B$2:$B$1500,Sheet2!$E$2:$E$1500,0)</f>
        <v>3</v>
      </c>
      <c r="AA179" cm="1">
        <f t="array" ref="AA179">_xlfn.XLOOKUP(E179&amp;I179,Sheet2!$A$2:$A$1500&amp;Sheet2!$B$2:$B$1500,Sheet2!$F$2:$F$1500,0)</f>
        <v>2</v>
      </c>
    </row>
    <row r="180" spans="1:27" x14ac:dyDescent="0.2">
      <c r="A180" s="1">
        <v>45213</v>
      </c>
      <c r="B180" s="2">
        <v>0.79166666666666663</v>
      </c>
      <c r="C180" t="s">
        <v>29</v>
      </c>
      <c r="D180" t="s">
        <v>73</v>
      </c>
      <c r="E180" t="s">
        <v>72</v>
      </c>
      <c r="F180">
        <v>0</v>
      </c>
      <c r="G180">
        <v>2023</v>
      </c>
      <c r="H180">
        <v>0</v>
      </c>
      <c r="I180">
        <v>7</v>
      </c>
      <c r="J180" t="str" cm="1">
        <f t="array" ref="J180">_xlfn.XLOOKUP(D180&amp;I180,Ranking!C$2:C$500&amp;Ranking!A$2:A$500,Ranking!B$2:B$500,"")</f>
        <v/>
      </c>
      <c r="K180" t="str" cm="1">
        <f t="array" ref="K180">_xlfn.XLOOKUP(E180&amp;I180,Ranking!C$2:C$500&amp;Ranking!A$2:A$500,Ranking!B$2:B$500,"")</f>
        <v/>
      </c>
      <c r="L180" t="str" cm="1">
        <f t="array" ref="L180">_xlfn.XLOOKUP(D180&amp;G180,Conf!$A$1:$A$150&amp;Conf!$B$1:$B$150,Conf!$C$1:$C$150,"FCS")</f>
        <v>Big 12</v>
      </c>
      <c r="M180" t="str" cm="1">
        <f t="array" ref="M180">_xlfn.XLOOKUP(E180&amp;G180,Conf!$A$1:$A$150&amp;Conf!$B$1:$B$150,Conf!$C$1:$C$150,"FCS")</f>
        <v>Big 12</v>
      </c>
      <c r="N180">
        <v>1</v>
      </c>
      <c r="O180" cm="1">
        <f t="array" ref="O180">_xlfn.XLOOKUP(D180&amp;I180,Sheet2!$A$2:$A$1500&amp;Sheet2!$B$2:$B$1500,Sheet2!$C$2:$C$1500,0)</f>
        <v>34.200000000000003</v>
      </c>
      <c r="P180" cm="1">
        <f t="array" ref="P180">_xlfn.XLOOKUP(D180&amp;I180,Sheet2!$A$2:$A$1500&amp;Sheet2!$B$2:$B$1500,Sheet2!$D$2:$D$1500,0)</f>
        <v>23</v>
      </c>
      <c r="Q180" cm="1">
        <f t="array" ref="Q180">_xlfn.XLOOKUP(E180&amp;I180,Sheet2!$A$2:$A$1500&amp;Sheet2!$B$2:$B$1500,Sheet2!$C$2:$C$1500,0)</f>
        <v>35.799999999999997</v>
      </c>
      <c r="R180" cm="1">
        <f t="array" ref="R180">_xlfn.XLOOKUP(E180&amp;I180,Sheet2!$A$2:$A$1500&amp;Sheet2!$B$2:$B$1500,Sheet2!$D$2:$D$1500,0)</f>
        <v>20.6</v>
      </c>
      <c r="X180" cm="1">
        <f t="array" ref="X180">_xlfn.XLOOKUP(D180&amp;I180,Sheet2!$A$2:$A$1500&amp;Sheet2!$B$2:$B$1500,Sheet2!$E$2:$E$1500,0)</f>
        <v>3</v>
      </c>
      <c r="Y180" cm="1">
        <f t="array" ref="Y180">_xlfn.XLOOKUP(D180&amp;I180,Sheet2!$A$2:$A$1500&amp;Sheet2!$B$2:$B$1500,Sheet2!$F$2:$F$1500,0)</f>
        <v>3</v>
      </c>
      <c r="Z180" cm="1">
        <f t="array" ref="Z180">_xlfn.XLOOKUP(E180&amp;I180,Sheet2!$A$2:$A$1500&amp;Sheet2!$B$2:$B$1500,Sheet2!$E$2:$E$1500,0)</f>
        <v>3</v>
      </c>
      <c r="AA180" cm="1">
        <f t="array" ref="AA180">_xlfn.XLOOKUP(E180&amp;I180,Sheet2!$A$2:$A$1500&amp;Sheet2!$B$2:$B$1500,Sheet2!$F$2:$F$1500,0)</f>
        <v>2</v>
      </c>
    </row>
    <row r="181" spans="1:27" x14ac:dyDescent="0.2">
      <c r="A181" s="1">
        <v>45213</v>
      </c>
      <c r="B181" s="2">
        <v>0.79166666666666663</v>
      </c>
      <c r="C181" t="s">
        <v>124</v>
      </c>
      <c r="D181" t="s">
        <v>149</v>
      </c>
      <c r="E181" t="s">
        <v>132</v>
      </c>
      <c r="F181">
        <v>0</v>
      </c>
      <c r="G181">
        <v>2023</v>
      </c>
      <c r="H181">
        <v>0</v>
      </c>
      <c r="I181">
        <v>7</v>
      </c>
      <c r="J181" t="str" cm="1">
        <f t="array" ref="J181">_xlfn.XLOOKUP(D181&amp;I181,Ranking!C$2:C$500&amp;Ranking!A$2:A$500,Ranking!B$2:B$500,"")</f>
        <v/>
      </c>
      <c r="K181" t="str" cm="1">
        <f t="array" ref="K181">_xlfn.XLOOKUP(E181&amp;I181,Ranking!C$2:C$500&amp;Ranking!A$2:A$500,Ranking!B$2:B$500,"")</f>
        <v/>
      </c>
      <c r="L181" t="str" cm="1">
        <f t="array" ref="L181">_xlfn.XLOOKUP(D181&amp;G181,Conf!$A$1:$A$150&amp;Conf!$B$1:$B$150,Conf!$C$1:$C$150,"FCS")</f>
        <v>Sun Belt</v>
      </c>
      <c r="M181" t="str" cm="1">
        <f t="array" ref="M181">_xlfn.XLOOKUP(E181&amp;G181,Conf!$A$1:$A$150&amp;Conf!$B$1:$B$150,Conf!$C$1:$C$150,"FCS")</f>
        <v>Sun Belt</v>
      </c>
      <c r="N181">
        <v>1</v>
      </c>
      <c r="O181" cm="1">
        <f t="array" ref="O181">_xlfn.XLOOKUP(D181&amp;I181,Sheet2!$A$2:$A$1500&amp;Sheet2!$B$2:$B$1500,Sheet2!$C$2:$C$1500,0)</f>
        <v>31</v>
      </c>
      <c r="P181" cm="1">
        <f t="array" ref="P181">_xlfn.XLOOKUP(D181&amp;I181,Sheet2!$A$2:$A$1500&amp;Sheet2!$B$2:$B$1500,Sheet2!$D$2:$D$1500,0)</f>
        <v>23.8</v>
      </c>
      <c r="Q181" cm="1">
        <f t="array" ref="Q181">_xlfn.XLOOKUP(E181&amp;I181,Sheet2!$A$2:$A$1500&amp;Sheet2!$B$2:$B$1500,Sheet2!$C$2:$C$1500,0)</f>
        <v>31.6</v>
      </c>
      <c r="R181" cm="1">
        <f t="array" ref="R181">_xlfn.XLOOKUP(E181&amp;I181,Sheet2!$A$2:$A$1500&amp;Sheet2!$B$2:$B$1500,Sheet2!$D$2:$D$1500,0)</f>
        <v>26</v>
      </c>
      <c r="X181" cm="1">
        <f t="array" ref="X181">_xlfn.XLOOKUP(D181&amp;I181,Sheet2!$A$2:$A$1500&amp;Sheet2!$B$2:$B$1500,Sheet2!$E$2:$E$1500,0)</f>
        <v>4</v>
      </c>
      <c r="Y181" cm="1">
        <f t="array" ref="Y181">_xlfn.XLOOKUP(D181&amp;I181,Sheet2!$A$2:$A$1500&amp;Sheet2!$B$2:$B$1500,Sheet2!$F$2:$F$1500,0)</f>
        <v>1</v>
      </c>
      <c r="Z181" cm="1">
        <f t="array" ref="Z181">_xlfn.XLOOKUP(E181&amp;I181,Sheet2!$A$2:$A$1500&amp;Sheet2!$B$2:$B$1500,Sheet2!$E$2:$E$1500,0)</f>
        <v>4</v>
      </c>
      <c r="AA181" cm="1">
        <f t="array" ref="AA181">_xlfn.XLOOKUP(E181&amp;I181,Sheet2!$A$2:$A$1500&amp;Sheet2!$B$2:$B$1500,Sheet2!$F$2:$F$1500,0)</f>
        <v>1</v>
      </c>
    </row>
    <row r="182" spans="1:27" x14ac:dyDescent="0.2">
      <c r="A182" s="1">
        <v>45213</v>
      </c>
      <c r="B182" s="2">
        <v>0.8125</v>
      </c>
      <c r="C182" t="s">
        <v>75</v>
      </c>
      <c r="D182" t="s">
        <v>41</v>
      </c>
      <c r="E182" t="s">
        <v>80</v>
      </c>
      <c r="F182">
        <v>0</v>
      </c>
      <c r="G182">
        <v>2023</v>
      </c>
      <c r="H182">
        <v>0</v>
      </c>
      <c r="I182">
        <v>7</v>
      </c>
      <c r="J182" cm="1">
        <f t="array" ref="J182">_xlfn.XLOOKUP(D182&amp;I182,Ranking!C$2:C$500&amp;Ranking!A$2:A$500,Ranking!B$2:B$500,"")</f>
        <v>21</v>
      </c>
      <c r="K182" cm="1">
        <f t="array" ref="K182">_xlfn.XLOOKUP(E182&amp;I182,Ranking!C$2:C$500&amp;Ranking!A$2:A$500,Ranking!B$2:B$500,"")</f>
        <v>10</v>
      </c>
      <c r="L182" t="str" cm="1">
        <f t="array" ref="L182">_xlfn.XLOOKUP(D182&amp;G182,Conf!$A$1:$A$150&amp;Conf!$B$1:$B$150,Conf!$C$1:$C$150,"FCS")</f>
        <v>Independent</v>
      </c>
      <c r="M182" t="str" cm="1">
        <f t="array" ref="M182">_xlfn.XLOOKUP(E182&amp;G182,Conf!$A$1:$A$150&amp;Conf!$B$1:$B$150,Conf!$C$1:$C$150,"FCS")</f>
        <v>Pac-12</v>
      </c>
      <c r="N182">
        <v>0</v>
      </c>
      <c r="O182" cm="1">
        <f t="array" ref="O182">_xlfn.XLOOKUP(D182&amp;I182,Sheet2!$A$2:$A$1500&amp;Sheet2!$B$2:$B$1500,Sheet2!$C$2:$C$1500,0)</f>
        <v>34.1</v>
      </c>
      <c r="P182" cm="1">
        <f t="array" ref="P182">_xlfn.XLOOKUP(D182&amp;I182,Sheet2!$A$2:$A$1500&amp;Sheet2!$B$2:$B$1500,Sheet2!$D$2:$D$1500,0)</f>
        <v>15.9</v>
      </c>
      <c r="Q182" cm="1">
        <f t="array" ref="Q182">_xlfn.XLOOKUP(E182&amp;I182,Sheet2!$A$2:$A$1500&amp;Sheet2!$B$2:$B$1500,Sheet2!$C$2:$C$1500,0)</f>
        <v>51.8</v>
      </c>
      <c r="R182" cm="1">
        <f t="array" ref="R182">_xlfn.XLOOKUP(E182&amp;I182,Sheet2!$A$2:$A$1500&amp;Sheet2!$B$2:$B$1500,Sheet2!$D$2:$D$1500,0)</f>
        <v>27</v>
      </c>
      <c r="X182" cm="1">
        <f t="array" ref="X182">_xlfn.XLOOKUP(D182&amp;I182,Sheet2!$A$2:$A$1500&amp;Sheet2!$B$2:$B$1500,Sheet2!$E$2:$E$1500,0)</f>
        <v>5</v>
      </c>
      <c r="Y182" cm="1">
        <f t="array" ref="Y182">_xlfn.XLOOKUP(D182&amp;I182,Sheet2!$A$2:$A$1500&amp;Sheet2!$B$2:$B$1500,Sheet2!$F$2:$F$1500,0)</f>
        <v>2</v>
      </c>
      <c r="Z182" cm="1">
        <f t="array" ref="Z182">_xlfn.XLOOKUP(E182&amp;I182,Sheet2!$A$2:$A$1500&amp;Sheet2!$B$2:$B$1500,Sheet2!$E$2:$E$1500,0)</f>
        <v>6</v>
      </c>
      <c r="AA182" cm="1">
        <f t="array" ref="AA182">_xlfn.XLOOKUP(E182&amp;I182,Sheet2!$A$2:$A$1500&amp;Sheet2!$B$2:$B$1500,Sheet2!$F$2:$F$1500,0)</f>
        <v>0</v>
      </c>
    </row>
    <row r="183" spans="1:27" x14ac:dyDescent="0.2">
      <c r="A183" s="1">
        <v>45213</v>
      </c>
      <c r="B183" s="2">
        <v>0.8125</v>
      </c>
      <c r="C183" t="s">
        <v>31</v>
      </c>
      <c r="D183" t="s">
        <v>99</v>
      </c>
      <c r="E183" t="s">
        <v>129</v>
      </c>
      <c r="F183">
        <v>0</v>
      </c>
      <c r="G183">
        <v>2023</v>
      </c>
      <c r="H183">
        <v>0</v>
      </c>
      <c r="I183">
        <v>7</v>
      </c>
      <c r="J183" cm="1">
        <f t="array" ref="J183">_xlfn.XLOOKUP(D183&amp;I183,Ranking!C$2:C$500&amp;Ranking!A$2:A$500,Ranking!B$2:B$500,"")</f>
        <v>12</v>
      </c>
      <c r="K183" cm="1">
        <f t="array" ref="K183">_xlfn.XLOOKUP(E183&amp;I183,Ranking!C$2:C$500&amp;Ranking!A$2:A$500,Ranking!B$2:B$500,"")</f>
        <v>25</v>
      </c>
      <c r="L183" t="str" cm="1">
        <f t="array" ref="L183">_xlfn.XLOOKUP(D183&amp;G183,Conf!$A$1:$A$150&amp;Conf!$B$1:$B$150,Conf!$C$1:$C$150,"FCS")</f>
        <v>ACC</v>
      </c>
      <c r="M183" t="str" cm="1">
        <f t="array" ref="M183">_xlfn.XLOOKUP(E183&amp;G183,Conf!$A$1:$A$150&amp;Conf!$B$1:$B$150,Conf!$C$1:$C$150,"FCS")</f>
        <v>ACC</v>
      </c>
      <c r="N183">
        <v>1</v>
      </c>
      <c r="O183" cm="1">
        <f t="array" ref="O183">_xlfn.XLOOKUP(D183&amp;I183,Sheet2!$A$2:$A$1500&amp;Sheet2!$B$2:$B$1500,Sheet2!$C$2:$C$1500,0)</f>
        <v>36.6</v>
      </c>
      <c r="P183" cm="1">
        <f t="array" ref="P183">_xlfn.XLOOKUP(D183&amp;I183,Sheet2!$A$2:$A$1500&amp;Sheet2!$B$2:$B$1500,Sheet2!$D$2:$D$1500,0)</f>
        <v>19</v>
      </c>
      <c r="Q183" cm="1">
        <f t="array" ref="Q183">_xlfn.XLOOKUP(E183&amp;I183,Sheet2!$A$2:$A$1500&amp;Sheet2!$B$2:$B$1500,Sheet2!$C$2:$C$1500,0)</f>
        <v>39</v>
      </c>
      <c r="R183" cm="1">
        <f t="array" ref="R183">_xlfn.XLOOKUP(E183&amp;I183,Sheet2!$A$2:$A$1500&amp;Sheet2!$B$2:$B$1500,Sheet2!$D$2:$D$1500,0)</f>
        <v>14.6</v>
      </c>
      <c r="X183" cm="1">
        <f t="array" ref="X183">_xlfn.XLOOKUP(D183&amp;I183,Sheet2!$A$2:$A$1500&amp;Sheet2!$B$2:$B$1500,Sheet2!$E$2:$E$1500,0)</f>
        <v>5</v>
      </c>
      <c r="Y183" cm="1">
        <f t="array" ref="Y183">_xlfn.XLOOKUP(D183&amp;I183,Sheet2!$A$2:$A$1500&amp;Sheet2!$B$2:$B$1500,Sheet2!$F$2:$F$1500,0)</f>
        <v>0</v>
      </c>
      <c r="Z183" cm="1">
        <f t="array" ref="Z183">_xlfn.XLOOKUP(E183&amp;I183,Sheet2!$A$2:$A$1500&amp;Sheet2!$B$2:$B$1500,Sheet2!$E$2:$E$1500,0)</f>
        <v>4</v>
      </c>
      <c r="AA183" cm="1">
        <f t="array" ref="AA183">_xlfn.XLOOKUP(E183&amp;I183,Sheet2!$A$2:$A$1500&amp;Sheet2!$B$2:$B$1500,Sheet2!$F$2:$F$1500,0)</f>
        <v>1</v>
      </c>
    </row>
    <row r="184" spans="1:27" x14ac:dyDescent="0.2">
      <c r="A184" s="1">
        <v>45213</v>
      </c>
      <c r="B184" s="2">
        <v>0.83333333333333337</v>
      </c>
      <c r="C184" t="s">
        <v>23</v>
      </c>
      <c r="D184" t="s">
        <v>39</v>
      </c>
      <c r="E184" t="s">
        <v>110</v>
      </c>
      <c r="F184">
        <v>0</v>
      </c>
      <c r="G184">
        <v>2023</v>
      </c>
      <c r="H184">
        <v>0</v>
      </c>
      <c r="I184">
        <v>7</v>
      </c>
      <c r="J184" cm="1">
        <f t="array" ref="J184">_xlfn.XLOOKUP(D184&amp;I184,Ranking!C$2:C$500&amp;Ranking!A$2:A$500,Ranking!B$2:B$500,"")</f>
        <v>15</v>
      </c>
      <c r="K184" cm="1">
        <f t="array" ref="K184">_xlfn.XLOOKUP(E184&amp;I184,Ranking!C$2:C$500&amp;Ranking!A$2:A$500,Ranking!B$2:B$500,"")</f>
        <v>18</v>
      </c>
      <c r="L184" t="str" cm="1">
        <f t="array" ref="L184">_xlfn.XLOOKUP(D184&amp;G184,Conf!$A$1:$A$150&amp;Conf!$B$1:$B$150,Conf!$C$1:$C$150,"FCS")</f>
        <v>Pac-12</v>
      </c>
      <c r="M184" t="str" cm="1">
        <f t="array" ref="M184">_xlfn.XLOOKUP(E184&amp;G184,Conf!$A$1:$A$150&amp;Conf!$B$1:$B$150,Conf!$C$1:$C$150,"FCS")</f>
        <v>Pac-12</v>
      </c>
      <c r="N184">
        <v>1</v>
      </c>
      <c r="O184" cm="1">
        <f t="array" ref="O184">_xlfn.XLOOKUP(D184&amp;I184,Sheet2!$A$2:$A$1500&amp;Sheet2!$B$2:$B$1500,Sheet2!$C$2:$C$1500,0)</f>
        <v>38.5</v>
      </c>
      <c r="P184" cm="1">
        <f t="array" ref="P184">_xlfn.XLOOKUP(D184&amp;I184,Sheet2!$A$2:$A$1500&amp;Sheet2!$B$2:$B$1500,Sheet2!$D$2:$D$1500,0)</f>
        <v>19.7</v>
      </c>
      <c r="Q184" cm="1">
        <f t="array" ref="Q184">_xlfn.XLOOKUP(E184&amp;I184,Sheet2!$A$2:$A$1500&amp;Sheet2!$B$2:$B$1500,Sheet2!$C$2:$C$1500,0)</f>
        <v>30.6</v>
      </c>
      <c r="R184" cm="1">
        <f t="array" ref="R184">_xlfn.XLOOKUP(E184&amp;I184,Sheet2!$A$2:$A$1500&amp;Sheet2!$B$2:$B$1500,Sheet2!$D$2:$D$1500,0)</f>
        <v>12.2</v>
      </c>
      <c r="X184" cm="1">
        <f t="array" ref="X184">_xlfn.XLOOKUP(D184&amp;I184,Sheet2!$A$2:$A$1500&amp;Sheet2!$B$2:$B$1500,Sheet2!$E$2:$E$1500,0)</f>
        <v>5</v>
      </c>
      <c r="Y184" cm="1">
        <f t="array" ref="Y184">_xlfn.XLOOKUP(D184&amp;I184,Sheet2!$A$2:$A$1500&amp;Sheet2!$B$2:$B$1500,Sheet2!$F$2:$F$1500,0)</f>
        <v>1</v>
      </c>
      <c r="Z184" cm="1">
        <f t="array" ref="Z184">_xlfn.XLOOKUP(E184&amp;I184,Sheet2!$A$2:$A$1500&amp;Sheet2!$B$2:$B$1500,Sheet2!$E$2:$E$1500,0)</f>
        <v>4</v>
      </c>
      <c r="AA184" cm="1">
        <f t="array" ref="AA184">_xlfn.XLOOKUP(E184&amp;I184,Sheet2!$A$2:$A$1500&amp;Sheet2!$B$2:$B$1500,Sheet2!$F$2:$F$1500,0)</f>
        <v>1</v>
      </c>
    </row>
    <row r="185" spans="1:27" x14ac:dyDescent="0.2">
      <c r="A185" s="1">
        <v>45213</v>
      </c>
      <c r="B185" s="2">
        <v>0.83333333333333337</v>
      </c>
      <c r="C185" t="s">
        <v>118</v>
      </c>
      <c r="D185" t="s">
        <v>40</v>
      </c>
      <c r="E185" t="s">
        <v>160</v>
      </c>
      <c r="F185">
        <v>0</v>
      </c>
      <c r="G185">
        <v>2023</v>
      </c>
      <c r="H185">
        <v>0</v>
      </c>
      <c r="I185">
        <v>7</v>
      </c>
      <c r="J185" t="str" cm="1">
        <f t="array" ref="J185">_xlfn.XLOOKUP(D185&amp;I185,Ranking!C$2:C$500&amp;Ranking!A$2:A$500,Ranking!B$2:B$500,"")</f>
        <v/>
      </c>
      <c r="K185" t="str" cm="1">
        <f t="array" ref="K185">_xlfn.XLOOKUP(E185&amp;I185,Ranking!C$2:C$500&amp;Ranking!A$2:A$500,Ranking!B$2:B$500,"")</f>
        <v/>
      </c>
      <c r="L185" t="str" cm="1">
        <f t="array" ref="L185">_xlfn.XLOOKUP(D185&amp;G185,Conf!$A$1:$A$150&amp;Conf!$B$1:$B$150,Conf!$C$1:$C$150,"FCS")</f>
        <v>AAC</v>
      </c>
      <c r="M185" t="str" cm="1">
        <f t="array" ref="M185">_xlfn.XLOOKUP(E185&amp;G185,Conf!$A$1:$A$150&amp;Conf!$B$1:$B$150,Conf!$C$1:$C$150,"FCS")</f>
        <v>AAC</v>
      </c>
      <c r="N185">
        <v>1</v>
      </c>
      <c r="O185" cm="1">
        <f t="array" ref="O185">_xlfn.XLOOKUP(D185&amp;I185,Sheet2!$A$2:$A$1500&amp;Sheet2!$B$2:$B$1500,Sheet2!$C$2:$C$1500,0)</f>
        <v>25.2</v>
      </c>
      <c r="P185" cm="1">
        <f t="array" ref="P185">_xlfn.XLOOKUP(D185&amp;I185,Sheet2!$A$2:$A$1500&amp;Sheet2!$B$2:$B$1500,Sheet2!$D$2:$D$1500,0)</f>
        <v>29.2</v>
      </c>
      <c r="Q185" cm="1">
        <f t="array" ref="Q185">_xlfn.XLOOKUP(E185&amp;I185,Sheet2!$A$2:$A$1500&amp;Sheet2!$B$2:$B$1500,Sheet2!$C$2:$C$1500,0)</f>
        <v>31.8</v>
      </c>
      <c r="R185" cm="1">
        <f t="array" ref="R185">_xlfn.XLOOKUP(E185&amp;I185,Sheet2!$A$2:$A$1500&amp;Sheet2!$B$2:$B$1500,Sheet2!$D$2:$D$1500,0)</f>
        <v>35.799999999999997</v>
      </c>
      <c r="X185" cm="1">
        <f t="array" ref="X185">_xlfn.XLOOKUP(D185&amp;I185,Sheet2!$A$2:$A$1500&amp;Sheet2!$B$2:$B$1500,Sheet2!$E$2:$E$1500,0)</f>
        <v>2</v>
      </c>
      <c r="Y185" cm="1">
        <f t="array" ref="Y185">_xlfn.XLOOKUP(D185&amp;I185,Sheet2!$A$2:$A$1500&amp;Sheet2!$B$2:$B$1500,Sheet2!$F$2:$F$1500,0)</f>
        <v>3</v>
      </c>
      <c r="Z185" cm="1">
        <f t="array" ref="Z185">_xlfn.XLOOKUP(E185&amp;I185,Sheet2!$A$2:$A$1500&amp;Sheet2!$B$2:$B$1500,Sheet2!$E$2:$E$1500,0)</f>
        <v>2</v>
      </c>
      <c r="AA185" cm="1">
        <f t="array" ref="AA185">_xlfn.XLOOKUP(E185&amp;I185,Sheet2!$A$2:$A$1500&amp;Sheet2!$B$2:$B$1500,Sheet2!$F$2:$F$1500,0)</f>
        <v>4</v>
      </c>
    </row>
    <row r="186" spans="1:27" x14ac:dyDescent="0.2">
      <c r="A186" s="1">
        <v>45213</v>
      </c>
      <c r="B186" s="2">
        <v>0.90625</v>
      </c>
      <c r="C186" t="s">
        <v>29</v>
      </c>
      <c r="D186" t="s">
        <v>174</v>
      </c>
      <c r="E186" t="s">
        <v>26</v>
      </c>
      <c r="F186">
        <v>0</v>
      </c>
      <c r="G186">
        <v>2023</v>
      </c>
      <c r="H186">
        <v>0</v>
      </c>
      <c r="I186">
        <v>7</v>
      </c>
      <c r="J186" t="str" cm="1">
        <f t="array" ref="J186">_xlfn.XLOOKUP(D186&amp;I186,Ranking!C$2:C$500&amp;Ranking!A$2:A$500,Ranking!B$2:B$500,"")</f>
        <v/>
      </c>
      <c r="K186" t="str" cm="1">
        <f t="array" ref="K186">_xlfn.XLOOKUP(E186&amp;I186,Ranking!C$2:C$500&amp;Ranking!A$2:A$500,Ranking!B$2:B$500,"")</f>
        <v/>
      </c>
      <c r="L186" t="str" cm="1">
        <f t="array" ref="L186">_xlfn.XLOOKUP(D186&amp;G186,Conf!$A$1:$A$150&amp;Conf!$B$1:$B$150,Conf!$C$1:$C$150,"FCS")</f>
        <v>MWC</v>
      </c>
      <c r="M186" t="str" cm="1">
        <f t="array" ref="M186">_xlfn.XLOOKUP(E186&amp;G186,Conf!$A$1:$A$150&amp;Conf!$B$1:$B$150,Conf!$C$1:$C$150,"FCS")</f>
        <v>MWC</v>
      </c>
      <c r="N186">
        <v>1</v>
      </c>
      <c r="O186" cm="1">
        <f t="array" ref="O186">_xlfn.XLOOKUP(D186&amp;I186,Sheet2!$A$2:$A$1500&amp;Sheet2!$B$2:$B$1500,Sheet2!$C$2:$C$1500,0)</f>
        <v>31</v>
      </c>
      <c r="P186" cm="1">
        <f t="array" ref="P186">_xlfn.XLOOKUP(D186&amp;I186,Sheet2!$A$2:$A$1500&amp;Sheet2!$B$2:$B$1500,Sheet2!$D$2:$D$1500,0)</f>
        <v>36</v>
      </c>
      <c r="Q186" cm="1">
        <f t="array" ref="Q186">_xlfn.XLOOKUP(E186&amp;I186,Sheet2!$A$2:$A$1500&amp;Sheet2!$B$2:$B$1500,Sheet2!$C$2:$C$1500,0)</f>
        <v>29.7</v>
      </c>
      <c r="R186" cm="1">
        <f t="array" ref="R186">_xlfn.XLOOKUP(E186&amp;I186,Sheet2!$A$2:$A$1500&amp;Sheet2!$B$2:$B$1500,Sheet2!$D$2:$D$1500,0)</f>
        <v>30.8</v>
      </c>
      <c r="X186" cm="1">
        <f t="array" ref="X186">_xlfn.XLOOKUP(D186&amp;I186,Sheet2!$A$2:$A$1500&amp;Sheet2!$B$2:$B$1500,Sheet2!$E$2:$E$1500,0)</f>
        <v>2</v>
      </c>
      <c r="Y186" cm="1">
        <f t="array" ref="Y186">_xlfn.XLOOKUP(D186&amp;I186,Sheet2!$A$2:$A$1500&amp;Sheet2!$B$2:$B$1500,Sheet2!$F$2:$F$1500,0)</f>
        <v>3</v>
      </c>
      <c r="Z186" cm="1">
        <f t="array" ref="Z186">_xlfn.XLOOKUP(E186&amp;I186,Sheet2!$A$2:$A$1500&amp;Sheet2!$B$2:$B$1500,Sheet2!$E$2:$E$1500,0)</f>
        <v>3</v>
      </c>
      <c r="AA186" cm="1">
        <f t="array" ref="AA186">_xlfn.XLOOKUP(E186&amp;I186,Sheet2!$A$2:$A$1500&amp;Sheet2!$B$2:$B$1500,Sheet2!$F$2:$F$1500,0)</f>
        <v>3</v>
      </c>
    </row>
  </sheetData>
  <autoFilter ref="A1:W362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799"/>
  <sheetViews>
    <sheetView topLeftCell="A722" workbookViewId="0">
      <selection activeCell="F680" sqref="F680"/>
    </sheetView>
  </sheetViews>
  <sheetFormatPr baseColWidth="10" defaultRowHeight="16" x14ac:dyDescent="0.2"/>
  <cols>
    <col min="1" max="1" width="18.1640625" bestFit="1" customWidth="1"/>
  </cols>
  <sheetData>
    <row r="1" spans="1:6" x14ac:dyDescent="0.2">
      <c r="A1" t="s">
        <v>83</v>
      </c>
      <c r="B1" t="s">
        <v>7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2</v>
      </c>
      <c r="C2">
        <v>42</v>
      </c>
      <c r="D2">
        <v>7</v>
      </c>
      <c r="E2">
        <v>1</v>
      </c>
      <c r="F2">
        <v>0</v>
      </c>
    </row>
    <row r="3" spans="1:6" x14ac:dyDescent="0.2">
      <c r="A3" t="s">
        <v>179</v>
      </c>
      <c r="B3">
        <v>2</v>
      </c>
      <c r="C3">
        <v>21</v>
      </c>
      <c r="D3">
        <v>24</v>
      </c>
      <c r="E3">
        <v>0</v>
      </c>
      <c r="F3">
        <v>1</v>
      </c>
    </row>
    <row r="4" spans="1:6" x14ac:dyDescent="0.2">
      <c r="A4" t="s">
        <v>70</v>
      </c>
      <c r="B4">
        <v>2</v>
      </c>
      <c r="C4">
        <v>56</v>
      </c>
      <c r="D4">
        <v>7</v>
      </c>
      <c r="E4">
        <v>1</v>
      </c>
      <c r="F4">
        <v>0</v>
      </c>
    </row>
    <row r="5" spans="1:6" x14ac:dyDescent="0.2">
      <c r="A5" t="s">
        <v>145</v>
      </c>
      <c r="B5">
        <v>2</v>
      </c>
      <c r="C5">
        <v>45</v>
      </c>
      <c r="D5">
        <v>24</v>
      </c>
      <c r="E5">
        <v>1</v>
      </c>
      <c r="F5">
        <v>0</v>
      </c>
    </row>
    <row r="6" spans="1:6" x14ac:dyDescent="0.2">
      <c r="A6" t="s">
        <v>167</v>
      </c>
      <c r="B6">
        <v>2</v>
      </c>
      <c r="C6">
        <v>32</v>
      </c>
      <c r="D6">
        <v>3</v>
      </c>
      <c r="E6">
        <v>1</v>
      </c>
      <c r="F6">
        <v>0</v>
      </c>
    </row>
    <row r="7" spans="1:6" x14ac:dyDescent="0.2">
      <c r="A7" t="s">
        <v>138</v>
      </c>
      <c r="B7">
        <v>2</v>
      </c>
      <c r="C7">
        <v>24</v>
      </c>
      <c r="D7">
        <v>21</v>
      </c>
      <c r="E7">
        <v>1</v>
      </c>
      <c r="F7">
        <v>0</v>
      </c>
    </row>
    <row r="8" spans="1:6" x14ac:dyDescent="0.2">
      <c r="A8" t="s">
        <v>142</v>
      </c>
      <c r="B8">
        <v>2</v>
      </c>
      <c r="C8">
        <v>56</v>
      </c>
      <c r="D8">
        <v>13</v>
      </c>
      <c r="E8">
        <v>1</v>
      </c>
      <c r="F8">
        <v>0</v>
      </c>
    </row>
    <row r="9" spans="1:6" x14ac:dyDescent="0.2">
      <c r="A9" t="s">
        <v>86</v>
      </c>
      <c r="B9">
        <v>2</v>
      </c>
      <c r="C9">
        <v>0</v>
      </c>
      <c r="D9">
        <v>73</v>
      </c>
      <c r="E9">
        <v>0</v>
      </c>
      <c r="F9">
        <v>1</v>
      </c>
    </row>
    <row r="10" spans="1:6" x14ac:dyDescent="0.2">
      <c r="A10" t="s">
        <v>187</v>
      </c>
      <c r="B10">
        <v>2</v>
      </c>
      <c r="C10">
        <v>13</v>
      </c>
      <c r="D10">
        <v>17</v>
      </c>
      <c r="E10">
        <v>0</v>
      </c>
      <c r="F10">
        <v>1</v>
      </c>
    </row>
    <row r="11" spans="1:6" x14ac:dyDescent="0.2">
      <c r="A11" t="s">
        <v>87</v>
      </c>
      <c r="B11">
        <v>2</v>
      </c>
      <c r="C11">
        <v>59</v>
      </c>
      <c r="D11">
        <v>14</v>
      </c>
      <c r="E11">
        <v>1</v>
      </c>
      <c r="F11">
        <v>0</v>
      </c>
    </row>
    <row r="12" spans="1:6" x14ac:dyDescent="0.2">
      <c r="A12" t="s">
        <v>184</v>
      </c>
      <c r="B12">
        <v>2</v>
      </c>
      <c r="C12">
        <v>14</v>
      </c>
      <c r="D12">
        <v>44</v>
      </c>
      <c r="E12">
        <v>0</v>
      </c>
      <c r="F12">
        <v>1</v>
      </c>
    </row>
    <row r="13" spans="1:6" x14ac:dyDescent="0.2">
      <c r="A13" t="s">
        <v>122</v>
      </c>
      <c r="B13">
        <v>2</v>
      </c>
      <c r="C13">
        <v>31</v>
      </c>
      <c r="D13">
        <v>42</v>
      </c>
      <c r="E13">
        <v>0</v>
      </c>
      <c r="F13">
        <v>1</v>
      </c>
    </row>
    <row r="14" spans="1:6" x14ac:dyDescent="0.2">
      <c r="A14" t="s">
        <v>26</v>
      </c>
      <c r="B14">
        <v>2</v>
      </c>
      <c r="C14">
        <v>19</v>
      </c>
      <c r="D14">
        <v>56</v>
      </c>
      <c r="E14">
        <v>0</v>
      </c>
      <c r="F14">
        <v>1</v>
      </c>
    </row>
    <row r="15" spans="1:6" x14ac:dyDescent="0.2">
      <c r="A15" t="s">
        <v>173</v>
      </c>
      <c r="B15">
        <v>2</v>
      </c>
      <c r="C15">
        <v>24</v>
      </c>
      <c r="D15">
        <v>27</v>
      </c>
      <c r="E15">
        <v>0</v>
      </c>
      <c r="F15">
        <v>1</v>
      </c>
    </row>
    <row r="16" spans="1:6" x14ac:dyDescent="0.2">
      <c r="A16" t="s">
        <v>180</v>
      </c>
      <c r="B16">
        <v>2</v>
      </c>
      <c r="C16">
        <v>18</v>
      </c>
      <c r="D16">
        <v>34</v>
      </c>
      <c r="E16">
        <v>0</v>
      </c>
      <c r="F16">
        <v>1</v>
      </c>
    </row>
    <row r="17" spans="1:6" x14ac:dyDescent="0.2">
      <c r="A17" t="s">
        <v>88</v>
      </c>
      <c r="B17">
        <v>2</v>
      </c>
      <c r="C17">
        <v>17</v>
      </c>
      <c r="D17">
        <v>38</v>
      </c>
      <c r="E17">
        <v>0</v>
      </c>
      <c r="F17">
        <v>1</v>
      </c>
    </row>
    <row r="18" spans="1:6" x14ac:dyDescent="0.2">
      <c r="A18" t="s">
        <v>74</v>
      </c>
      <c r="B18">
        <v>2</v>
      </c>
      <c r="C18">
        <v>14</v>
      </c>
      <c r="D18">
        <v>0</v>
      </c>
      <c r="E18">
        <v>1</v>
      </c>
      <c r="F18">
        <v>0</v>
      </c>
    </row>
    <row r="19" spans="1:6" x14ac:dyDescent="0.2">
      <c r="A19" t="s">
        <v>89</v>
      </c>
      <c r="B19">
        <v>2</v>
      </c>
      <c r="C19">
        <v>58</v>
      </c>
      <c r="D19">
        <v>21</v>
      </c>
      <c r="E19">
        <v>1</v>
      </c>
      <c r="F19">
        <v>0</v>
      </c>
    </row>
    <row r="20" spans="1:6" x14ac:dyDescent="0.2">
      <c r="A20" t="s">
        <v>48</v>
      </c>
      <c r="B20">
        <v>2</v>
      </c>
      <c r="C20">
        <v>7</v>
      </c>
      <c r="D20">
        <v>31</v>
      </c>
      <c r="E20">
        <v>0</v>
      </c>
      <c r="F20">
        <v>1</v>
      </c>
    </row>
    <row r="21" spans="1:6" x14ac:dyDescent="0.2">
      <c r="A21" t="s">
        <v>136</v>
      </c>
      <c r="B21">
        <v>2</v>
      </c>
      <c r="C21">
        <v>24</v>
      </c>
      <c r="D21">
        <v>3</v>
      </c>
      <c r="E21">
        <v>1</v>
      </c>
      <c r="F21">
        <v>0</v>
      </c>
    </row>
    <row r="22" spans="1:6" x14ac:dyDescent="0.2">
      <c r="A22" t="s">
        <v>140</v>
      </c>
      <c r="B22">
        <v>2</v>
      </c>
      <c r="C22">
        <v>66</v>
      </c>
      <c r="D22">
        <v>13</v>
      </c>
      <c r="E22">
        <v>1</v>
      </c>
      <c r="F22">
        <v>0</v>
      </c>
    </row>
    <row r="23" spans="1:6" x14ac:dyDescent="0.2">
      <c r="A23" t="s">
        <v>66</v>
      </c>
      <c r="B23">
        <v>2</v>
      </c>
      <c r="C23">
        <v>7</v>
      </c>
      <c r="D23">
        <v>28</v>
      </c>
      <c r="E23">
        <v>0</v>
      </c>
      <c r="F23">
        <v>1</v>
      </c>
    </row>
    <row r="24" spans="1:6" x14ac:dyDescent="0.2">
      <c r="A24" t="s">
        <v>90</v>
      </c>
      <c r="B24">
        <v>2</v>
      </c>
      <c r="C24">
        <v>13</v>
      </c>
      <c r="D24">
        <v>27</v>
      </c>
      <c r="E24">
        <v>0</v>
      </c>
      <c r="F24">
        <v>1</v>
      </c>
    </row>
    <row r="25" spans="1:6" x14ac:dyDescent="0.2">
      <c r="A25" t="s">
        <v>79</v>
      </c>
      <c r="B25">
        <v>2</v>
      </c>
      <c r="C25">
        <v>45</v>
      </c>
      <c r="D25">
        <v>42</v>
      </c>
      <c r="E25">
        <v>1</v>
      </c>
      <c r="F25">
        <v>0</v>
      </c>
    </row>
    <row r="26" spans="1:6" x14ac:dyDescent="0.2">
      <c r="A26" t="s">
        <v>174</v>
      </c>
      <c r="B26">
        <v>2</v>
      </c>
      <c r="C26">
        <v>24</v>
      </c>
      <c r="D26">
        <v>50</v>
      </c>
      <c r="E26">
        <v>0</v>
      </c>
      <c r="F26">
        <v>1</v>
      </c>
    </row>
    <row r="27" spans="1:6" x14ac:dyDescent="0.2">
      <c r="A27" t="s">
        <v>185</v>
      </c>
      <c r="B27">
        <v>2</v>
      </c>
      <c r="C27">
        <v>14</v>
      </c>
      <c r="D27">
        <v>24</v>
      </c>
      <c r="E27">
        <v>0</v>
      </c>
      <c r="F27">
        <v>1</v>
      </c>
    </row>
    <row r="28" spans="1:6" x14ac:dyDescent="0.2">
      <c r="A28" t="s">
        <v>91</v>
      </c>
      <c r="B28">
        <v>2</v>
      </c>
      <c r="C28">
        <v>28</v>
      </c>
      <c r="D28">
        <v>7</v>
      </c>
      <c r="E28">
        <v>1</v>
      </c>
      <c r="F28">
        <v>0</v>
      </c>
    </row>
    <row r="29" spans="1:6" x14ac:dyDescent="0.2">
      <c r="A29" t="s">
        <v>131</v>
      </c>
      <c r="B29">
        <v>2</v>
      </c>
      <c r="C29">
        <v>3</v>
      </c>
      <c r="D29">
        <v>30</v>
      </c>
      <c r="E29">
        <v>0</v>
      </c>
      <c r="F29">
        <v>1</v>
      </c>
    </row>
    <row r="30" spans="1:6" x14ac:dyDescent="0.2">
      <c r="A30" t="s">
        <v>166</v>
      </c>
      <c r="B30">
        <v>2</v>
      </c>
      <c r="C30">
        <v>33</v>
      </c>
      <c r="D30">
        <v>23</v>
      </c>
      <c r="E30">
        <v>1</v>
      </c>
      <c r="F30">
        <v>0</v>
      </c>
    </row>
    <row r="31" spans="1:6" x14ac:dyDescent="0.2">
      <c r="A31" t="s">
        <v>43</v>
      </c>
      <c r="B31">
        <v>2</v>
      </c>
      <c r="C31">
        <v>11</v>
      </c>
      <c r="D31">
        <v>24</v>
      </c>
      <c r="E31">
        <v>0</v>
      </c>
      <c r="F31">
        <v>1</v>
      </c>
    </row>
    <row r="32" spans="1:6" x14ac:dyDescent="0.2">
      <c r="A32" t="s">
        <v>148</v>
      </c>
      <c r="B32">
        <v>2</v>
      </c>
      <c r="C32">
        <v>42</v>
      </c>
      <c r="D32">
        <v>20</v>
      </c>
      <c r="E32">
        <v>1</v>
      </c>
      <c r="F32">
        <v>0</v>
      </c>
    </row>
    <row r="33" spans="1:6" x14ac:dyDescent="0.2">
      <c r="A33" t="s">
        <v>183</v>
      </c>
      <c r="B33">
        <v>2</v>
      </c>
      <c r="C33">
        <v>15.5</v>
      </c>
      <c r="D33">
        <v>17</v>
      </c>
      <c r="E33">
        <v>1</v>
      </c>
      <c r="F33">
        <v>1</v>
      </c>
    </row>
    <row r="34" spans="1:6" x14ac:dyDescent="0.2">
      <c r="A34" t="s">
        <v>82</v>
      </c>
      <c r="B34">
        <v>2</v>
      </c>
      <c r="C34">
        <v>45</v>
      </c>
      <c r="D34">
        <v>24</v>
      </c>
      <c r="E34">
        <v>1</v>
      </c>
      <c r="F34">
        <v>0</v>
      </c>
    </row>
    <row r="35" spans="1:6" x14ac:dyDescent="0.2">
      <c r="A35" t="s">
        <v>157</v>
      </c>
      <c r="B35">
        <v>2</v>
      </c>
      <c r="C35">
        <v>39</v>
      </c>
      <c r="D35">
        <v>35</v>
      </c>
      <c r="E35">
        <v>1</v>
      </c>
      <c r="F35">
        <v>0</v>
      </c>
    </row>
    <row r="36" spans="1:6" x14ac:dyDescent="0.2">
      <c r="A36" t="s">
        <v>30</v>
      </c>
      <c r="B36">
        <v>2</v>
      </c>
      <c r="C36">
        <v>48</v>
      </c>
      <c r="D36">
        <v>7</v>
      </c>
      <c r="E36">
        <v>1</v>
      </c>
      <c r="F36">
        <v>0</v>
      </c>
    </row>
    <row r="37" spans="1:6" x14ac:dyDescent="0.2">
      <c r="A37" t="s">
        <v>163</v>
      </c>
      <c r="B37">
        <v>2</v>
      </c>
      <c r="C37">
        <v>34</v>
      </c>
      <c r="D37">
        <v>0</v>
      </c>
      <c r="E37">
        <v>1</v>
      </c>
      <c r="F37">
        <v>0</v>
      </c>
    </row>
    <row r="38" spans="1:6" x14ac:dyDescent="0.2">
      <c r="A38" t="s">
        <v>149</v>
      </c>
      <c r="B38">
        <v>2</v>
      </c>
      <c r="C38">
        <v>42</v>
      </c>
      <c r="D38">
        <v>35</v>
      </c>
      <c r="E38">
        <v>1</v>
      </c>
      <c r="F38">
        <v>0</v>
      </c>
    </row>
    <row r="39" spans="1:6" x14ac:dyDescent="0.2">
      <c r="A39" t="s">
        <v>65</v>
      </c>
      <c r="B39">
        <v>2</v>
      </c>
      <c r="C39">
        <v>34</v>
      </c>
      <c r="D39">
        <v>39</v>
      </c>
      <c r="E39">
        <v>0</v>
      </c>
      <c r="F39">
        <v>1</v>
      </c>
    </row>
    <row r="40" spans="1:6" x14ac:dyDescent="0.2">
      <c r="A40" t="s">
        <v>172</v>
      </c>
      <c r="B40">
        <v>2</v>
      </c>
      <c r="C40">
        <v>26</v>
      </c>
      <c r="D40">
        <v>36</v>
      </c>
      <c r="E40">
        <v>0</v>
      </c>
      <c r="F40">
        <v>2</v>
      </c>
    </row>
    <row r="41" spans="1:6" x14ac:dyDescent="0.2">
      <c r="A41" t="s">
        <v>37</v>
      </c>
      <c r="B41">
        <v>2</v>
      </c>
      <c r="C41">
        <v>17</v>
      </c>
      <c r="D41">
        <v>14</v>
      </c>
      <c r="E41">
        <v>1</v>
      </c>
      <c r="F41">
        <v>0</v>
      </c>
    </row>
    <row r="42" spans="1:6" x14ac:dyDescent="0.2">
      <c r="A42" t="s">
        <v>171</v>
      </c>
      <c r="B42">
        <v>2</v>
      </c>
      <c r="C42">
        <v>26.5</v>
      </c>
      <c r="D42">
        <v>31</v>
      </c>
      <c r="E42">
        <v>1</v>
      </c>
      <c r="F42">
        <v>1</v>
      </c>
    </row>
    <row r="43" spans="1:6" x14ac:dyDescent="0.2">
      <c r="A43" t="s">
        <v>38</v>
      </c>
      <c r="B43">
        <v>2</v>
      </c>
      <c r="C43">
        <v>22</v>
      </c>
      <c r="D43">
        <v>15</v>
      </c>
      <c r="E43">
        <v>1</v>
      </c>
      <c r="F43">
        <v>1</v>
      </c>
    </row>
    <row r="44" spans="1:6" x14ac:dyDescent="0.2">
      <c r="A44" t="s">
        <v>92</v>
      </c>
      <c r="B44">
        <v>2</v>
      </c>
      <c r="C44">
        <v>24</v>
      </c>
      <c r="D44">
        <v>14</v>
      </c>
      <c r="E44">
        <v>1</v>
      </c>
      <c r="F44">
        <v>0</v>
      </c>
    </row>
    <row r="45" spans="1:6" x14ac:dyDescent="0.2">
      <c r="A45" t="s">
        <v>130</v>
      </c>
      <c r="B45">
        <v>2</v>
      </c>
      <c r="C45">
        <v>30</v>
      </c>
      <c r="D45">
        <v>9</v>
      </c>
      <c r="E45">
        <v>1</v>
      </c>
      <c r="F45">
        <v>0</v>
      </c>
    </row>
    <row r="46" spans="1:6" x14ac:dyDescent="0.2">
      <c r="A46" t="s">
        <v>165</v>
      </c>
      <c r="B46">
        <v>2</v>
      </c>
      <c r="C46">
        <v>33</v>
      </c>
      <c r="D46">
        <v>8.5</v>
      </c>
      <c r="E46">
        <v>2</v>
      </c>
      <c r="F46">
        <v>0</v>
      </c>
    </row>
    <row r="47" spans="1:6" x14ac:dyDescent="0.2">
      <c r="A47" t="s">
        <v>127</v>
      </c>
      <c r="B47">
        <v>2</v>
      </c>
      <c r="C47">
        <v>38</v>
      </c>
      <c r="D47">
        <v>3</v>
      </c>
      <c r="E47">
        <v>1</v>
      </c>
      <c r="F47">
        <v>0</v>
      </c>
    </row>
    <row r="48" spans="1:6" x14ac:dyDescent="0.2">
      <c r="A48" t="s">
        <v>154</v>
      </c>
      <c r="B48">
        <v>2</v>
      </c>
      <c r="C48">
        <v>41</v>
      </c>
      <c r="D48">
        <v>20</v>
      </c>
      <c r="E48">
        <v>2</v>
      </c>
      <c r="F48">
        <v>0</v>
      </c>
    </row>
    <row r="49" spans="1:6" x14ac:dyDescent="0.2">
      <c r="A49" t="s">
        <v>72</v>
      </c>
      <c r="B49">
        <v>2</v>
      </c>
      <c r="C49">
        <v>45</v>
      </c>
      <c r="D49">
        <v>0</v>
      </c>
      <c r="E49">
        <v>1</v>
      </c>
      <c r="F49">
        <v>0</v>
      </c>
    </row>
    <row r="50" spans="1:6" x14ac:dyDescent="0.2">
      <c r="A50" t="s">
        <v>93</v>
      </c>
      <c r="B50">
        <v>2</v>
      </c>
      <c r="C50">
        <v>6</v>
      </c>
      <c r="D50">
        <v>56</v>
      </c>
      <c r="E50">
        <v>0</v>
      </c>
      <c r="F50">
        <v>1</v>
      </c>
    </row>
    <row r="51" spans="1:6" x14ac:dyDescent="0.2">
      <c r="A51" t="s">
        <v>147</v>
      </c>
      <c r="B51">
        <v>2</v>
      </c>
      <c r="C51">
        <v>44</v>
      </c>
      <c r="D51">
        <v>14</v>
      </c>
      <c r="E51">
        <v>1</v>
      </c>
      <c r="F51">
        <v>0</v>
      </c>
    </row>
    <row r="52" spans="1:6" x14ac:dyDescent="0.2">
      <c r="A52" t="s">
        <v>164</v>
      </c>
      <c r="B52">
        <v>2</v>
      </c>
      <c r="C52">
        <v>34</v>
      </c>
      <c r="D52">
        <v>18</v>
      </c>
      <c r="E52">
        <v>1</v>
      </c>
      <c r="F52">
        <v>0</v>
      </c>
    </row>
    <row r="53" spans="1:6" x14ac:dyDescent="0.2">
      <c r="A53" t="s">
        <v>94</v>
      </c>
      <c r="B53">
        <v>2</v>
      </c>
      <c r="C53">
        <v>18</v>
      </c>
      <c r="D53">
        <v>27.5</v>
      </c>
      <c r="E53">
        <v>1</v>
      </c>
      <c r="F53">
        <v>1</v>
      </c>
    </row>
    <row r="54" spans="1:6" x14ac:dyDescent="0.2">
      <c r="A54" t="s">
        <v>158</v>
      </c>
      <c r="B54">
        <v>2</v>
      </c>
      <c r="C54">
        <v>38</v>
      </c>
      <c r="D54">
        <v>13</v>
      </c>
      <c r="E54">
        <v>1</v>
      </c>
      <c r="F54">
        <v>0</v>
      </c>
    </row>
    <row r="55" spans="1:6" x14ac:dyDescent="0.2">
      <c r="A55" t="s">
        <v>181</v>
      </c>
      <c r="B55">
        <v>2</v>
      </c>
      <c r="C55">
        <v>17</v>
      </c>
      <c r="D55">
        <v>13</v>
      </c>
      <c r="E55">
        <v>1</v>
      </c>
      <c r="F55">
        <v>0</v>
      </c>
    </row>
    <row r="56" spans="1:6" x14ac:dyDescent="0.2">
      <c r="A56" t="s">
        <v>68</v>
      </c>
      <c r="B56">
        <v>2</v>
      </c>
      <c r="C56">
        <v>47.5</v>
      </c>
      <c r="D56">
        <v>17</v>
      </c>
      <c r="E56">
        <v>2</v>
      </c>
      <c r="F56">
        <v>0</v>
      </c>
    </row>
    <row r="57" spans="1:6" x14ac:dyDescent="0.2">
      <c r="A57" t="s">
        <v>81</v>
      </c>
      <c r="B57">
        <v>2</v>
      </c>
      <c r="C57">
        <v>24</v>
      </c>
      <c r="D57">
        <v>45</v>
      </c>
      <c r="E57">
        <v>0</v>
      </c>
      <c r="F57">
        <v>1</v>
      </c>
    </row>
    <row r="58" spans="1:6" x14ac:dyDescent="0.2">
      <c r="A58" t="s">
        <v>132</v>
      </c>
      <c r="B58">
        <v>2</v>
      </c>
      <c r="C58">
        <v>21</v>
      </c>
      <c r="D58">
        <v>17</v>
      </c>
      <c r="E58">
        <v>1</v>
      </c>
      <c r="F58">
        <v>0</v>
      </c>
    </row>
    <row r="59" spans="1:6" x14ac:dyDescent="0.2">
      <c r="A59" t="s">
        <v>135</v>
      </c>
      <c r="B59">
        <v>2</v>
      </c>
      <c r="C59">
        <v>38</v>
      </c>
      <c r="D59">
        <v>6</v>
      </c>
      <c r="E59">
        <v>1</v>
      </c>
      <c r="F59">
        <v>0</v>
      </c>
    </row>
    <row r="60" spans="1:6" x14ac:dyDescent="0.2">
      <c r="A60" t="s">
        <v>169</v>
      </c>
      <c r="B60">
        <v>2</v>
      </c>
      <c r="C60">
        <v>27.5</v>
      </c>
      <c r="D60">
        <v>44.5</v>
      </c>
      <c r="E60">
        <v>1</v>
      </c>
      <c r="F60">
        <v>1</v>
      </c>
    </row>
    <row r="61" spans="1:6" x14ac:dyDescent="0.2">
      <c r="A61" t="s">
        <v>143</v>
      </c>
      <c r="B61">
        <v>2</v>
      </c>
      <c r="C61">
        <v>56</v>
      </c>
      <c r="D61">
        <v>14</v>
      </c>
      <c r="E61">
        <v>1</v>
      </c>
      <c r="F61">
        <v>0</v>
      </c>
    </row>
    <row r="62" spans="1:6" x14ac:dyDescent="0.2">
      <c r="A62" t="s">
        <v>129</v>
      </c>
      <c r="B62">
        <v>2</v>
      </c>
      <c r="C62">
        <v>38</v>
      </c>
      <c r="D62">
        <v>3</v>
      </c>
      <c r="E62">
        <v>1</v>
      </c>
      <c r="F62">
        <v>0</v>
      </c>
    </row>
    <row r="63" spans="1:6" x14ac:dyDescent="0.2">
      <c r="A63" t="s">
        <v>190</v>
      </c>
      <c r="B63">
        <v>2</v>
      </c>
      <c r="C63">
        <v>3</v>
      </c>
      <c r="D63">
        <v>38</v>
      </c>
      <c r="E63">
        <v>0</v>
      </c>
      <c r="F63">
        <v>0</v>
      </c>
    </row>
    <row r="64" spans="1:6" x14ac:dyDescent="0.2">
      <c r="A64" t="s">
        <v>35</v>
      </c>
      <c r="B64">
        <v>2</v>
      </c>
      <c r="C64">
        <v>30</v>
      </c>
      <c r="D64">
        <v>3</v>
      </c>
      <c r="E64">
        <v>1</v>
      </c>
      <c r="F64">
        <v>0</v>
      </c>
    </row>
    <row r="65" spans="1:6" x14ac:dyDescent="0.2">
      <c r="A65" t="s">
        <v>27</v>
      </c>
      <c r="B65">
        <v>2</v>
      </c>
      <c r="C65">
        <v>31</v>
      </c>
      <c r="D65">
        <v>7</v>
      </c>
      <c r="E65">
        <v>1</v>
      </c>
      <c r="F65">
        <v>0</v>
      </c>
    </row>
    <row r="66" spans="1:6" x14ac:dyDescent="0.2">
      <c r="A66" t="s">
        <v>188</v>
      </c>
      <c r="B66">
        <v>2</v>
      </c>
      <c r="C66">
        <v>7</v>
      </c>
      <c r="D66">
        <v>56</v>
      </c>
      <c r="E66">
        <v>0</v>
      </c>
      <c r="F66">
        <v>1</v>
      </c>
    </row>
    <row r="67" spans="1:6" x14ac:dyDescent="0.2">
      <c r="A67" t="s">
        <v>95</v>
      </c>
      <c r="B67">
        <v>2</v>
      </c>
      <c r="C67">
        <v>13</v>
      </c>
      <c r="D67">
        <v>10</v>
      </c>
      <c r="E67">
        <v>1</v>
      </c>
      <c r="F67">
        <v>0</v>
      </c>
    </row>
    <row r="68" spans="1:6" x14ac:dyDescent="0.2">
      <c r="A68" t="s">
        <v>96</v>
      </c>
      <c r="B68">
        <v>2</v>
      </c>
      <c r="C68">
        <v>73</v>
      </c>
      <c r="D68">
        <v>7</v>
      </c>
      <c r="E68">
        <v>1</v>
      </c>
      <c r="F68">
        <v>0</v>
      </c>
    </row>
    <row r="69" spans="1:6" x14ac:dyDescent="0.2">
      <c r="A69" t="s">
        <v>144</v>
      </c>
      <c r="B69">
        <v>2</v>
      </c>
      <c r="C69">
        <v>48</v>
      </c>
      <c r="D69">
        <v>7</v>
      </c>
      <c r="E69">
        <v>1</v>
      </c>
      <c r="F69">
        <v>0</v>
      </c>
    </row>
    <row r="70" spans="1:6" x14ac:dyDescent="0.2">
      <c r="A70" t="s">
        <v>161</v>
      </c>
      <c r="B70">
        <v>2</v>
      </c>
      <c r="C70">
        <v>35</v>
      </c>
      <c r="D70">
        <v>10</v>
      </c>
      <c r="E70">
        <v>1</v>
      </c>
      <c r="F70">
        <v>0</v>
      </c>
    </row>
    <row r="71" spans="1:6" x14ac:dyDescent="0.2">
      <c r="A71" t="s">
        <v>97</v>
      </c>
      <c r="B71">
        <v>2</v>
      </c>
      <c r="C71">
        <v>3</v>
      </c>
      <c r="D71">
        <v>42</v>
      </c>
      <c r="E71">
        <v>0</v>
      </c>
      <c r="F71">
        <v>1</v>
      </c>
    </row>
    <row r="72" spans="1:6" x14ac:dyDescent="0.2">
      <c r="A72" t="s">
        <v>22</v>
      </c>
      <c r="B72">
        <v>2</v>
      </c>
      <c r="C72">
        <v>10</v>
      </c>
      <c r="D72">
        <v>13</v>
      </c>
      <c r="E72">
        <v>0</v>
      </c>
      <c r="F72">
        <v>1</v>
      </c>
    </row>
    <row r="73" spans="1:6" x14ac:dyDescent="0.2">
      <c r="A73" t="s">
        <v>186</v>
      </c>
      <c r="B73">
        <v>2</v>
      </c>
      <c r="C73">
        <v>14</v>
      </c>
      <c r="D73">
        <v>66</v>
      </c>
      <c r="E73">
        <v>0</v>
      </c>
      <c r="F73">
        <v>1</v>
      </c>
    </row>
    <row r="74" spans="1:6" x14ac:dyDescent="0.2">
      <c r="A74" t="s">
        <v>98</v>
      </c>
      <c r="B74">
        <v>2</v>
      </c>
      <c r="C74">
        <v>10</v>
      </c>
      <c r="D74">
        <v>52</v>
      </c>
      <c r="E74">
        <v>0</v>
      </c>
      <c r="F74">
        <v>1</v>
      </c>
    </row>
    <row r="75" spans="1:6" x14ac:dyDescent="0.2">
      <c r="A75" t="s">
        <v>64</v>
      </c>
      <c r="B75">
        <v>2</v>
      </c>
      <c r="C75">
        <v>44</v>
      </c>
      <c r="D75">
        <v>31</v>
      </c>
      <c r="E75">
        <v>1</v>
      </c>
      <c r="F75">
        <v>1</v>
      </c>
    </row>
    <row r="76" spans="1:6" x14ac:dyDescent="0.2">
      <c r="A76" t="s">
        <v>99</v>
      </c>
      <c r="B76">
        <v>2</v>
      </c>
      <c r="C76">
        <v>31</v>
      </c>
      <c r="D76">
        <v>17</v>
      </c>
      <c r="E76">
        <v>1</v>
      </c>
      <c r="F76">
        <v>0</v>
      </c>
    </row>
    <row r="77" spans="1:6" x14ac:dyDescent="0.2">
      <c r="A77" t="s">
        <v>121</v>
      </c>
      <c r="B77">
        <v>2</v>
      </c>
      <c r="C77">
        <v>24</v>
      </c>
      <c r="D77">
        <v>14</v>
      </c>
      <c r="E77">
        <v>1</v>
      </c>
      <c r="F77">
        <v>0</v>
      </c>
    </row>
    <row r="78" spans="1:6" x14ac:dyDescent="0.2">
      <c r="A78" t="s">
        <v>100</v>
      </c>
      <c r="B78">
        <v>2</v>
      </c>
      <c r="C78">
        <v>21</v>
      </c>
      <c r="D78">
        <v>58</v>
      </c>
      <c r="E78">
        <v>0</v>
      </c>
      <c r="F78">
        <v>1</v>
      </c>
    </row>
    <row r="79" spans="1:6" x14ac:dyDescent="0.2">
      <c r="A79" t="s">
        <v>170</v>
      </c>
      <c r="B79">
        <v>2</v>
      </c>
      <c r="C79">
        <v>27</v>
      </c>
      <c r="D79">
        <v>24</v>
      </c>
      <c r="E79">
        <v>1</v>
      </c>
      <c r="F79">
        <v>0</v>
      </c>
    </row>
    <row r="80" spans="1:6" x14ac:dyDescent="0.2">
      <c r="A80" t="s">
        <v>28</v>
      </c>
      <c r="B80">
        <v>2</v>
      </c>
      <c r="C80">
        <v>7</v>
      </c>
      <c r="D80">
        <v>24</v>
      </c>
      <c r="E80">
        <v>0</v>
      </c>
      <c r="F80">
        <v>1</v>
      </c>
    </row>
    <row r="81" spans="1:6" x14ac:dyDescent="0.2">
      <c r="A81" t="s">
        <v>41</v>
      </c>
      <c r="B81">
        <v>2</v>
      </c>
      <c r="C81">
        <v>49</v>
      </c>
      <c r="D81">
        <v>3</v>
      </c>
      <c r="E81">
        <v>2</v>
      </c>
      <c r="F81">
        <v>0</v>
      </c>
    </row>
    <row r="82" spans="1:6" x14ac:dyDescent="0.2">
      <c r="A82" t="s">
        <v>101</v>
      </c>
      <c r="B82">
        <v>2</v>
      </c>
      <c r="C82">
        <v>20</v>
      </c>
      <c r="D82">
        <v>15</v>
      </c>
      <c r="E82">
        <v>1</v>
      </c>
      <c r="F82">
        <v>1</v>
      </c>
    </row>
    <row r="83" spans="1:6" x14ac:dyDescent="0.2">
      <c r="A83" t="s">
        <v>25</v>
      </c>
      <c r="B83">
        <v>2</v>
      </c>
      <c r="C83">
        <v>23</v>
      </c>
      <c r="D83">
        <v>3</v>
      </c>
      <c r="E83">
        <v>1</v>
      </c>
      <c r="F83">
        <v>0</v>
      </c>
    </row>
    <row r="84" spans="1:6" x14ac:dyDescent="0.2">
      <c r="A84" t="s">
        <v>34</v>
      </c>
      <c r="B84">
        <v>2</v>
      </c>
      <c r="C84">
        <v>73</v>
      </c>
      <c r="D84">
        <v>0</v>
      </c>
      <c r="E84">
        <v>1</v>
      </c>
      <c r="F84">
        <v>0</v>
      </c>
    </row>
    <row r="85" spans="1:6" x14ac:dyDescent="0.2">
      <c r="A85" t="s">
        <v>139</v>
      </c>
      <c r="B85">
        <v>2</v>
      </c>
      <c r="C85">
        <v>27</v>
      </c>
      <c r="D85">
        <v>13</v>
      </c>
      <c r="E85">
        <v>1</v>
      </c>
      <c r="F85">
        <v>0</v>
      </c>
    </row>
    <row r="86" spans="1:6" x14ac:dyDescent="0.2">
      <c r="A86" t="s">
        <v>182</v>
      </c>
      <c r="B86">
        <v>2</v>
      </c>
      <c r="C86">
        <v>17</v>
      </c>
      <c r="D86">
        <v>36</v>
      </c>
      <c r="E86">
        <v>0</v>
      </c>
      <c r="F86">
        <v>1</v>
      </c>
    </row>
    <row r="87" spans="1:6" x14ac:dyDescent="0.2">
      <c r="A87" t="s">
        <v>42</v>
      </c>
      <c r="B87">
        <v>2</v>
      </c>
      <c r="C87">
        <v>81</v>
      </c>
      <c r="D87">
        <v>7</v>
      </c>
      <c r="E87">
        <v>1</v>
      </c>
      <c r="F87">
        <v>0</v>
      </c>
    </row>
    <row r="88" spans="1:6" x14ac:dyDescent="0.2">
      <c r="A88" t="s">
        <v>39</v>
      </c>
      <c r="B88">
        <v>2</v>
      </c>
      <c r="C88">
        <v>42</v>
      </c>
      <c r="D88">
        <v>17</v>
      </c>
      <c r="E88">
        <v>1</v>
      </c>
      <c r="F88">
        <v>0</v>
      </c>
    </row>
    <row r="89" spans="1:6" x14ac:dyDescent="0.2">
      <c r="A89" t="s">
        <v>32</v>
      </c>
      <c r="B89">
        <v>2</v>
      </c>
      <c r="C89">
        <v>38</v>
      </c>
      <c r="D89">
        <v>15</v>
      </c>
      <c r="E89">
        <v>1</v>
      </c>
      <c r="F89">
        <v>0</v>
      </c>
    </row>
    <row r="90" spans="1:6" x14ac:dyDescent="0.2">
      <c r="A90" t="s">
        <v>146</v>
      </c>
      <c r="B90">
        <v>2</v>
      </c>
      <c r="C90">
        <v>45</v>
      </c>
      <c r="D90">
        <v>7</v>
      </c>
      <c r="E90">
        <v>1</v>
      </c>
      <c r="F90">
        <v>0</v>
      </c>
    </row>
    <row r="91" spans="1:6" x14ac:dyDescent="0.2">
      <c r="A91" t="s">
        <v>126</v>
      </c>
      <c r="B91">
        <v>2</v>
      </c>
      <c r="C91">
        <v>35</v>
      </c>
      <c r="D91">
        <v>39</v>
      </c>
      <c r="E91">
        <v>0</v>
      </c>
      <c r="F91">
        <v>1</v>
      </c>
    </row>
    <row r="92" spans="1:6" x14ac:dyDescent="0.2">
      <c r="A92" t="s">
        <v>102</v>
      </c>
      <c r="B92">
        <v>2</v>
      </c>
      <c r="C92">
        <v>10</v>
      </c>
      <c r="D92">
        <v>37</v>
      </c>
      <c r="E92">
        <v>0</v>
      </c>
      <c r="F92">
        <v>1</v>
      </c>
    </row>
    <row r="93" spans="1:6" x14ac:dyDescent="0.2">
      <c r="A93" t="s">
        <v>103</v>
      </c>
      <c r="B93">
        <v>2</v>
      </c>
      <c r="C93">
        <v>24</v>
      </c>
      <c r="D93">
        <v>7</v>
      </c>
      <c r="E93">
        <v>1</v>
      </c>
      <c r="F93">
        <v>0</v>
      </c>
    </row>
    <row r="94" spans="1:6" x14ac:dyDescent="0.2">
      <c r="A94" t="s">
        <v>189</v>
      </c>
      <c r="B94">
        <v>2</v>
      </c>
      <c r="C94">
        <v>0</v>
      </c>
      <c r="D94">
        <v>14</v>
      </c>
      <c r="E94">
        <v>0</v>
      </c>
      <c r="F94">
        <v>1</v>
      </c>
    </row>
    <row r="95" spans="1:6" x14ac:dyDescent="0.2">
      <c r="A95" t="s">
        <v>104</v>
      </c>
      <c r="B95">
        <v>2</v>
      </c>
      <c r="C95">
        <v>28</v>
      </c>
      <c r="D95">
        <v>20.5</v>
      </c>
      <c r="E95">
        <v>2</v>
      </c>
      <c r="F95">
        <v>0</v>
      </c>
    </row>
    <row r="96" spans="1:6" x14ac:dyDescent="0.2">
      <c r="A96" t="s">
        <v>105</v>
      </c>
      <c r="B96">
        <v>2</v>
      </c>
      <c r="C96">
        <v>22.5</v>
      </c>
      <c r="D96">
        <v>49</v>
      </c>
      <c r="E96">
        <v>0</v>
      </c>
      <c r="F96">
        <v>2</v>
      </c>
    </row>
    <row r="97" spans="1:6" x14ac:dyDescent="0.2">
      <c r="A97" t="s">
        <v>106</v>
      </c>
      <c r="B97">
        <v>2</v>
      </c>
      <c r="C97">
        <v>38</v>
      </c>
      <c r="D97">
        <v>14</v>
      </c>
      <c r="E97">
        <v>1</v>
      </c>
      <c r="F97">
        <v>0</v>
      </c>
    </row>
    <row r="98" spans="1:6" x14ac:dyDescent="0.2">
      <c r="A98" t="s">
        <v>107</v>
      </c>
      <c r="B98">
        <v>2</v>
      </c>
      <c r="C98">
        <v>17</v>
      </c>
      <c r="D98">
        <v>37</v>
      </c>
      <c r="E98">
        <v>0</v>
      </c>
      <c r="F98">
        <v>1</v>
      </c>
    </row>
    <row r="99" spans="1:6" x14ac:dyDescent="0.2">
      <c r="A99" t="s">
        <v>71</v>
      </c>
      <c r="B99">
        <v>2</v>
      </c>
      <c r="C99">
        <v>17</v>
      </c>
      <c r="D99">
        <v>31</v>
      </c>
      <c r="E99">
        <v>0</v>
      </c>
      <c r="F99">
        <v>1</v>
      </c>
    </row>
    <row r="100" spans="1:6" x14ac:dyDescent="0.2">
      <c r="A100" t="s">
        <v>176</v>
      </c>
      <c r="B100">
        <v>2</v>
      </c>
      <c r="C100">
        <v>24</v>
      </c>
      <c r="D100">
        <v>41</v>
      </c>
      <c r="E100">
        <v>0</v>
      </c>
      <c r="F100">
        <v>1</v>
      </c>
    </row>
    <row r="101" spans="1:6" x14ac:dyDescent="0.2">
      <c r="A101" t="s">
        <v>156</v>
      </c>
      <c r="B101">
        <v>2</v>
      </c>
      <c r="C101">
        <v>40</v>
      </c>
      <c r="D101">
        <v>14</v>
      </c>
      <c r="E101">
        <v>1</v>
      </c>
      <c r="F101">
        <v>0</v>
      </c>
    </row>
    <row r="102" spans="1:6" x14ac:dyDescent="0.2">
      <c r="A102" t="s">
        <v>137</v>
      </c>
      <c r="B102">
        <v>2</v>
      </c>
      <c r="C102">
        <v>37</v>
      </c>
      <c r="D102">
        <v>24</v>
      </c>
      <c r="E102">
        <v>1</v>
      </c>
      <c r="F102">
        <v>0</v>
      </c>
    </row>
    <row r="103" spans="1:6" x14ac:dyDescent="0.2">
      <c r="A103" t="s">
        <v>141</v>
      </c>
      <c r="B103">
        <v>2</v>
      </c>
      <c r="C103">
        <v>65</v>
      </c>
      <c r="D103">
        <v>0</v>
      </c>
      <c r="E103">
        <v>1</v>
      </c>
      <c r="F103">
        <v>0</v>
      </c>
    </row>
    <row r="104" spans="1:6" x14ac:dyDescent="0.2">
      <c r="A104" t="s">
        <v>108</v>
      </c>
      <c r="B104">
        <v>2</v>
      </c>
      <c r="C104">
        <v>42</v>
      </c>
      <c r="D104">
        <v>45</v>
      </c>
      <c r="E104">
        <v>0</v>
      </c>
      <c r="F104">
        <v>1</v>
      </c>
    </row>
    <row r="105" spans="1:6" x14ac:dyDescent="0.2">
      <c r="A105" t="s">
        <v>177</v>
      </c>
      <c r="B105">
        <v>2</v>
      </c>
      <c r="C105">
        <v>24</v>
      </c>
      <c r="D105">
        <v>21</v>
      </c>
      <c r="E105">
        <v>1</v>
      </c>
      <c r="F105">
        <v>0</v>
      </c>
    </row>
    <row r="106" spans="1:6" x14ac:dyDescent="0.2">
      <c r="A106" t="s">
        <v>78</v>
      </c>
      <c r="B106">
        <v>2</v>
      </c>
      <c r="C106">
        <v>49</v>
      </c>
      <c r="D106">
        <v>13</v>
      </c>
      <c r="E106">
        <v>1</v>
      </c>
      <c r="F106">
        <v>0</v>
      </c>
    </row>
    <row r="107" spans="1:6" x14ac:dyDescent="0.2">
      <c r="A107" t="s">
        <v>69</v>
      </c>
      <c r="B107">
        <v>2</v>
      </c>
      <c r="C107">
        <v>37</v>
      </c>
      <c r="D107">
        <v>10</v>
      </c>
      <c r="E107">
        <v>1</v>
      </c>
      <c r="F107">
        <v>0</v>
      </c>
    </row>
    <row r="108" spans="1:6" x14ac:dyDescent="0.2">
      <c r="A108" t="s">
        <v>76</v>
      </c>
      <c r="B108">
        <v>2</v>
      </c>
      <c r="C108">
        <v>52</v>
      </c>
      <c r="D108">
        <v>10</v>
      </c>
      <c r="E108">
        <v>1</v>
      </c>
      <c r="F108">
        <v>0</v>
      </c>
    </row>
    <row r="109" spans="1:6" x14ac:dyDescent="0.2">
      <c r="A109" t="s">
        <v>150</v>
      </c>
      <c r="B109">
        <v>2</v>
      </c>
      <c r="C109">
        <v>42</v>
      </c>
      <c r="D109">
        <v>31</v>
      </c>
      <c r="E109">
        <v>1</v>
      </c>
      <c r="F109">
        <v>0</v>
      </c>
    </row>
    <row r="110" spans="1:6" x14ac:dyDescent="0.2">
      <c r="A110" t="s">
        <v>73</v>
      </c>
      <c r="B110">
        <v>2</v>
      </c>
      <c r="C110">
        <v>33</v>
      </c>
      <c r="D110">
        <v>35</v>
      </c>
      <c r="E110">
        <v>0</v>
      </c>
      <c r="F110">
        <v>1</v>
      </c>
    </row>
    <row r="111" spans="1:6" x14ac:dyDescent="0.2">
      <c r="A111" t="s">
        <v>168</v>
      </c>
      <c r="B111">
        <v>2</v>
      </c>
      <c r="C111">
        <v>28</v>
      </c>
      <c r="D111">
        <v>30</v>
      </c>
      <c r="E111">
        <v>0</v>
      </c>
      <c r="F111">
        <v>1</v>
      </c>
    </row>
    <row r="112" spans="1:6" x14ac:dyDescent="0.2">
      <c r="A112" t="s">
        <v>123</v>
      </c>
      <c r="B112">
        <v>2</v>
      </c>
      <c r="C112">
        <v>48</v>
      </c>
      <c r="D112">
        <v>30</v>
      </c>
      <c r="E112">
        <v>1</v>
      </c>
      <c r="F112">
        <v>0</v>
      </c>
    </row>
    <row r="113" spans="1:6" x14ac:dyDescent="0.2">
      <c r="A113" t="s">
        <v>109</v>
      </c>
      <c r="B113">
        <v>2</v>
      </c>
      <c r="C113">
        <v>37</v>
      </c>
      <c r="D113">
        <v>17</v>
      </c>
      <c r="E113">
        <v>1</v>
      </c>
      <c r="F113">
        <v>0</v>
      </c>
    </row>
    <row r="114" spans="1:6" x14ac:dyDescent="0.2">
      <c r="A114" t="s">
        <v>151</v>
      </c>
      <c r="B114">
        <v>2</v>
      </c>
      <c r="C114">
        <v>42</v>
      </c>
      <c r="D114">
        <v>7</v>
      </c>
      <c r="E114">
        <v>1</v>
      </c>
      <c r="F114">
        <v>0</v>
      </c>
    </row>
    <row r="115" spans="1:6" x14ac:dyDescent="0.2">
      <c r="A115" t="s">
        <v>160</v>
      </c>
      <c r="B115">
        <v>2</v>
      </c>
      <c r="C115">
        <v>35</v>
      </c>
      <c r="D115">
        <v>6</v>
      </c>
      <c r="E115">
        <v>1</v>
      </c>
      <c r="F115">
        <v>0</v>
      </c>
    </row>
    <row r="116" spans="1:6" x14ac:dyDescent="0.2">
      <c r="A116" t="s">
        <v>67</v>
      </c>
      <c r="B116">
        <v>2</v>
      </c>
      <c r="C116">
        <v>56</v>
      </c>
      <c r="D116">
        <v>6</v>
      </c>
      <c r="E116">
        <v>1</v>
      </c>
      <c r="F116">
        <v>0</v>
      </c>
    </row>
    <row r="117" spans="1:6" x14ac:dyDescent="0.2">
      <c r="A117" t="s">
        <v>110</v>
      </c>
      <c r="B117">
        <v>2</v>
      </c>
      <c r="C117">
        <v>27</v>
      </c>
      <c r="D117">
        <v>13</v>
      </c>
      <c r="E117">
        <v>1</v>
      </c>
      <c r="F117">
        <v>0</v>
      </c>
    </row>
    <row r="118" spans="1:6" x14ac:dyDescent="0.2">
      <c r="A118" t="s">
        <v>128</v>
      </c>
      <c r="B118">
        <v>2</v>
      </c>
      <c r="C118">
        <v>44</v>
      </c>
      <c r="D118">
        <v>14</v>
      </c>
      <c r="E118">
        <v>1</v>
      </c>
      <c r="F118">
        <v>0</v>
      </c>
    </row>
    <row r="119" spans="1:6" x14ac:dyDescent="0.2">
      <c r="A119" t="s">
        <v>80</v>
      </c>
      <c r="B119">
        <v>2</v>
      </c>
      <c r="C119">
        <v>61</v>
      </c>
      <c r="D119">
        <v>21</v>
      </c>
      <c r="E119">
        <v>2</v>
      </c>
      <c r="F119">
        <v>0</v>
      </c>
    </row>
    <row r="120" spans="1:6" x14ac:dyDescent="0.2">
      <c r="A120" t="s">
        <v>44</v>
      </c>
      <c r="B120">
        <v>2</v>
      </c>
      <c r="C120">
        <v>24</v>
      </c>
      <c r="D120">
        <v>11</v>
      </c>
      <c r="E120">
        <v>1</v>
      </c>
      <c r="F120">
        <v>0</v>
      </c>
    </row>
    <row r="121" spans="1:6" x14ac:dyDescent="0.2">
      <c r="A121" t="s">
        <v>46</v>
      </c>
      <c r="B121">
        <v>2</v>
      </c>
      <c r="C121">
        <v>14</v>
      </c>
      <c r="D121">
        <v>24</v>
      </c>
      <c r="E121">
        <v>0</v>
      </c>
      <c r="F121">
        <v>1</v>
      </c>
    </row>
    <row r="122" spans="1:6" x14ac:dyDescent="0.2">
      <c r="A122" t="s">
        <v>178</v>
      </c>
      <c r="B122">
        <v>2</v>
      </c>
      <c r="C122">
        <v>21</v>
      </c>
      <c r="D122">
        <v>15.5</v>
      </c>
      <c r="E122">
        <v>1</v>
      </c>
      <c r="F122">
        <v>1</v>
      </c>
    </row>
    <row r="123" spans="1:6" x14ac:dyDescent="0.2">
      <c r="A123" t="s">
        <v>40</v>
      </c>
      <c r="B123">
        <v>2</v>
      </c>
      <c r="C123">
        <v>14</v>
      </c>
      <c r="D123">
        <v>17</v>
      </c>
      <c r="E123">
        <v>0</v>
      </c>
      <c r="F123">
        <v>1</v>
      </c>
    </row>
    <row r="124" spans="1:6" x14ac:dyDescent="0.2">
      <c r="A124" t="s">
        <v>153</v>
      </c>
      <c r="B124">
        <v>2</v>
      </c>
      <c r="C124">
        <v>41</v>
      </c>
      <c r="D124">
        <v>20.5</v>
      </c>
      <c r="E124">
        <v>2</v>
      </c>
      <c r="F124">
        <v>0</v>
      </c>
    </row>
    <row r="125" spans="1:6" x14ac:dyDescent="0.2">
      <c r="A125" t="s">
        <v>111</v>
      </c>
      <c r="B125">
        <v>2</v>
      </c>
      <c r="C125">
        <v>13</v>
      </c>
      <c r="D125">
        <v>49</v>
      </c>
      <c r="E125">
        <v>0</v>
      </c>
      <c r="F125">
        <v>1</v>
      </c>
    </row>
    <row r="126" spans="1:6" x14ac:dyDescent="0.2">
      <c r="A126" t="s">
        <v>125</v>
      </c>
      <c r="B126">
        <v>2</v>
      </c>
      <c r="C126">
        <v>36</v>
      </c>
      <c r="D126">
        <v>17</v>
      </c>
      <c r="E126">
        <v>1</v>
      </c>
      <c r="F126">
        <v>0</v>
      </c>
    </row>
    <row r="127" spans="1:6" x14ac:dyDescent="0.2">
      <c r="A127" t="s">
        <v>159</v>
      </c>
      <c r="B127">
        <v>2</v>
      </c>
      <c r="C127">
        <v>37</v>
      </c>
      <c r="D127">
        <v>17</v>
      </c>
      <c r="E127">
        <v>1</v>
      </c>
      <c r="F127">
        <v>0</v>
      </c>
    </row>
    <row r="128" spans="1:6" x14ac:dyDescent="0.2">
      <c r="A128" t="s">
        <v>112</v>
      </c>
      <c r="B128">
        <v>2</v>
      </c>
      <c r="C128">
        <v>56</v>
      </c>
      <c r="D128">
        <v>19</v>
      </c>
      <c r="E128">
        <v>1</v>
      </c>
      <c r="F128">
        <v>0</v>
      </c>
    </row>
    <row r="129" spans="1:6" x14ac:dyDescent="0.2">
      <c r="A129" t="s">
        <v>133</v>
      </c>
      <c r="B129">
        <v>2</v>
      </c>
      <c r="C129">
        <v>50</v>
      </c>
      <c r="D129">
        <v>24</v>
      </c>
      <c r="E129">
        <v>1</v>
      </c>
      <c r="F129">
        <v>0</v>
      </c>
    </row>
    <row r="130" spans="1:6" x14ac:dyDescent="0.2">
      <c r="A130" t="s">
        <v>36</v>
      </c>
      <c r="B130">
        <v>2</v>
      </c>
      <c r="C130">
        <v>15</v>
      </c>
      <c r="D130">
        <v>38</v>
      </c>
      <c r="E130">
        <v>0</v>
      </c>
      <c r="F130">
        <v>1</v>
      </c>
    </row>
    <row r="131" spans="1:6" x14ac:dyDescent="0.2">
      <c r="A131" t="s">
        <v>155</v>
      </c>
      <c r="B131">
        <v>2</v>
      </c>
      <c r="C131">
        <v>41</v>
      </c>
      <c r="D131">
        <v>24</v>
      </c>
      <c r="E131">
        <v>1</v>
      </c>
      <c r="F131">
        <v>0</v>
      </c>
    </row>
    <row r="132" spans="1:6" x14ac:dyDescent="0.2">
      <c r="A132" t="s">
        <v>162</v>
      </c>
      <c r="B132">
        <v>2</v>
      </c>
      <c r="C132">
        <v>35</v>
      </c>
      <c r="D132">
        <v>17</v>
      </c>
      <c r="E132">
        <v>1</v>
      </c>
      <c r="F132">
        <v>0</v>
      </c>
    </row>
    <row r="133" spans="1:6" x14ac:dyDescent="0.2">
      <c r="A133" t="s">
        <v>33</v>
      </c>
      <c r="B133">
        <v>2</v>
      </c>
      <c r="C133">
        <v>38</v>
      </c>
      <c r="D133">
        <v>17</v>
      </c>
      <c r="E133">
        <v>1</v>
      </c>
      <c r="F133">
        <v>0</v>
      </c>
    </row>
    <row r="134" spans="1:6" x14ac:dyDescent="0.2">
      <c r="A134" t="s">
        <v>49</v>
      </c>
      <c r="B134">
        <v>2</v>
      </c>
      <c r="C134">
        <v>35</v>
      </c>
      <c r="D134">
        <v>33</v>
      </c>
      <c r="E134">
        <v>1</v>
      </c>
      <c r="F134">
        <v>0</v>
      </c>
    </row>
    <row r="135" spans="1:6" x14ac:dyDescent="0.2">
      <c r="A135" t="s">
        <v>152</v>
      </c>
      <c r="B135">
        <v>3</v>
      </c>
      <c r="C135">
        <v>27.5</v>
      </c>
      <c r="D135">
        <v>5</v>
      </c>
      <c r="E135">
        <v>2</v>
      </c>
      <c r="F135">
        <v>0</v>
      </c>
    </row>
    <row r="136" spans="1:6" x14ac:dyDescent="0.2">
      <c r="A136" t="s">
        <v>179</v>
      </c>
      <c r="B136">
        <v>3</v>
      </c>
      <c r="C136">
        <v>22.5</v>
      </c>
      <c r="D136">
        <v>22.5</v>
      </c>
      <c r="E136">
        <v>1</v>
      </c>
      <c r="F136">
        <v>1</v>
      </c>
    </row>
    <row r="137" spans="1:6" x14ac:dyDescent="0.2">
      <c r="A137" t="s">
        <v>70</v>
      </c>
      <c r="B137">
        <v>3</v>
      </c>
      <c r="C137">
        <v>40</v>
      </c>
      <c r="D137">
        <v>20.5</v>
      </c>
      <c r="E137">
        <v>1</v>
      </c>
      <c r="F137">
        <v>1</v>
      </c>
    </row>
    <row r="138" spans="1:6" x14ac:dyDescent="0.2">
      <c r="A138" t="s">
        <v>145</v>
      </c>
      <c r="B138">
        <v>3</v>
      </c>
      <c r="C138">
        <v>39.5</v>
      </c>
      <c r="D138">
        <v>32</v>
      </c>
      <c r="E138">
        <v>1</v>
      </c>
      <c r="F138">
        <v>1</v>
      </c>
    </row>
    <row r="139" spans="1:6" x14ac:dyDescent="0.2">
      <c r="A139" t="s">
        <v>167</v>
      </c>
      <c r="B139">
        <v>3</v>
      </c>
      <c r="C139">
        <v>28</v>
      </c>
      <c r="D139">
        <v>17</v>
      </c>
      <c r="E139">
        <v>1</v>
      </c>
      <c r="F139">
        <v>1</v>
      </c>
    </row>
    <row r="140" spans="1:6" x14ac:dyDescent="0.2">
      <c r="A140" t="s">
        <v>138</v>
      </c>
      <c r="B140">
        <v>3</v>
      </c>
      <c r="C140">
        <v>19.5</v>
      </c>
      <c r="D140">
        <v>24</v>
      </c>
      <c r="E140">
        <v>1</v>
      </c>
      <c r="F140">
        <v>1</v>
      </c>
    </row>
    <row r="141" spans="1:6" x14ac:dyDescent="0.2">
      <c r="A141" t="s">
        <v>142</v>
      </c>
      <c r="B141">
        <v>3</v>
      </c>
      <c r="C141">
        <v>42</v>
      </c>
      <c r="D141">
        <v>9.5</v>
      </c>
      <c r="E141">
        <v>2</v>
      </c>
      <c r="F141">
        <v>0</v>
      </c>
    </row>
    <row r="142" spans="1:6" x14ac:dyDescent="0.2">
      <c r="A142" t="s">
        <v>86</v>
      </c>
      <c r="B142">
        <v>3</v>
      </c>
      <c r="C142">
        <v>1.5</v>
      </c>
      <c r="D142">
        <v>55</v>
      </c>
      <c r="E142">
        <v>0</v>
      </c>
      <c r="F142">
        <v>2</v>
      </c>
    </row>
    <row r="143" spans="1:6" x14ac:dyDescent="0.2">
      <c r="A143" t="s">
        <v>187</v>
      </c>
      <c r="B143">
        <v>3</v>
      </c>
      <c r="C143">
        <v>35</v>
      </c>
      <c r="D143">
        <v>8.5</v>
      </c>
      <c r="E143">
        <v>1</v>
      </c>
      <c r="F143">
        <v>1</v>
      </c>
    </row>
    <row r="144" spans="1:6" x14ac:dyDescent="0.2">
      <c r="A144" t="s">
        <v>87</v>
      </c>
      <c r="B144">
        <v>3</v>
      </c>
      <c r="C144">
        <v>36.5</v>
      </c>
      <c r="D144">
        <v>12</v>
      </c>
      <c r="E144">
        <v>2</v>
      </c>
      <c r="F144">
        <v>0</v>
      </c>
    </row>
    <row r="145" spans="1:6" x14ac:dyDescent="0.2">
      <c r="A145" t="s">
        <v>184</v>
      </c>
      <c r="B145">
        <v>3</v>
      </c>
      <c r="C145">
        <v>8.5</v>
      </c>
      <c r="D145">
        <v>44.5</v>
      </c>
      <c r="E145">
        <v>0</v>
      </c>
      <c r="F145">
        <v>2</v>
      </c>
    </row>
    <row r="146" spans="1:6" x14ac:dyDescent="0.2">
      <c r="A146" t="s">
        <v>122</v>
      </c>
      <c r="B146">
        <v>3</v>
      </c>
      <c r="C146">
        <v>22</v>
      </c>
      <c r="D146">
        <v>31</v>
      </c>
      <c r="E146">
        <v>0</v>
      </c>
      <c r="F146">
        <v>2</v>
      </c>
    </row>
    <row r="147" spans="1:6" x14ac:dyDescent="0.2">
      <c r="A147" t="s">
        <v>26</v>
      </c>
      <c r="B147">
        <v>3</v>
      </c>
      <c r="C147">
        <v>17.5</v>
      </c>
      <c r="D147">
        <v>37</v>
      </c>
      <c r="E147">
        <v>0</v>
      </c>
      <c r="F147">
        <v>2</v>
      </c>
    </row>
    <row r="148" spans="1:6" x14ac:dyDescent="0.2">
      <c r="A148" t="s">
        <v>173</v>
      </c>
      <c r="B148">
        <v>3</v>
      </c>
      <c r="C148">
        <v>27.5</v>
      </c>
      <c r="D148">
        <v>27.5</v>
      </c>
      <c r="E148">
        <v>1</v>
      </c>
      <c r="F148">
        <v>1</v>
      </c>
    </row>
    <row r="149" spans="1:6" x14ac:dyDescent="0.2">
      <c r="A149" t="s">
        <v>180</v>
      </c>
      <c r="B149">
        <v>3</v>
      </c>
      <c r="C149">
        <v>28</v>
      </c>
      <c r="D149">
        <v>24.5</v>
      </c>
      <c r="E149">
        <v>1</v>
      </c>
      <c r="F149">
        <v>1</v>
      </c>
    </row>
    <row r="150" spans="1:6" x14ac:dyDescent="0.2">
      <c r="A150" t="s">
        <v>88</v>
      </c>
      <c r="B150">
        <v>3</v>
      </c>
      <c r="C150">
        <v>26</v>
      </c>
      <c r="D150">
        <v>39</v>
      </c>
      <c r="E150">
        <v>0</v>
      </c>
      <c r="F150">
        <v>2</v>
      </c>
    </row>
    <row r="151" spans="1:6" x14ac:dyDescent="0.2">
      <c r="A151" t="s">
        <v>74</v>
      </c>
      <c r="B151">
        <v>3</v>
      </c>
      <c r="C151">
        <v>27.5</v>
      </c>
      <c r="D151">
        <v>8</v>
      </c>
      <c r="E151">
        <v>2</v>
      </c>
      <c r="F151">
        <v>0</v>
      </c>
    </row>
    <row r="152" spans="1:6" x14ac:dyDescent="0.2">
      <c r="A152" t="s">
        <v>89</v>
      </c>
      <c r="B152">
        <v>3</v>
      </c>
      <c r="C152">
        <v>34</v>
      </c>
      <c r="D152">
        <v>17.5</v>
      </c>
      <c r="E152">
        <v>1</v>
      </c>
      <c r="F152">
        <v>1</v>
      </c>
    </row>
    <row r="153" spans="1:6" x14ac:dyDescent="0.2">
      <c r="A153" t="s">
        <v>48</v>
      </c>
      <c r="B153">
        <v>3</v>
      </c>
      <c r="C153">
        <v>26</v>
      </c>
      <c r="D153">
        <v>36.5</v>
      </c>
      <c r="E153">
        <v>1</v>
      </c>
      <c r="F153">
        <v>1</v>
      </c>
    </row>
    <row r="154" spans="1:6" x14ac:dyDescent="0.2">
      <c r="A154" t="s">
        <v>136</v>
      </c>
      <c r="B154">
        <v>3</v>
      </c>
      <c r="C154">
        <v>22</v>
      </c>
      <c r="D154">
        <v>20.5</v>
      </c>
      <c r="E154">
        <v>1</v>
      </c>
      <c r="F154">
        <v>1</v>
      </c>
    </row>
    <row r="155" spans="1:6" x14ac:dyDescent="0.2">
      <c r="A155" t="s">
        <v>140</v>
      </c>
      <c r="B155">
        <v>3</v>
      </c>
      <c r="C155">
        <v>46.5</v>
      </c>
      <c r="D155">
        <v>17</v>
      </c>
      <c r="E155">
        <v>2</v>
      </c>
      <c r="F155">
        <v>0</v>
      </c>
    </row>
    <row r="156" spans="1:6" x14ac:dyDescent="0.2">
      <c r="A156" t="s">
        <v>66</v>
      </c>
      <c r="B156">
        <v>3</v>
      </c>
      <c r="C156">
        <v>36.5</v>
      </c>
      <c r="D156">
        <v>22.5</v>
      </c>
      <c r="E156">
        <v>1</v>
      </c>
      <c r="F156">
        <v>1</v>
      </c>
    </row>
    <row r="157" spans="1:6" x14ac:dyDescent="0.2">
      <c r="A157" t="s">
        <v>90</v>
      </c>
      <c r="B157">
        <v>3</v>
      </c>
      <c r="C157">
        <v>21.5</v>
      </c>
      <c r="D157">
        <v>21.5</v>
      </c>
      <c r="E157">
        <v>1</v>
      </c>
      <c r="F157">
        <v>1</v>
      </c>
    </row>
    <row r="158" spans="1:6" x14ac:dyDescent="0.2">
      <c r="A158" t="s">
        <v>79</v>
      </c>
      <c r="B158">
        <v>3</v>
      </c>
      <c r="C158">
        <v>40.5</v>
      </c>
      <c r="D158">
        <v>28</v>
      </c>
      <c r="E158">
        <v>2</v>
      </c>
      <c r="F158">
        <v>0</v>
      </c>
    </row>
    <row r="159" spans="1:6" x14ac:dyDescent="0.2">
      <c r="A159" t="s">
        <v>174</v>
      </c>
      <c r="B159">
        <v>3</v>
      </c>
      <c r="C159">
        <v>24</v>
      </c>
      <c r="D159">
        <v>50</v>
      </c>
      <c r="E159">
        <v>0</v>
      </c>
      <c r="F159">
        <v>1</v>
      </c>
    </row>
    <row r="160" spans="1:6" x14ac:dyDescent="0.2">
      <c r="A160" t="s">
        <v>185</v>
      </c>
      <c r="B160">
        <v>3</v>
      </c>
      <c r="C160">
        <v>14</v>
      </c>
      <c r="D160">
        <v>29.5</v>
      </c>
      <c r="E160">
        <v>0</v>
      </c>
      <c r="F160">
        <v>2</v>
      </c>
    </row>
    <row r="161" spans="1:6" x14ac:dyDescent="0.2">
      <c r="A161" t="s">
        <v>91</v>
      </c>
      <c r="B161">
        <v>3</v>
      </c>
      <c r="C161">
        <v>35</v>
      </c>
      <c r="D161">
        <v>7</v>
      </c>
      <c r="E161">
        <v>2</v>
      </c>
      <c r="F161">
        <v>0</v>
      </c>
    </row>
    <row r="162" spans="1:6" x14ac:dyDescent="0.2">
      <c r="A162" t="s">
        <v>131</v>
      </c>
      <c r="B162">
        <v>3</v>
      </c>
      <c r="C162">
        <v>8</v>
      </c>
      <c r="D162">
        <v>30.5</v>
      </c>
      <c r="E162">
        <v>0</v>
      </c>
      <c r="F162">
        <v>2</v>
      </c>
    </row>
    <row r="163" spans="1:6" x14ac:dyDescent="0.2">
      <c r="A163" t="s">
        <v>166</v>
      </c>
      <c r="B163">
        <v>3</v>
      </c>
      <c r="C163">
        <v>19.5</v>
      </c>
      <c r="D163">
        <v>24</v>
      </c>
      <c r="E163">
        <v>1</v>
      </c>
      <c r="F163">
        <v>1</v>
      </c>
    </row>
    <row r="164" spans="1:6" x14ac:dyDescent="0.2">
      <c r="A164" t="s">
        <v>43</v>
      </c>
      <c r="B164">
        <v>3</v>
      </c>
      <c r="C164">
        <v>30</v>
      </c>
      <c r="D164">
        <v>15.5</v>
      </c>
      <c r="E164">
        <v>1</v>
      </c>
      <c r="F164">
        <v>1</v>
      </c>
    </row>
    <row r="165" spans="1:6" x14ac:dyDescent="0.2">
      <c r="A165" t="s">
        <v>148</v>
      </c>
      <c r="B165">
        <v>3</v>
      </c>
      <c r="C165">
        <v>26</v>
      </c>
      <c r="D165">
        <v>18.5</v>
      </c>
      <c r="E165">
        <v>1</v>
      </c>
      <c r="F165">
        <v>1</v>
      </c>
    </row>
    <row r="166" spans="1:6" x14ac:dyDescent="0.2">
      <c r="A166" t="s">
        <v>183</v>
      </c>
      <c r="B166">
        <v>3</v>
      </c>
      <c r="C166">
        <v>25.7</v>
      </c>
      <c r="D166">
        <v>24.3</v>
      </c>
      <c r="E166">
        <v>2</v>
      </c>
      <c r="F166">
        <v>1</v>
      </c>
    </row>
    <row r="167" spans="1:6" x14ac:dyDescent="0.2">
      <c r="A167" t="s">
        <v>82</v>
      </c>
      <c r="B167">
        <v>3</v>
      </c>
      <c r="C167">
        <v>55.5</v>
      </c>
      <c r="D167">
        <v>18.5</v>
      </c>
      <c r="E167">
        <v>2</v>
      </c>
      <c r="F167">
        <v>0</v>
      </c>
    </row>
    <row r="168" spans="1:6" x14ac:dyDescent="0.2">
      <c r="A168" t="s">
        <v>157</v>
      </c>
      <c r="B168">
        <v>3</v>
      </c>
      <c r="C168">
        <v>36.5</v>
      </c>
      <c r="D168">
        <v>33</v>
      </c>
      <c r="E168">
        <v>2</v>
      </c>
      <c r="F168">
        <v>0</v>
      </c>
    </row>
    <row r="169" spans="1:6" x14ac:dyDescent="0.2">
      <c r="A169" t="s">
        <v>30</v>
      </c>
      <c r="B169">
        <v>3</v>
      </c>
      <c r="C169">
        <v>46.5</v>
      </c>
      <c r="D169">
        <v>5</v>
      </c>
      <c r="E169">
        <v>2</v>
      </c>
      <c r="F169">
        <v>0</v>
      </c>
    </row>
    <row r="170" spans="1:6" x14ac:dyDescent="0.2">
      <c r="A170" t="s">
        <v>163</v>
      </c>
      <c r="B170">
        <v>3</v>
      </c>
      <c r="C170">
        <v>41.5</v>
      </c>
      <c r="D170">
        <v>17.5</v>
      </c>
      <c r="E170">
        <v>2</v>
      </c>
      <c r="F170">
        <v>0</v>
      </c>
    </row>
    <row r="171" spans="1:6" x14ac:dyDescent="0.2">
      <c r="A171" t="s">
        <v>149</v>
      </c>
      <c r="B171">
        <v>3</v>
      </c>
      <c r="C171">
        <v>38.5</v>
      </c>
      <c r="D171">
        <v>24.5</v>
      </c>
      <c r="E171">
        <v>2</v>
      </c>
      <c r="F171">
        <v>0</v>
      </c>
    </row>
    <row r="172" spans="1:6" x14ac:dyDescent="0.2">
      <c r="A172" t="s">
        <v>65</v>
      </c>
      <c r="B172">
        <v>3</v>
      </c>
      <c r="C172">
        <v>41</v>
      </c>
      <c r="D172">
        <v>26</v>
      </c>
      <c r="E172">
        <v>1</v>
      </c>
      <c r="F172">
        <v>1</v>
      </c>
    </row>
    <row r="173" spans="1:6" x14ac:dyDescent="0.2">
      <c r="A173" t="s">
        <v>172</v>
      </c>
      <c r="B173">
        <v>3</v>
      </c>
      <c r="C173">
        <v>27.7</v>
      </c>
      <c r="D173">
        <v>30.7</v>
      </c>
      <c r="E173">
        <v>1</v>
      </c>
      <c r="F173">
        <v>2</v>
      </c>
    </row>
    <row r="174" spans="1:6" x14ac:dyDescent="0.2">
      <c r="A174" t="s">
        <v>37</v>
      </c>
      <c r="B174">
        <v>3</v>
      </c>
      <c r="C174">
        <v>29</v>
      </c>
      <c r="D174">
        <v>28.5</v>
      </c>
      <c r="E174">
        <v>1</v>
      </c>
      <c r="F174">
        <v>1</v>
      </c>
    </row>
    <row r="175" spans="1:6" x14ac:dyDescent="0.2">
      <c r="A175" t="s">
        <v>171</v>
      </c>
      <c r="B175">
        <v>3</v>
      </c>
      <c r="C175">
        <v>26.5</v>
      </c>
      <c r="D175">
        <v>31</v>
      </c>
      <c r="E175">
        <v>1</v>
      </c>
      <c r="F175">
        <v>1</v>
      </c>
    </row>
    <row r="176" spans="1:6" x14ac:dyDescent="0.2">
      <c r="A176" t="s">
        <v>38</v>
      </c>
      <c r="B176">
        <v>3</v>
      </c>
      <c r="C176">
        <v>22</v>
      </c>
      <c r="D176">
        <v>15</v>
      </c>
      <c r="E176">
        <v>1</v>
      </c>
      <c r="F176">
        <v>1</v>
      </c>
    </row>
    <row r="177" spans="1:6" x14ac:dyDescent="0.2">
      <c r="A177" t="s">
        <v>92</v>
      </c>
      <c r="B177">
        <v>3</v>
      </c>
      <c r="C177">
        <v>22</v>
      </c>
      <c r="D177">
        <v>13.5</v>
      </c>
      <c r="E177">
        <v>2</v>
      </c>
      <c r="F177">
        <v>0</v>
      </c>
    </row>
    <row r="178" spans="1:6" x14ac:dyDescent="0.2">
      <c r="A178" t="s">
        <v>130</v>
      </c>
      <c r="B178">
        <v>3</v>
      </c>
      <c r="C178">
        <v>21.5</v>
      </c>
      <c r="D178">
        <v>14.5</v>
      </c>
      <c r="E178">
        <v>1</v>
      </c>
      <c r="F178">
        <v>1</v>
      </c>
    </row>
    <row r="179" spans="1:6" x14ac:dyDescent="0.2">
      <c r="A179" t="s">
        <v>165</v>
      </c>
      <c r="B179">
        <v>3</v>
      </c>
      <c r="C179">
        <v>27.3</v>
      </c>
      <c r="D179">
        <v>15.7</v>
      </c>
      <c r="E179">
        <v>2</v>
      </c>
      <c r="F179">
        <v>1</v>
      </c>
    </row>
    <row r="180" spans="1:6" x14ac:dyDescent="0.2">
      <c r="A180" t="s">
        <v>127</v>
      </c>
      <c r="B180">
        <v>3</v>
      </c>
      <c r="C180">
        <v>37</v>
      </c>
      <c r="D180">
        <v>19</v>
      </c>
      <c r="E180">
        <v>2</v>
      </c>
      <c r="F180">
        <v>0</v>
      </c>
    </row>
    <row r="181" spans="1:6" x14ac:dyDescent="0.2">
      <c r="A181" t="s">
        <v>154</v>
      </c>
      <c r="B181">
        <v>3</v>
      </c>
      <c r="C181">
        <v>41</v>
      </c>
      <c r="D181">
        <v>20</v>
      </c>
      <c r="E181">
        <v>2</v>
      </c>
      <c r="F181">
        <v>0</v>
      </c>
    </row>
    <row r="182" spans="1:6" x14ac:dyDescent="0.2">
      <c r="A182" t="s">
        <v>72</v>
      </c>
      <c r="B182">
        <v>3</v>
      </c>
      <c r="C182">
        <v>43.5</v>
      </c>
      <c r="D182">
        <v>6.5</v>
      </c>
      <c r="E182">
        <v>2</v>
      </c>
      <c r="F182">
        <v>0</v>
      </c>
    </row>
    <row r="183" spans="1:6" x14ac:dyDescent="0.2">
      <c r="A183" t="s">
        <v>93</v>
      </c>
      <c r="B183">
        <v>3</v>
      </c>
      <c r="C183">
        <v>6</v>
      </c>
      <c r="D183">
        <v>42</v>
      </c>
      <c r="E183">
        <v>0</v>
      </c>
      <c r="F183">
        <v>2</v>
      </c>
    </row>
    <row r="184" spans="1:6" x14ac:dyDescent="0.2">
      <c r="A184" t="s">
        <v>147</v>
      </c>
      <c r="B184">
        <v>3</v>
      </c>
      <c r="C184">
        <v>36</v>
      </c>
      <c r="D184">
        <v>15.5</v>
      </c>
      <c r="E184">
        <v>2</v>
      </c>
      <c r="F184">
        <v>0</v>
      </c>
    </row>
    <row r="185" spans="1:6" x14ac:dyDescent="0.2">
      <c r="A185" t="s">
        <v>164</v>
      </c>
      <c r="B185">
        <v>3</v>
      </c>
      <c r="C185">
        <v>33.5</v>
      </c>
      <c r="D185">
        <v>17.5</v>
      </c>
      <c r="E185">
        <v>2</v>
      </c>
      <c r="F185">
        <v>0</v>
      </c>
    </row>
    <row r="186" spans="1:6" x14ac:dyDescent="0.2">
      <c r="A186" t="s">
        <v>94</v>
      </c>
      <c r="B186">
        <v>3</v>
      </c>
      <c r="C186">
        <v>29</v>
      </c>
      <c r="D186">
        <v>25.3</v>
      </c>
      <c r="E186">
        <v>2</v>
      </c>
      <c r="F186">
        <v>1</v>
      </c>
    </row>
    <row r="187" spans="1:6" x14ac:dyDescent="0.2">
      <c r="A187" t="s">
        <v>158</v>
      </c>
      <c r="B187">
        <v>3</v>
      </c>
      <c r="C187">
        <v>34.5</v>
      </c>
      <c r="D187">
        <v>25.5</v>
      </c>
      <c r="E187">
        <v>1</v>
      </c>
      <c r="F187">
        <v>1</v>
      </c>
    </row>
    <row r="188" spans="1:6" x14ac:dyDescent="0.2">
      <c r="A188" t="s">
        <v>181</v>
      </c>
      <c r="B188">
        <v>3</v>
      </c>
      <c r="C188">
        <v>17.5</v>
      </c>
      <c r="D188">
        <v>13.5</v>
      </c>
      <c r="E188">
        <v>2</v>
      </c>
      <c r="F188">
        <v>0</v>
      </c>
    </row>
    <row r="189" spans="1:6" x14ac:dyDescent="0.2">
      <c r="A189" t="s">
        <v>68</v>
      </c>
      <c r="B189">
        <v>3</v>
      </c>
      <c r="C189">
        <v>47.5</v>
      </c>
      <c r="D189">
        <v>17</v>
      </c>
      <c r="E189">
        <v>2</v>
      </c>
      <c r="F189">
        <v>0</v>
      </c>
    </row>
    <row r="190" spans="1:6" x14ac:dyDescent="0.2">
      <c r="A190" t="s">
        <v>81</v>
      </c>
      <c r="B190">
        <v>3</v>
      </c>
      <c r="C190">
        <v>48</v>
      </c>
      <c r="D190">
        <v>27.5</v>
      </c>
      <c r="E190">
        <v>1</v>
      </c>
      <c r="F190">
        <v>1</v>
      </c>
    </row>
    <row r="191" spans="1:6" x14ac:dyDescent="0.2">
      <c r="A191" t="s">
        <v>132</v>
      </c>
      <c r="B191">
        <v>3</v>
      </c>
      <c r="C191">
        <v>26</v>
      </c>
      <c r="D191">
        <v>15</v>
      </c>
      <c r="E191">
        <v>2</v>
      </c>
      <c r="F191">
        <v>0</v>
      </c>
    </row>
    <row r="192" spans="1:6" x14ac:dyDescent="0.2">
      <c r="A192" t="s">
        <v>135</v>
      </c>
      <c r="B192">
        <v>3</v>
      </c>
      <c r="C192">
        <v>38</v>
      </c>
      <c r="D192">
        <v>13</v>
      </c>
      <c r="E192">
        <v>2</v>
      </c>
      <c r="F192">
        <v>0</v>
      </c>
    </row>
    <row r="193" spans="1:6" x14ac:dyDescent="0.2">
      <c r="A193" t="s">
        <v>169</v>
      </c>
      <c r="B193">
        <v>3</v>
      </c>
      <c r="C193">
        <v>27.7</v>
      </c>
      <c r="D193">
        <v>43.3</v>
      </c>
      <c r="E193">
        <v>1</v>
      </c>
      <c r="F193">
        <v>2</v>
      </c>
    </row>
    <row r="194" spans="1:6" x14ac:dyDescent="0.2">
      <c r="A194" t="s">
        <v>143</v>
      </c>
      <c r="B194">
        <v>3</v>
      </c>
      <c r="C194">
        <v>46.5</v>
      </c>
      <c r="D194">
        <v>8.5</v>
      </c>
      <c r="E194">
        <v>2</v>
      </c>
      <c r="F194">
        <v>0</v>
      </c>
    </row>
    <row r="195" spans="1:6" x14ac:dyDescent="0.2">
      <c r="A195" t="s">
        <v>129</v>
      </c>
      <c r="B195">
        <v>3</v>
      </c>
      <c r="C195">
        <v>43</v>
      </c>
      <c r="D195">
        <v>18</v>
      </c>
      <c r="E195">
        <v>2</v>
      </c>
      <c r="F195">
        <v>0</v>
      </c>
    </row>
    <row r="196" spans="1:6" x14ac:dyDescent="0.2">
      <c r="A196" t="s">
        <v>190</v>
      </c>
      <c r="B196">
        <v>3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35</v>
      </c>
      <c r="B197">
        <v>3</v>
      </c>
      <c r="C197">
        <v>32.5</v>
      </c>
      <c r="D197">
        <v>5</v>
      </c>
      <c r="E197">
        <v>2</v>
      </c>
      <c r="F197">
        <v>0</v>
      </c>
    </row>
    <row r="198" spans="1:6" x14ac:dyDescent="0.2">
      <c r="A198" t="s">
        <v>27</v>
      </c>
      <c r="B198">
        <v>3</v>
      </c>
      <c r="C198">
        <v>38</v>
      </c>
      <c r="D198">
        <v>10.5</v>
      </c>
      <c r="E198">
        <v>2</v>
      </c>
      <c r="F198">
        <v>0</v>
      </c>
    </row>
    <row r="199" spans="1:6" x14ac:dyDescent="0.2">
      <c r="A199" t="s">
        <v>188</v>
      </c>
      <c r="B199">
        <v>3</v>
      </c>
      <c r="C199">
        <v>13</v>
      </c>
      <c r="D199">
        <v>39.5</v>
      </c>
      <c r="E199">
        <v>0</v>
      </c>
      <c r="F199">
        <v>2</v>
      </c>
    </row>
    <row r="200" spans="1:6" x14ac:dyDescent="0.2">
      <c r="A200" t="s">
        <v>95</v>
      </c>
      <c r="B200">
        <v>3</v>
      </c>
      <c r="C200">
        <v>19</v>
      </c>
      <c r="D200">
        <v>8</v>
      </c>
      <c r="E200">
        <v>2</v>
      </c>
      <c r="F200">
        <v>0</v>
      </c>
    </row>
    <row r="201" spans="1:6" x14ac:dyDescent="0.2">
      <c r="A201" t="s">
        <v>96</v>
      </c>
      <c r="B201">
        <v>3</v>
      </c>
      <c r="C201">
        <v>55</v>
      </c>
      <c r="D201">
        <v>13.5</v>
      </c>
      <c r="E201">
        <v>2</v>
      </c>
      <c r="F201">
        <v>0</v>
      </c>
    </row>
    <row r="202" spans="1:6" x14ac:dyDescent="0.2">
      <c r="A202" t="s">
        <v>144</v>
      </c>
      <c r="B202">
        <v>3</v>
      </c>
      <c r="C202">
        <v>39.5</v>
      </c>
      <c r="D202">
        <v>15.5</v>
      </c>
      <c r="E202">
        <v>2</v>
      </c>
      <c r="F202">
        <v>0</v>
      </c>
    </row>
    <row r="203" spans="1:6" x14ac:dyDescent="0.2">
      <c r="A203" t="s">
        <v>161</v>
      </c>
      <c r="B203">
        <v>3</v>
      </c>
      <c r="C203">
        <v>29</v>
      </c>
      <c r="D203">
        <v>14.5</v>
      </c>
      <c r="E203">
        <v>2</v>
      </c>
      <c r="F203">
        <v>0</v>
      </c>
    </row>
    <row r="204" spans="1:6" x14ac:dyDescent="0.2">
      <c r="A204" t="s">
        <v>97</v>
      </c>
      <c r="B204">
        <v>3</v>
      </c>
      <c r="C204">
        <v>13.5</v>
      </c>
      <c r="D204">
        <v>21</v>
      </c>
      <c r="E204">
        <v>1</v>
      </c>
      <c r="F204">
        <v>1</v>
      </c>
    </row>
    <row r="205" spans="1:6" x14ac:dyDescent="0.2">
      <c r="A205" t="s">
        <v>22</v>
      </c>
      <c r="B205">
        <v>3</v>
      </c>
      <c r="C205">
        <v>12</v>
      </c>
      <c r="D205">
        <v>24.5</v>
      </c>
      <c r="E205">
        <v>0</v>
      </c>
      <c r="F205">
        <v>2</v>
      </c>
    </row>
    <row r="206" spans="1:6" x14ac:dyDescent="0.2">
      <c r="A206" t="s">
        <v>186</v>
      </c>
      <c r="B206">
        <v>3</v>
      </c>
      <c r="C206">
        <v>10</v>
      </c>
      <c r="D206">
        <v>49.5</v>
      </c>
      <c r="E206">
        <v>0</v>
      </c>
      <c r="F206">
        <v>2</v>
      </c>
    </row>
    <row r="207" spans="1:6" x14ac:dyDescent="0.2">
      <c r="A207" t="s">
        <v>98</v>
      </c>
      <c r="B207">
        <v>3</v>
      </c>
      <c r="C207">
        <v>33</v>
      </c>
      <c r="D207">
        <v>31</v>
      </c>
      <c r="E207">
        <v>1</v>
      </c>
      <c r="F207">
        <v>1</v>
      </c>
    </row>
    <row r="208" spans="1:6" x14ac:dyDescent="0.2">
      <c r="A208" t="s">
        <v>64</v>
      </c>
      <c r="B208">
        <v>3</v>
      </c>
      <c r="C208">
        <v>35</v>
      </c>
      <c r="D208">
        <v>31.7</v>
      </c>
      <c r="E208">
        <v>1</v>
      </c>
      <c r="F208">
        <v>2</v>
      </c>
    </row>
    <row r="209" spans="1:6" x14ac:dyDescent="0.2">
      <c r="A209" t="s">
        <v>99</v>
      </c>
      <c r="B209">
        <v>3</v>
      </c>
      <c r="C209">
        <v>35.5</v>
      </c>
      <c r="D209">
        <v>25.5</v>
      </c>
      <c r="E209">
        <v>2</v>
      </c>
      <c r="F209">
        <v>0</v>
      </c>
    </row>
    <row r="210" spans="1:6" x14ac:dyDescent="0.2">
      <c r="A210" t="s">
        <v>121</v>
      </c>
      <c r="B210">
        <v>3</v>
      </c>
      <c r="C210">
        <v>24</v>
      </c>
      <c r="D210">
        <v>29.5</v>
      </c>
      <c r="E210">
        <v>1</v>
      </c>
      <c r="F210">
        <v>1</v>
      </c>
    </row>
    <row r="211" spans="1:6" x14ac:dyDescent="0.2">
      <c r="A211" t="s">
        <v>100</v>
      </c>
      <c r="B211">
        <v>3</v>
      </c>
      <c r="C211">
        <v>30</v>
      </c>
      <c r="D211">
        <v>52</v>
      </c>
      <c r="E211">
        <v>0</v>
      </c>
      <c r="F211">
        <v>2</v>
      </c>
    </row>
    <row r="212" spans="1:6" x14ac:dyDescent="0.2">
      <c r="A212" t="s">
        <v>170</v>
      </c>
      <c r="B212">
        <v>3</v>
      </c>
      <c r="C212">
        <v>19</v>
      </c>
      <c r="D212">
        <v>19</v>
      </c>
      <c r="E212">
        <v>1</v>
      </c>
      <c r="F212">
        <v>1</v>
      </c>
    </row>
    <row r="213" spans="1:6" x14ac:dyDescent="0.2">
      <c r="A213" t="s">
        <v>28</v>
      </c>
      <c r="B213">
        <v>3</v>
      </c>
      <c r="C213">
        <v>22.5</v>
      </c>
      <c r="D213">
        <v>15.5</v>
      </c>
      <c r="E213">
        <v>1</v>
      </c>
      <c r="F213">
        <v>1</v>
      </c>
    </row>
    <row r="214" spans="1:6" x14ac:dyDescent="0.2">
      <c r="A214" t="s">
        <v>41</v>
      </c>
      <c r="B214">
        <v>3</v>
      </c>
      <c r="C214">
        <v>47.7</v>
      </c>
      <c r="D214">
        <v>10</v>
      </c>
      <c r="E214">
        <v>3</v>
      </c>
      <c r="F214">
        <v>0</v>
      </c>
    </row>
    <row r="215" spans="1:6" x14ac:dyDescent="0.2">
      <c r="A215" t="s">
        <v>101</v>
      </c>
      <c r="B215">
        <v>3</v>
      </c>
      <c r="C215">
        <v>19</v>
      </c>
      <c r="D215">
        <v>13.3</v>
      </c>
      <c r="E215">
        <v>2</v>
      </c>
      <c r="F215">
        <v>1</v>
      </c>
    </row>
    <row r="216" spans="1:6" x14ac:dyDescent="0.2">
      <c r="A216" t="s">
        <v>25</v>
      </c>
      <c r="B216">
        <v>3</v>
      </c>
      <c r="C216">
        <v>29</v>
      </c>
      <c r="D216">
        <v>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50.5</v>
      </c>
      <c r="D217">
        <v>5.5</v>
      </c>
      <c r="E217">
        <v>2</v>
      </c>
      <c r="F217">
        <v>0</v>
      </c>
    </row>
    <row r="218" spans="1:6" x14ac:dyDescent="0.2">
      <c r="A218" t="s">
        <v>139</v>
      </c>
      <c r="B218">
        <v>3</v>
      </c>
      <c r="C218">
        <v>27</v>
      </c>
      <c r="D218">
        <v>14</v>
      </c>
      <c r="E218">
        <v>2</v>
      </c>
      <c r="F218">
        <v>0</v>
      </c>
    </row>
    <row r="219" spans="1:6" x14ac:dyDescent="0.2">
      <c r="A219" t="s">
        <v>182</v>
      </c>
      <c r="B219">
        <v>3</v>
      </c>
      <c r="C219">
        <v>27.5</v>
      </c>
      <c r="D219">
        <v>33.5</v>
      </c>
      <c r="E219">
        <v>1</v>
      </c>
      <c r="F219">
        <v>1</v>
      </c>
    </row>
    <row r="220" spans="1:6" x14ac:dyDescent="0.2">
      <c r="A220" t="s">
        <v>42</v>
      </c>
      <c r="B220">
        <v>3</v>
      </c>
      <c r="C220">
        <v>59.5</v>
      </c>
      <c r="D220">
        <v>18.5</v>
      </c>
      <c r="E220">
        <v>2</v>
      </c>
      <c r="F220">
        <v>0</v>
      </c>
    </row>
    <row r="221" spans="1:6" x14ac:dyDescent="0.2">
      <c r="A221" t="s">
        <v>39</v>
      </c>
      <c r="B221">
        <v>3</v>
      </c>
      <c r="C221">
        <v>48.5</v>
      </c>
      <c r="D221">
        <v>12</v>
      </c>
      <c r="E221">
        <v>2</v>
      </c>
      <c r="F221">
        <v>0</v>
      </c>
    </row>
    <row r="222" spans="1:6" x14ac:dyDescent="0.2">
      <c r="A222" t="s">
        <v>32</v>
      </c>
      <c r="B222">
        <v>3</v>
      </c>
      <c r="C222">
        <v>50.5</v>
      </c>
      <c r="D222">
        <v>11</v>
      </c>
      <c r="E222">
        <v>2</v>
      </c>
      <c r="F222">
        <v>0</v>
      </c>
    </row>
    <row r="223" spans="1:6" x14ac:dyDescent="0.2">
      <c r="A223" t="s">
        <v>146</v>
      </c>
      <c r="B223">
        <v>3</v>
      </c>
      <c r="C223">
        <v>33</v>
      </c>
      <c r="D223">
        <v>17</v>
      </c>
      <c r="E223">
        <v>1</v>
      </c>
      <c r="F223">
        <v>1</v>
      </c>
    </row>
    <row r="224" spans="1:6" x14ac:dyDescent="0.2">
      <c r="A224" t="s">
        <v>126</v>
      </c>
      <c r="B224">
        <v>3</v>
      </c>
      <c r="C224">
        <v>29.5</v>
      </c>
      <c r="D224">
        <v>28</v>
      </c>
      <c r="E224">
        <v>1</v>
      </c>
      <c r="F224">
        <v>1</v>
      </c>
    </row>
    <row r="225" spans="1:6" x14ac:dyDescent="0.2">
      <c r="A225" t="s">
        <v>102</v>
      </c>
      <c r="B225">
        <v>3</v>
      </c>
      <c r="C225">
        <v>26.5</v>
      </c>
      <c r="D225">
        <v>39</v>
      </c>
      <c r="E225">
        <v>1</v>
      </c>
      <c r="F225">
        <v>1</v>
      </c>
    </row>
    <row r="226" spans="1:6" x14ac:dyDescent="0.2">
      <c r="A226" t="s">
        <v>103</v>
      </c>
      <c r="B226">
        <v>3</v>
      </c>
      <c r="C226">
        <v>30</v>
      </c>
      <c r="D226">
        <v>7</v>
      </c>
      <c r="E226">
        <v>2</v>
      </c>
      <c r="F226">
        <v>0</v>
      </c>
    </row>
    <row r="227" spans="1:6" x14ac:dyDescent="0.2">
      <c r="A227" t="s">
        <v>189</v>
      </c>
      <c r="B227">
        <v>3</v>
      </c>
      <c r="C227">
        <v>1.5</v>
      </c>
      <c r="D227">
        <v>13.5</v>
      </c>
      <c r="E227">
        <v>0</v>
      </c>
      <c r="F227">
        <v>2</v>
      </c>
    </row>
    <row r="228" spans="1:6" x14ac:dyDescent="0.2">
      <c r="A228" t="s">
        <v>104</v>
      </c>
      <c r="B228">
        <v>3</v>
      </c>
      <c r="C228">
        <v>22</v>
      </c>
      <c r="D228">
        <v>25.3</v>
      </c>
      <c r="E228">
        <v>2</v>
      </c>
      <c r="F228">
        <v>1</v>
      </c>
    </row>
    <row r="229" spans="1:6" x14ac:dyDescent="0.2">
      <c r="A229" t="s">
        <v>105</v>
      </c>
      <c r="B229">
        <v>3</v>
      </c>
      <c r="C229">
        <v>34.700000000000003</v>
      </c>
      <c r="D229">
        <v>33.700000000000003</v>
      </c>
      <c r="E229">
        <v>1</v>
      </c>
      <c r="F229">
        <v>2</v>
      </c>
    </row>
    <row r="230" spans="1:6" x14ac:dyDescent="0.2">
      <c r="A230" t="s">
        <v>106</v>
      </c>
      <c r="B230">
        <v>3</v>
      </c>
      <c r="C230">
        <v>24.5</v>
      </c>
      <c r="D230">
        <v>21</v>
      </c>
      <c r="E230">
        <v>1</v>
      </c>
      <c r="F230">
        <v>1</v>
      </c>
    </row>
    <row r="231" spans="1:6" x14ac:dyDescent="0.2">
      <c r="A231" t="s">
        <v>107</v>
      </c>
      <c r="B231">
        <v>3</v>
      </c>
      <c r="C231">
        <v>26</v>
      </c>
      <c r="D231">
        <v>27</v>
      </c>
      <c r="E231">
        <v>1</v>
      </c>
      <c r="F231">
        <v>1</v>
      </c>
    </row>
    <row r="232" spans="1:6" x14ac:dyDescent="0.2">
      <c r="A232" t="s">
        <v>71</v>
      </c>
      <c r="B232">
        <v>3</v>
      </c>
      <c r="C232">
        <v>32</v>
      </c>
      <c r="D232">
        <v>26</v>
      </c>
      <c r="E232">
        <v>1</v>
      </c>
      <c r="F232">
        <v>1</v>
      </c>
    </row>
    <row r="233" spans="1:6" x14ac:dyDescent="0.2">
      <c r="A233" t="s">
        <v>176</v>
      </c>
      <c r="B233">
        <v>3</v>
      </c>
      <c r="C233">
        <v>31</v>
      </c>
      <c r="D233">
        <v>32.5</v>
      </c>
      <c r="E233">
        <v>1</v>
      </c>
      <c r="F233">
        <v>1</v>
      </c>
    </row>
    <row r="234" spans="1:6" x14ac:dyDescent="0.2">
      <c r="A234" t="s">
        <v>156</v>
      </c>
      <c r="B234">
        <v>3</v>
      </c>
      <c r="C234">
        <v>26.5</v>
      </c>
      <c r="D234">
        <v>40</v>
      </c>
      <c r="E234">
        <v>1</v>
      </c>
      <c r="F234">
        <v>1</v>
      </c>
    </row>
    <row r="235" spans="1:6" x14ac:dyDescent="0.2">
      <c r="A235" t="s">
        <v>137</v>
      </c>
      <c r="B235">
        <v>3</v>
      </c>
      <c r="C235">
        <v>23.5</v>
      </c>
      <c r="D235">
        <v>40</v>
      </c>
      <c r="E235">
        <v>1</v>
      </c>
      <c r="F235">
        <v>1</v>
      </c>
    </row>
    <row r="236" spans="1:6" x14ac:dyDescent="0.2">
      <c r="A236" t="s">
        <v>141</v>
      </c>
      <c r="B236">
        <v>3</v>
      </c>
      <c r="C236">
        <v>56.5</v>
      </c>
      <c r="D236">
        <v>3.5</v>
      </c>
      <c r="E236">
        <v>2</v>
      </c>
      <c r="F236">
        <v>0</v>
      </c>
    </row>
    <row r="237" spans="1:6" x14ac:dyDescent="0.2">
      <c r="A237" t="s">
        <v>108</v>
      </c>
      <c r="B237">
        <v>3</v>
      </c>
      <c r="C237">
        <v>41.5</v>
      </c>
      <c r="D237">
        <v>25.5</v>
      </c>
      <c r="E237">
        <v>1</v>
      </c>
      <c r="F237">
        <v>1</v>
      </c>
    </row>
    <row r="238" spans="1:6" x14ac:dyDescent="0.2">
      <c r="A238" t="s">
        <v>177</v>
      </c>
      <c r="B238">
        <v>3</v>
      </c>
      <c r="C238">
        <v>15.5</v>
      </c>
      <c r="D238">
        <v>28.5</v>
      </c>
      <c r="E238">
        <v>1</v>
      </c>
      <c r="F238">
        <v>1</v>
      </c>
    </row>
    <row r="239" spans="1:6" x14ac:dyDescent="0.2">
      <c r="A239" t="s">
        <v>78</v>
      </c>
      <c r="B239">
        <v>3</v>
      </c>
      <c r="C239">
        <v>39.5</v>
      </c>
      <c r="D239">
        <v>13</v>
      </c>
      <c r="E239">
        <v>2</v>
      </c>
      <c r="F239">
        <v>0</v>
      </c>
    </row>
    <row r="240" spans="1:6" x14ac:dyDescent="0.2">
      <c r="A240" t="s">
        <v>69</v>
      </c>
      <c r="B240">
        <v>3</v>
      </c>
      <c r="C240">
        <v>35.5</v>
      </c>
      <c r="D240">
        <v>17</v>
      </c>
      <c r="E240">
        <v>2</v>
      </c>
      <c r="F240">
        <v>0</v>
      </c>
    </row>
    <row r="241" spans="1:6" x14ac:dyDescent="0.2">
      <c r="A241" t="s">
        <v>76</v>
      </c>
      <c r="B241">
        <v>3</v>
      </c>
      <c r="C241">
        <v>42.5</v>
      </c>
      <c r="D241">
        <v>29</v>
      </c>
      <c r="E241">
        <v>1</v>
      </c>
      <c r="F241">
        <v>1</v>
      </c>
    </row>
    <row r="242" spans="1:6" x14ac:dyDescent="0.2">
      <c r="A242" t="s">
        <v>150</v>
      </c>
      <c r="B242">
        <v>3</v>
      </c>
      <c r="C242">
        <v>27.5</v>
      </c>
      <c r="D242">
        <v>25.5</v>
      </c>
      <c r="E242">
        <v>1</v>
      </c>
      <c r="F242">
        <v>1</v>
      </c>
    </row>
    <row r="243" spans="1:6" x14ac:dyDescent="0.2">
      <c r="A243" t="s">
        <v>73</v>
      </c>
      <c r="B243">
        <v>3</v>
      </c>
      <c r="C243">
        <v>31.5</v>
      </c>
      <c r="D243">
        <v>36.5</v>
      </c>
      <c r="E243">
        <v>0</v>
      </c>
      <c r="F243">
        <v>2</v>
      </c>
    </row>
    <row r="244" spans="1:6" x14ac:dyDescent="0.2">
      <c r="A244" t="s">
        <v>168</v>
      </c>
      <c r="B244">
        <v>3</v>
      </c>
      <c r="C244">
        <v>49.5</v>
      </c>
      <c r="D244">
        <v>16.5</v>
      </c>
      <c r="E244">
        <v>1</v>
      </c>
      <c r="F244">
        <v>1</v>
      </c>
    </row>
    <row r="245" spans="1:6" x14ac:dyDescent="0.2">
      <c r="A245" t="s">
        <v>123</v>
      </c>
      <c r="B245">
        <v>3</v>
      </c>
      <c r="C245">
        <v>30.5</v>
      </c>
      <c r="D245">
        <v>36</v>
      </c>
      <c r="E245">
        <v>1</v>
      </c>
      <c r="F245">
        <v>1</v>
      </c>
    </row>
    <row r="246" spans="1:6" x14ac:dyDescent="0.2">
      <c r="A246" t="s">
        <v>109</v>
      </c>
      <c r="B246">
        <v>3</v>
      </c>
      <c r="C246">
        <v>28.5</v>
      </c>
      <c r="D246">
        <v>27</v>
      </c>
      <c r="E246">
        <v>1</v>
      </c>
      <c r="F246">
        <v>1</v>
      </c>
    </row>
    <row r="247" spans="1:6" x14ac:dyDescent="0.2">
      <c r="A247" t="s">
        <v>151</v>
      </c>
      <c r="B247">
        <v>3</v>
      </c>
      <c r="C247">
        <v>26</v>
      </c>
      <c r="D247">
        <v>25</v>
      </c>
      <c r="E247">
        <v>1</v>
      </c>
      <c r="F247">
        <v>1</v>
      </c>
    </row>
    <row r="248" spans="1:6" x14ac:dyDescent="0.2">
      <c r="A248" t="s">
        <v>160</v>
      </c>
      <c r="B248">
        <v>3</v>
      </c>
      <c r="C248">
        <v>35</v>
      </c>
      <c r="D248">
        <v>27.5</v>
      </c>
      <c r="E248">
        <v>1</v>
      </c>
      <c r="F248">
        <v>1</v>
      </c>
    </row>
    <row r="249" spans="1:6" x14ac:dyDescent="0.2">
      <c r="A249" t="s">
        <v>67</v>
      </c>
      <c r="B249">
        <v>3</v>
      </c>
      <c r="C249">
        <v>37</v>
      </c>
      <c r="D249">
        <v>11</v>
      </c>
      <c r="E249">
        <v>2</v>
      </c>
      <c r="F249">
        <v>0</v>
      </c>
    </row>
    <row r="250" spans="1:6" x14ac:dyDescent="0.2">
      <c r="A250" t="s">
        <v>110</v>
      </c>
      <c r="B250">
        <v>3</v>
      </c>
      <c r="C250">
        <v>31</v>
      </c>
      <c r="D250">
        <v>11.5</v>
      </c>
      <c r="E250">
        <v>2</v>
      </c>
      <c r="F250">
        <v>0</v>
      </c>
    </row>
    <row r="251" spans="1:6" x14ac:dyDescent="0.2">
      <c r="A251" t="s">
        <v>128</v>
      </c>
      <c r="B251">
        <v>3</v>
      </c>
      <c r="C251">
        <v>25.5</v>
      </c>
      <c r="D251">
        <v>24.5</v>
      </c>
      <c r="E251">
        <v>1</v>
      </c>
      <c r="F251">
        <v>1</v>
      </c>
    </row>
    <row r="252" spans="1:6" x14ac:dyDescent="0.2">
      <c r="A252" t="s">
        <v>80</v>
      </c>
      <c r="B252">
        <v>3</v>
      </c>
      <c r="C252">
        <v>59.3</v>
      </c>
      <c r="D252">
        <v>17.3</v>
      </c>
      <c r="E252">
        <v>3</v>
      </c>
      <c r="F252">
        <v>0</v>
      </c>
    </row>
    <row r="253" spans="1:6" x14ac:dyDescent="0.2">
      <c r="A253" t="s">
        <v>44</v>
      </c>
      <c r="B253">
        <v>3</v>
      </c>
      <c r="C253">
        <v>22</v>
      </c>
      <c r="D253">
        <v>12</v>
      </c>
      <c r="E253">
        <v>2</v>
      </c>
      <c r="F253">
        <v>0</v>
      </c>
    </row>
    <row r="254" spans="1:6" x14ac:dyDescent="0.2">
      <c r="A254" t="s">
        <v>46</v>
      </c>
      <c r="B254">
        <v>3</v>
      </c>
      <c r="C254">
        <v>46</v>
      </c>
      <c r="D254">
        <v>26</v>
      </c>
      <c r="E254">
        <v>1</v>
      </c>
      <c r="F254">
        <v>1</v>
      </c>
    </row>
    <row r="255" spans="1:6" x14ac:dyDescent="0.2">
      <c r="A255" t="s">
        <v>178</v>
      </c>
      <c r="B255">
        <v>3</v>
      </c>
      <c r="C255">
        <v>16.3</v>
      </c>
      <c r="D255">
        <v>23</v>
      </c>
      <c r="E255">
        <v>1</v>
      </c>
      <c r="F255">
        <v>2</v>
      </c>
    </row>
    <row r="256" spans="1:6" x14ac:dyDescent="0.2">
      <c r="A256" t="s">
        <v>40</v>
      </c>
      <c r="B256">
        <v>3</v>
      </c>
      <c r="C256">
        <v>17</v>
      </c>
      <c r="D256">
        <v>15</v>
      </c>
      <c r="E256">
        <v>1</v>
      </c>
      <c r="F256">
        <v>1</v>
      </c>
    </row>
    <row r="257" spans="1:6" x14ac:dyDescent="0.2">
      <c r="A257" t="s">
        <v>153</v>
      </c>
      <c r="B257">
        <v>3</v>
      </c>
      <c r="C257">
        <v>34</v>
      </c>
      <c r="D257">
        <v>25.7</v>
      </c>
      <c r="E257">
        <v>2</v>
      </c>
      <c r="F257">
        <v>1</v>
      </c>
    </row>
    <row r="258" spans="1:6" x14ac:dyDescent="0.2">
      <c r="A258" t="s">
        <v>111</v>
      </c>
      <c r="B258">
        <v>3</v>
      </c>
      <c r="C258">
        <v>24</v>
      </c>
      <c r="D258">
        <v>42.5</v>
      </c>
      <c r="E258">
        <v>0</v>
      </c>
      <c r="F258">
        <v>2</v>
      </c>
    </row>
    <row r="259" spans="1:6" x14ac:dyDescent="0.2">
      <c r="A259" t="s">
        <v>125</v>
      </c>
      <c r="B259">
        <v>3</v>
      </c>
      <c r="C259">
        <v>26.5</v>
      </c>
      <c r="D259">
        <v>20.5</v>
      </c>
      <c r="E259">
        <v>1</v>
      </c>
      <c r="F259">
        <v>1</v>
      </c>
    </row>
    <row r="260" spans="1:6" x14ac:dyDescent="0.2">
      <c r="A260" t="s">
        <v>159</v>
      </c>
      <c r="B260">
        <v>3</v>
      </c>
      <c r="C260">
        <v>36.5</v>
      </c>
      <c r="D260">
        <v>18.5</v>
      </c>
      <c r="E260">
        <v>2</v>
      </c>
      <c r="F260">
        <v>0</v>
      </c>
    </row>
    <row r="261" spans="1:6" x14ac:dyDescent="0.2">
      <c r="A261" t="s">
        <v>112</v>
      </c>
      <c r="B261">
        <v>3</v>
      </c>
      <c r="C261">
        <v>49.5</v>
      </c>
      <c r="D261">
        <v>14.5</v>
      </c>
      <c r="E261">
        <v>2</v>
      </c>
      <c r="F261">
        <v>0</v>
      </c>
    </row>
    <row r="262" spans="1:6" x14ac:dyDescent="0.2">
      <c r="A262" t="s">
        <v>133</v>
      </c>
      <c r="B262">
        <v>3</v>
      </c>
      <c r="C262">
        <v>40.5</v>
      </c>
      <c r="D262">
        <v>23</v>
      </c>
      <c r="E262">
        <v>2</v>
      </c>
      <c r="F262">
        <v>0</v>
      </c>
    </row>
    <row r="263" spans="1:6" x14ac:dyDescent="0.2">
      <c r="A263" t="s">
        <v>36</v>
      </c>
      <c r="B263">
        <v>3</v>
      </c>
      <c r="C263">
        <v>35.5</v>
      </c>
      <c r="D263">
        <v>27.5</v>
      </c>
      <c r="E263">
        <v>1</v>
      </c>
      <c r="F263">
        <v>1</v>
      </c>
    </row>
    <row r="264" spans="1:6" x14ac:dyDescent="0.2">
      <c r="A264" t="s">
        <v>155</v>
      </c>
      <c r="B264">
        <v>3</v>
      </c>
      <c r="C264">
        <v>46.5</v>
      </c>
      <c r="D264">
        <v>23</v>
      </c>
      <c r="E264">
        <v>2</v>
      </c>
      <c r="F264">
        <v>0</v>
      </c>
    </row>
    <row r="265" spans="1:6" x14ac:dyDescent="0.2">
      <c r="A265" t="s">
        <v>162</v>
      </c>
      <c r="B265">
        <v>3</v>
      </c>
      <c r="C265">
        <v>21</v>
      </c>
      <c r="D265">
        <v>32.5</v>
      </c>
      <c r="E265">
        <v>1</v>
      </c>
      <c r="F265">
        <v>1</v>
      </c>
    </row>
    <row r="266" spans="1:6" x14ac:dyDescent="0.2">
      <c r="A266" t="s">
        <v>33</v>
      </c>
      <c r="B266">
        <v>3</v>
      </c>
      <c r="C266">
        <v>30</v>
      </c>
      <c r="D266">
        <v>24</v>
      </c>
      <c r="E266">
        <v>1</v>
      </c>
      <c r="F266">
        <v>1</v>
      </c>
    </row>
    <row r="267" spans="1:6" x14ac:dyDescent="0.2">
      <c r="A267" t="s">
        <v>49</v>
      </c>
      <c r="B267">
        <v>3</v>
      </c>
      <c r="C267">
        <v>33</v>
      </c>
      <c r="D267">
        <v>25</v>
      </c>
      <c r="E267">
        <v>2</v>
      </c>
      <c r="F267">
        <v>0</v>
      </c>
    </row>
    <row r="268" spans="1:6" x14ac:dyDescent="0.2">
      <c r="A268" t="s">
        <v>152</v>
      </c>
      <c r="B268">
        <v>4</v>
      </c>
      <c r="C268">
        <v>31.3</v>
      </c>
      <c r="D268">
        <v>10.3</v>
      </c>
      <c r="E268">
        <v>3</v>
      </c>
      <c r="F268">
        <v>0</v>
      </c>
    </row>
    <row r="269" spans="1:6" x14ac:dyDescent="0.2">
      <c r="A269" t="s">
        <v>179</v>
      </c>
      <c r="B269">
        <v>4</v>
      </c>
      <c r="C269">
        <v>16</v>
      </c>
      <c r="D269">
        <v>26.7</v>
      </c>
      <c r="E269">
        <v>1</v>
      </c>
      <c r="F269">
        <v>2</v>
      </c>
    </row>
    <row r="270" spans="1:6" x14ac:dyDescent="0.2">
      <c r="A270" t="s">
        <v>70</v>
      </c>
      <c r="B270">
        <v>4</v>
      </c>
      <c r="C270">
        <v>32.299999999999997</v>
      </c>
      <c r="D270">
        <v>14.7</v>
      </c>
      <c r="E270">
        <v>2</v>
      </c>
      <c r="F270">
        <v>1</v>
      </c>
    </row>
    <row r="271" spans="1:6" x14ac:dyDescent="0.2">
      <c r="A271" t="s">
        <v>145</v>
      </c>
      <c r="B271">
        <v>4</v>
      </c>
      <c r="C271">
        <v>40.700000000000003</v>
      </c>
      <c r="D271">
        <v>30.7</v>
      </c>
      <c r="E271">
        <v>2</v>
      </c>
      <c r="F271">
        <v>1</v>
      </c>
    </row>
    <row r="272" spans="1:6" x14ac:dyDescent="0.2">
      <c r="A272" t="s">
        <v>167</v>
      </c>
      <c r="B272">
        <v>4</v>
      </c>
      <c r="C272">
        <v>31</v>
      </c>
      <c r="D272">
        <v>14.7</v>
      </c>
      <c r="E272">
        <v>2</v>
      </c>
      <c r="F272">
        <v>1</v>
      </c>
    </row>
    <row r="273" spans="1:6" x14ac:dyDescent="0.2">
      <c r="A273" t="s">
        <v>138</v>
      </c>
      <c r="B273">
        <v>4</v>
      </c>
      <c r="C273">
        <v>13</v>
      </c>
      <c r="D273">
        <v>25.7</v>
      </c>
      <c r="E273">
        <v>1</v>
      </c>
      <c r="F273">
        <v>2</v>
      </c>
    </row>
    <row r="274" spans="1:6" x14ac:dyDescent="0.2">
      <c r="A274" t="s">
        <v>142</v>
      </c>
      <c r="B274">
        <v>4</v>
      </c>
      <c r="C274">
        <v>38.299999999999997</v>
      </c>
      <c r="D274">
        <v>19</v>
      </c>
      <c r="E274">
        <v>2</v>
      </c>
      <c r="F274">
        <v>1</v>
      </c>
    </row>
    <row r="275" spans="1:6" x14ac:dyDescent="0.2">
      <c r="A275" t="s">
        <v>86</v>
      </c>
      <c r="B275">
        <v>4</v>
      </c>
      <c r="C275">
        <v>11.3</v>
      </c>
      <c r="D275">
        <v>39</v>
      </c>
      <c r="E275">
        <v>1</v>
      </c>
      <c r="F275">
        <v>2</v>
      </c>
    </row>
    <row r="276" spans="1:6" x14ac:dyDescent="0.2">
      <c r="A276" t="s">
        <v>187</v>
      </c>
      <c r="B276">
        <v>4</v>
      </c>
      <c r="C276">
        <v>35.700000000000003</v>
      </c>
      <c r="D276">
        <v>15.3</v>
      </c>
      <c r="E276">
        <v>2</v>
      </c>
      <c r="F276">
        <v>1</v>
      </c>
    </row>
    <row r="277" spans="1:6" x14ac:dyDescent="0.2">
      <c r="A277" t="s">
        <v>87</v>
      </c>
      <c r="B277">
        <v>4</v>
      </c>
      <c r="C277">
        <v>39.299999999999997</v>
      </c>
      <c r="D277">
        <v>12.3</v>
      </c>
      <c r="E277">
        <v>3</v>
      </c>
      <c r="F277">
        <v>0</v>
      </c>
    </row>
    <row r="278" spans="1:6" x14ac:dyDescent="0.2">
      <c r="A278" t="s">
        <v>184</v>
      </c>
      <c r="B278">
        <v>4</v>
      </c>
      <c r="C278">
        <v>20.7</v>
      </c>
      <c r="D278">
        <v>32</v>
      </c>
      <c r="E278">
        <v>1</v>
      </c>
      <c r="F278">
        <v>2</v>
      </c>
    </row>
    <row r="279" spans="1:6" x14ac:dyDescent="0.2">
      <c r="A279" t="s">
        <v>122</v>
      </c>
      <c r="B279">
        <v>4</v>
      </c>
      <c r="C279">
        <v>24.7</v>
      </c>
      <c r="D279">
        <v>23</v>
      </c>
      <c r="E279">
        <v>1</v>
      </c>
      <c r="F279">
        <v>2</v>
      </c>
    </row>
    <row r="280" spans="1:6" x14ac:dyDescent="0.2">
      <c r="A280" t="s">
        <v>26</v>
      </c>
      <c r="B280">
        <v>4</v>
      </c>
      <c r="C280">
        <v>25.7</v>
      </c>
      <c r="D280">
        <v>30.7</v>
      </c>
      <c r="E280">
        <v>1</v>
      </c>
      <c r="F280">
        <v>2</v>
      </c>
    </row>
    <row r="281" spans="1:6" x14ac:dyDescent="0.2">
      <c r="A281" t="s">
        <v>173</v>
      </c>
      <c r="B281">
        <v>4</v>
      </c>
      <c r="C281">
        <v>28</v>
      </c>
      <c r="D281">
        <v>28.7</v>
      </c>
      <c r="E281">
        <v>1</v>
      </c>
      <c r="F281">
        <v>2</v>
      </c>
    </row>
    <row r="282" spans="1:6" x14ac:dyDescent="0.2">
      <c r="A282" t="s">
        <v>180</v>
      </c>
      <c r="B282">
        <v>4</v>
      </c>
      <c r="C282">
        <v>22.7</v>
      </c>
      <c r="D282">
        <v>26.7</v>
      </c>
      <c r="E282">
        <v>1</v>
      </c>
      <c r="F282">
        <v>2</v>
      </c>
    </row>
    <row r="283" spans="1:6" x14ac:dyDescent="0.2">
      <c r="A283" t="s">
        <v>88</v>
      </c>
      <c r="B283">
        <v>4</v>
      </c>
      <c r="C283">
        <v>26.3</v>
      </c>
      <c r="D283">
        <v>44.3</v>
      </c>
      <c r="E283">
        <v>0</v>
      </c>
      <c r="F283">
        <v>3</v>
      </c>
    </row>
    <row r="284" spans="1:6" x14ac:dyDescent="0.2">
      <c r="A284" t="s">
        <v>74</v>
      </c>
      <c r="B284">
        <v>4</v>
      </c>
      <c r="C284">
        <v>31</v>
      </c>
      <c r="D284">
        <v>15.7</v>
      </c>
      <c r="E284">
        <v>3</v>
      </c>
      <c r="F284">
        <v>0</v>
      </c>
    </row>
    <row r="285" spans="1:6" x14ac:dyDescent="0.2">
      <c r="A285" t="s">
        <v>89</v>
      </c>
      <c r="B285">
        <v>4</v>
      </c>
      <c r="C285">
        <v>33</v>
      </c>
      <c r="D285">
        <v>17.3</v>
      </c>
      <c r="E285">
        <v>2</v>
      </c>
      <c r="F285">
        <v>1</v>
      </c>
    </row>
    <row r="286" spans="1:6" x14ac:dyDescent="0.2">
      <c r="A286" t="s">
        <v>48</v>
      </c>
      <c r="B286">
        <v>4</v>
      </c>
      <c r="C286">
        <v>23</v>
      </c>
      <c r="D286">
        <v>38</v>
      </c>
      <c r="E286">
        <v>1</v>
      </c>
      <c r="F286">
        <v>2</v>
      </c>
    </row>
    <row r="287" spans="1:6" x14ac:dyDescent="0.2">
      <c r="A287" t="s">
        <v>136</v>
      </c>
      <c r="B287">
        <v>4</v>
      </c>
      <c r="C287">
        <v>23</v>
      </c>
      <c r="D287">
        <v>27.3</v>
      </c>
      <c r="E287">
        <v>1</v>
      </c>
      <c r="F287">
        <v>2</v>
      </c>
    </row>
    <row r="288" spans="1:6" x14ac:dyDescent="0.2">
      <c r="A288" t="s">
        <v>140</v>
      </c>
      <c r="B288">
        <v>4</v>
      </c>
      <c r="C288">
        <v>39</v>
      </c>
      <c r="D288">
        <v>21.7</v>
      </c>
      <c r="E288">
        <v>2</v>
      </c>
      <c r="F288">
        <v>1</v>
      </c>
    </row>
    <row r="289" spans="1:6" x14ac:dyDescent="0.2">
      <c r="A289" t="s">
        <v>66</v>
      </c>
      <c r="B289">
        <v>4</v>
      </c>
      <c r="C289">
        <v>40.299999999999997</v>
      </c>
      <c r="D289">
        <v>19.7</v>
      </c>
      <c r="E289">
        <v>2</v>
      </c>
      <c r="F289">
        <v>1</v>
      </c>
    </row>
    <row r="290" spans="1:6" x14ac:dyDescent="0.2">
      <c r="A290" t="s">
        <v>90</v>
      </c>
      <c r="B290">
        <v>4</v>
      </c>
      <c r="C290">
        <v>31.5</v>
      </c>
      <c r="D290">
        <v>20</v>
      </c>
      <c r="E290">
        <v>2</v>
      </c>
      <c r="F290">
        <v>2</v>
      </c>
    </row>
    <row r="291" spans="1:6" x14ac:dyDescent="0.2">
      <c r="A291" t="s">
        <v>79</v>
      </c>
      <c r="B291">
        <v>4</v>
      </c>
      <c r="C291">
        <v>41.3</v>
      </c>
      <c r="D291">
        <v>30.3</v>
      </c>
      <c r="E291">
        <v>3</v>
      </c>
      <c r="F291">
        <v>0</v>
      </c>
    </row>
    <row r="292" spans="1:6" x14ac:dyDescent="0.2">
      <c r="A292" t="s">
        <v>174</v>
      </c>
      <c r="B292">
        <v>4</v>
      </c>
      <c r="C292">
        <v>29.5</v>
      </c>
      <c r="D292">
        <v>46.5</v>
      </c>
      <c r="E292">
        <v>0</v>
      </c>
      <c r="F292">
        <v>2</v>
      </c>
    </row>
    <row r="293" spans="1:6" x14ac:dyDescent="0.2">
      <c r="A293" t="s">
        <v>185</v>
      </c>
      <c r="B293">
        <v>4</v>
      </c>
      <c r="C293">
        <v>15</v>
      </c>
      <c r="D293">
        <v>27.7</v>
      </c>
      <c r="E293">
        <v>0</v>
      </c>
      <c r="F293">
        <v>3</v>
      </c>
    </row>
    <row r="294" spans="1:6" x14ac:dyDescent="0.2">
      <c r="A294" t="s">
        <v>91</v>
      </c>
      <c r="B294">
        <v>4</v>
      </c>
      <c r="C294">
        <v>36</v>
      </c>
      <c r="D294">
        <v>9.3000000000000007</v>
      </c>
      <c r="E294">
        <v>3</v>
      </c>
      <c r="F294">
        <v>0</v>
      </c>
    </row>
    <row r="295" spans="1:6" x14ac:dyDescent="0.2">
      <c r="A295" t="s">
        <v>131</v>
      </c>
      <c r="B295">
        <v>4</v>
      </c>
      <c r="C295">
        <v>14.7</v>
      </c>
      <c r="D295">
        <v>34.700000000000003</v>
      </c>
      <c r="E295">
        <v>0</v>
      </c>
      <c r="F295">
        <v>3</v>
      </c>
    </row>
    <row r="296" spans="1:6" x14ac:dyDescent="0.2">
      <c r="A296" t="s">
        <v>166</v>
      </c>
      <c r="B296">
        <v>4</v>
      </c>
      <c r="C296">
        <v>19.3</v>
      </c>
      <c r="D296">
        <v>21.7</v>
      </c>
      <c r="E296">
        <v>2</v>
      </c>
      <c r="F296">
        <v>1</v>
      </c>
    </row>
    <row r="297" spans="1:6" x14ac:dyDescent="0.2">
      <c r="A297" t="s">
        <v>43</v>
      </c>
      <c r="B297">
        <v>4</v>
      </c>
      <c r="C297">
        <v>29.7</v>
      </c>
      <c r="D297">
        <v>15.7</v>
      </c>
      <c r="E297">
        <v>2</v>
      </c>
      <c r="F297">
        <v>1</v>
      </c>
    </row>
    <row r="298" spans="1:6" x14ac:dyDescent="0.2">
      <c r="A298" t="s">
        <v>148</v>
      </c>
      <c r="B298">
        <v>4</v>
      </c>
      <c r="C298">
        <v>22</v>
      </c>
      <c r="D298">
        <v>28.3</v>
      </c>
      <c r="E298">
        <v>1</v>
      </c>
      <c r="F298">
        <v>2</v>
      </c>
    </row>
    <row r="299" spans="1:6" x14ac:dyDescent="0.2">
      <c r="A299" t="s">
        <v>183</v>
      </c>
      <c r="B299">
        <v>4</v>
      </c>
      <c r="C299">
        <v>25.3</v>
      </c>
      <c r="D299">
        <v>22.5</v>
      </c>
      <c r="E299">
        <v>3</v>
      </c>
      <c r="F299">
        <v>1</v>
      </c>
    </row>
    <row r="300" spans="1:6" x14ac:dyDescent="0.2">
      <c r="A300" t="s">
        <v>82</v>
      </c>
      <c r="B300">
        <v>4</v>
      </c>
      <c r="C300">
        <v>47.3</v>
      </c>
      <c r="D300">
        <v>22</v>
      </c>
      <c r="E300">
        <v>3</v>
      </c>
      <c r="F300">
        <v>0</v>
      </c>
    </row>
    <row r="301" spans="1:6" x14ac:dyDescent="0.2">
      <c r="A301" t="s">
        <v>157</v>
      </c>
      <c r="B301">
        <v>4</v>
      </c>
      <c r="C301">
        <v>34</v>
      </c>
      <c r="D301">
        <v>22</v>
      </c>
      <c r="E301">
        <v>3</v>
      </c>
      <c r="F301">
        <v>0</v>
      </c>
    </row>
    <row r="302" spans="1:6" x14ac:dyDescent="0.2">
      <c r="A302" t="s">
        <v>30</v>
      </c>
      <c r="B302">
        <v>4</v>
      </c>
      <c r="C302">
        <v>39</v>
      </c>
      <c r="D302">
        <v>8</v>
      </c>
      <c r="E302">
        <v>3</v>
      </c>
      <c r="F302">
        <v>0</v>
      </c>
    </row>
    <row r="303" spans="1:6" x14ac:dyDescent="0.2">
      <c r="A303" t="s">
        <v>163</v>
      </c>
      <c r="B303">
        <v>4</v>
      </c>
      <c r="C303">
        <v>32.299999999999997</v>
      </c>
      <c r="D303">
        <v>23.3</v>
      </c>
      <c r="E303">
        <v>2</v>
      </c>
      <c r="F303">
        <v>1</v>
      </c>
    </row>
    <row r="304" spans="1:6" x14ac:dyDescent="0.2">
      <c r="A304" t="s">
        <v>149</v>
      </c>
      <c r="B304">
        <v>4</v>
      </c>
      <c r="C304">
        <v>37</v>
      </c>
      <c r="D304">
        <v>22.8</v>
      </c>
      <c r="E304">
        <v>4</v>
      </c>
      <c r="F304">
        <v>0</v>
      </c>
    </row>
    <row r="305" spans="1:6" x14ac:dyDescent="0.2">
      <c r="A305" t="s">
        <v>65</v>
      </c>
      <c r="B305">
        <v>4</v>
      </c>
      <c r="C305">
        <v>35</v>
      </c>
      <c r="D305">
        <v>33.299999999999997</v>
      </c>
      <c r="E305">
        <v>1</v>
      </c>
      <c r="F305">
        <v>2</v>
      </c>
    </row>
    <row r="306" spans="1:6" x14ac:dyDescent="0.2">
      <c r="A306" t="s">
        <v>172</v>
      </c>
      <c r="B306">
        <v>4</v>
      </c>
      <c r="C306">
        <v>23.3</v>
      </c>
      <c r="D306">
        <v>36.799999999999997</v>
      </c>
      <c r="E306">
        <v>1</v>
      </c>
      <c r="F306">
        <v>3</v>
      </c>
    </row>
    <row r="307" spans="1:6" x14ac:dyDescent="0.2">
      <c r="A307" t="s">
        <v>37</v>
      </c>
      <c r="B307">
        <v>4</v>
      </c>
      <c r="C307">
        <v>23.7</v>
      </c>
      <c r="D307">
        <v>31</v>
      </c>
      <c r="E307">
        <v>1</v>
      </c>
      <c r="F307">
        <v>2</v>
      </c>
    </row>
    <row r="308" spans="1:6" x14ac:dyDescent="0.2">
      <c r="A308" t="s">
        <v>171</v>
      </c>
      <c r="B308">
        <v>4</v>
      </c>
      <c r="C308">
        <v>22</v>
      </c>
      <c r="D308">
        <v>30.7</v>
      </c>
      <c r="E308">
        <v>1</v>
      </c>
      <c r="F308">
        <v>2</v>
      </c>
    </row>
    <row r="309" spans="1:6" x14ac:dyDescent="0.2">
      <c r="A309" t="s">
        <v>38</v>
      </c>
      <c r="B309">
        <v>4</v>
      </c>
      <c r="C309">
        <v>19.3</v>
      </c>
      <c r="D309">
        <v>17</v>
      </c>
      <c r="E309">
        <v>1</v>
      </c>
      <c r="F309">
        <v>2</v>
      </c>
    </row>
    <row r="310" spans="1:6" x14ac:dyDescent="0.2">
      <c r="A310" t="s">
        <v>92</v>
      </c>
      <c r="B310">
        <v>4</v>
      </c>
      <c r="C310">
        <v>28.3</v>
      </c>
      <c r="D310">
        <v>12.3</v>
      </c>
      <c r="E310">
        <v>3</v>
      </c>
      <c r="F310">
        <v>0</v>
      </c>
    </row>
    <row r="311" spans="1:6" x14ac:dyDescent="0.2">
      <c r="A311" t="s">
        <v>130</v>
      </c>
      <c r="B311">
        <v>4</v>
      </c>
      <c r="C311">
        <v>16.7</v>
      </c>
      <c r="D311">
        <v>13</v>
      </c>
      <c r="E311">
        <v>1</v>
      </c>
      <c r="F311">
        <v>2</v>
      </c>
    </row>
    <row r="312" spans="1:6" x14ac:dyDescent="0.2">
      <c r="A312" t="s">
        <v>165</v>
      </c>
      <c r="B312">
        <v>4</v>
      </c>
      <c r="C312">
        <v>27.3</v>
      </c>
      <c r="D312">
        <v>15.7</v>
      </c>
      <c r="E312">
        <v>2</v>
      </c>
      <c r="F312">
        <v>1</v>
      </c>
    </row>
    <row r="313" spans="1:6" x14ac:dyDescent="0.2">
      <c r="A313" t="s">
        <v>127</v>
      </c>
      <c r="B313">
        <v>4</v>
      </c>
      <c r="C313">
        <v>30</v>
      </c>
      <c r="D313">
        <v>17.3</v>
      </c>
      <c r="E313">
        <v>3</v>
      </c>
      <c r="F313">
        <v>0</v>
      </c>
    </row>
    <row r="314" spans="1:6" x14ac:dyDescent="0.2">
      <c r="A314" t="s">
        <v>154</v>
      </c>
      <c r="B314">
        <v>4</v>
      </c>
      <c r="C314">
        <v>37.700000000000003</v>
      </c>
      <c r="D314">
        <v>21.3</v>
      </c>
      <c r="E314">
        <v>3</v>
      </c>
      <c r="F314">
        <v>0</v>
      </c>
    </row>
    <row r="315" spans="1:6" x14ac:dyDescent="0.2">
      <c r="A315" t="s">
        <v>72</v>
      </c>
      <c r="B315">
        <v>4</v>
      </c>
      <c r="C315">
        <v>38</v>
      </c>
      <c r="D315">
        <v>14.3</v>
      </c>
      <c r="E315">
        <v>2</v>
      </c>
      <c r="F315">
        <v>1</v>
      </c>
    </row>
    <row r="316" spans="1:6" x14ac:dyDescent="0.2">
      <c r="A316" t="s">
        <v>93</v>
      </c>
      <c r="B316">
        <v>4</v>
      </c>
      <c r="C316">
        <v>16.7</v>
      </c>
      <c r="D316">
        <v>31.3</v>
      </c>
      <c r="E316">
        <v>1</v>
      </c>
      <c r="F316">
        <v>2</v>
      </c>
    </row>
    <row r="317" spans="1:6" x14ac:dyDescent="0.2">
      <c r="A317" t="s">
        <v>147</v>
      </c>
      <c r="B317">
        <v>4</v>
      </c>
      <c r="C317">
        <v>35.700000000000003</v>
      </c>
      <c r="D317">
        <v>11.3</v>
      </c>
      <c r="E317">
        <v>3</v>
      </c>
      <c r="F317">
        <v>0</v>
      </c>
    </row>
    <row r="318" spans="1:6" x14ac:dyDescent="0.2">
      <c r="A318" t="s">
        <v>164</v>
      </c>
      <c r="B318">
        <v>4</v>
      </c>
      <c r="C318">
        <v>40.700000000000003</v>
      </c>
      <c r="D318">
        <v>22.7</v>
      </c>
      <c r="E318">
        <v>3</v>
      </c>
      <c r="F318">
        <v>0</v>
      </c>
    </row>
    <row r="319" spans="1:6" x14ac:dyDescent="0.2">
      <c r="A319" t="s">
        <v>94</v>
      </c>
      <c r="B319">
        <v>4</v>
      </c>
      <c r="C319">
        <v>31</v>
      </c>
      <c r="D319">
        <v>29</v>
      </c>
      <c r="E319">
        <v>2</v>
      </c>
      <c r="F319">
        <v>2</v>
      </c>
    </row>
    <row r="320" spans="1:6" x14ac:dyDescent="0.2">
      <c r="A320" t="s">
        <v>158</v>
      </c>
      <c r="B320">
        <v>4</v>
      </c>
      <c r="C320">
        <v>36.700000000000003</v>
      </c>
      <c r="D320">
        <v>24</v>
      </c>
      <c r="E320">
        <v>2</v>
      </c>
      <c r="F320">
        <v>1</v>
      </c>
    </row>
    <row r="321" spans="1:6" x14ac:dyDescent="0.2">
      <c r="A321" t="s">
        <v>181</v>
      </c>
      <c r="B321">
        <v>4</v>
      </c>
      <c r="C321">
        <v>14.7</v>
      </c>
      <c r="D321">
        <v>24.7</v>
      </c>
      <c r="E321">
        <v>2</v>
      </c>
      <c r="F321">
        <v>1</v>
      </c>
    </row>
    <row r="322" spans="1:6" x14ac:dyDescent="0.2">
      <c r="A322" t="s">
        <v>68</v>
      </c>
      <c r="B322">
        <v>4</v>
      </c>
      <c r="C322">
        <v>38.700000000000003</v>
      </c>
      <c r="D322">
        <v>16</v>
      </c>
      <c r="E322">
        <v>3</v>
      </c>
      <c r="F322">
        <v>0</v>
      </c>
    </row>
    <row r="323" spans="1:6" x14ac:dyDescent="0.2">
      <c r="A323" t="s">
        <v>81</v>
      </c>
      <c r="B323">
        <v>4</v>
      </c>
      <c r="C323">
        <v>45.7</v>
      </c>
      <c r="D323">
        <v>23</v>
      </c>
      <c r="E323">
        <v>2</v>
      </c>
      <c r="F323">
        <v>1</v>
      </c>
    </row>
    <row r="324" spans="1:6" x14ac:dyDescent="0.2">
      <c r="A324" t="s">
        <v>132</v>
      </c>
      <c r="B324">
        <v>4</v>
      </c>
      <c r="C324">
        <v>26</v>
      </c>
      <c r="D324">
        <v>15</v>
      </c>
      <c r="E324">
        <v>2</v>
      </c>
      <c r="F324">
        <v>0</v>
      </c>
    </row>
    <row r="325" spans="1:6" x14ac:dyDescent="0.2">
      <c r="A325" t="s">
        <v>135</v>
      </c>
      <c r="B325">
        <v>4</v>
      </c>
      <c r="C325">
        <v>39.299999999999997</v>
      </c>
      <c r="D325">
        <v>13.3</v>
      </c>
      <c r="E325">
        <v>3</v>
      </c>
      <c r="F325">
        <v>0</v>
      </c>
    </row>
    <row r="326" spans="1:6" x14ac:dyDescent="0.2">
      <c r="A326" t="s">
        <v>169</v>
      </c>
      <c r="B326">
        <v>4</v>
      </c>
      <c r="C326">
        <v>25</v>
      </c>
      <c r="D326">
        <v>37.299999999999997</v>
      </c>
      <c r="E326">
        <v>1</v>
      </c>
      <c r="F326">
        <v>3</v>
      </c>
    </row>
    <row r="327" spans="1:6" x14ac:dyDescent="0.2">
      <c r="A327" t="s">
        <v>143</v>
      </c>
      <c r="B327">
        <v>4</v>
      </c>
      <c r="C327">
        <v>40.299999999999997</v>
      </c>
      <c r="D327">
        <v>13.7</v>
      </c>
      <c r="E327">
        <v>3</v>
      </c>
      <c r="F327">
        <v>0</v>
      </c>
    </row>
    <row r="328" spans="1:6" x14ac:dyDescent="0.2">
      <c r="A328" t="s">
        <v>129</v>
      </c>
      <c r="B328">
        <v>4</v>
      </c>
      <c r="C328">
        <v>44.7</v>
      </c>
      <c r="D328">
        <v>14.3</v>
      </c>
      <c r="E328">
        <v>3</v>
      </c>
      <c r="F328">
        <v>0</v>
      </c>
    </row>
    <row r="329" spans="1:6" x14ac:dyDescent="0.2">
      <c r="A329" t="s">
        <v>190</v>
      </c>
      <c r="B329">
        <v>4</v>
      </c>
      <c r="C329">
        <v>25</v>
      </c>
      <c r="D329">
        <v>30</v>
      </c>
      <c r="E329">
        <v>2</v>
      </c>
      <c r="F329">
        <v>1</v>
      </c>
    </row>
    <row r="330" spans="1:6" x14ac:dyDescent="0.2">
      <c r="A330" t="s">
        <v>35</v>
      </c>
      <c r="B330">
        <v>4</v>
      </c>
      <c r="C330">
        <v>32</v>
      </c>
      <c r="D330">
        <v>5.3</v>
      </c>
      <c r="E330">
        <v>3</v>
      </c>
      <c r="F330">
        <v>0</v>
      </c>
    </row>
    <row r="331" spans="1:6" x14ac:dyDescent="0.2">
      <c r="A331" t="s">
        <v>27</v>
      </c>
      <c r="B331">
        <v>4</v>
      </c>
      <c r="C331">
        <v>27.7</v>
      </c>
      <c r="D331">
        <v>20.7</v>
      </c>
      <c r="E331">
        <v>2</v>
      </c>
      <c r="F331">
        <v>1</v>
      </c>
    </row>
    <row r="332" spans="1:6" x14ac:dyDescent="0.2">
      <c r="A332" t="s">
        <v>188</v>
      </c>
      <c r="B332">
        <v>4</v>
      </c>
      <c r="C332">
        <v>20.3</v>
      </c>
      <c r="D332">
        <v>31</v>
      </c>
      <c r="E332">
        <v>1</v>
      </c>
      <c r="F332">
        <v>2</v>
      </c>
    </row>
    <row r="333" spans="1:6" x14ac:dyDescent="0.2">
      <c r="A333" t="s">
        <v>95</v>
      </c>
      <c r="B333">
        <v>4</v>
      </c>
      <c r="C333">
        <v>17</v>
      </c>
      <c r="D333">
        <v>15.7</v>
      </c>
      <c r="E333">
        <v>2</v>
      </c>
      <c r="F333">
        <v>1</v>
      </c>
    </row>
    <row r="334" spans="1:6" x14ac:dyDescent="0.2">
      <c r="A334" t="s">
        <v>96</v>
      </c>
      <c r="B334">
        <v>4</v>
      </c>
      <c r="C334">
        <v>52.7</v>
      </c>
      <c r="D334">
        <v>16.7</v>
      </c>
      <c r="E334">
        <v>3</v>
      </c>
      <c r="F334">
        <v>0</v>
      </c>
    </row>
    <row r="335" spans="1:6" x14ac:dyDescent="0.2">
      <c r="A335" t="s">
        <v>144</v>
      </c>
      <c r="B335">
        <v>4</v>
      </c>
      <c r="C335">
        <v>31</v>
      </c>
      <c r="D335">
        <v>24</v>
      </c>
      <c r="E335">
        <v>2</v>
      </c>
      <c r="F335">
        <v>1</v>
      </c>
    </row>
    <row r="336" spans="1:6" x14ac:dyDescent="0.2">
      <c r="A336" t="s">
        <v>161</v>
      </c>
      <c r="B336">
        <v>4</v>
      </c>
      <c r="C336">
        <v>29.3</v>
      </c>
      <c r="D336">
        <v>18.7</v>
      </c>
      <c r="E336">
        <v>3</v>
      </c>
      <c r="F336">
        <v>0</v>
      </c>
    </row>
    <row r="337" spans="1:6" x14ac:dyDescent="0.2">
      <c r="A337" t="s">
        <v>97</v>
      </c>
      <c r="B337">
        <v>4</v>
      </c>
      <c r="C337">
        <v>17</v>
      </c>
      <c r="D337">
        <v>23.3</v>
      </c>
      <c r="E337">
        <v>1</v>
      </c>
      <c r="F337">
        <v>2</v>
      </c>
    </row>
    <row r="338" spans="1:6" x14ac:dyDescent="0.2">
      <c r="A338" t="s">
        <v>22</v>
      </c>
      <c r="B338">
        <v>4</v>
      </c>
      <c r="C338">
        <v>19.7</v>
      </c>
      <c r="D338">
        <v>20</v>
      </c>
      <c r="E338">
        <v>1</v>
      </c>
      <c r="F338">
        <v>2</v>
      </c>
    </row>
    <row r="339" spans="1:6" x14ac:dyDescent="0.2">
      <c r="A339" t="s">
        <v>186</v>
      </c>
      <c r="B339">
        <v>4</v>
      </c>
      <c r="C339">
        <v>14.7</v>
      </c>
      <c r="D339">
        <v>43.3</v>
      </c>
      <c r="E339">
        <v>0</v>
      </c>
      <c r="F339">
        <v>3</v>
      </c>
    </row>
    <row r="340" spans="1:6" x14ac:dyDescent="0.2">
      <c r="A340" t="s">
        <v>98</v>
      </c>
      <c r="B340">
        <v>4</v>
      </c>
      <c r="C340">
        <v>27.7</v>
      </c>
      <c r="D340">
        <v>29.7</v>
      </c>
      <c r="E340">
        <v>1</v>
      </c>
      <c r="F340">
        <v>2</v>
      </c>
    </row>
    <row r="341" spans="1:6" x14ac:dyDescent="0.2">
      <c r="A341" t="s">
        <v>64</v>
      </c>
      <c r="B341">
        <v>4</v>
      </c>
      <c r="C341">
        <v>33</v>
      </c>
      <c r="D341">
        <v>28</v>
      </c>
      <c r="E341">
        <v>2</v>
      </c>
      <c r="F341">
        <v>2</v>
      </c>
    </row>
    <row r="342" spans="1:6" x14ac:dyDescent="0.2">
      <c r="A342" t="s">
        <v>99</v>
      </c>
      <c r="B342">
        <v>4</v>
      </c>
      <c r="C342">
        <v>34</v>
      </c>
      <c r="D342">
        <v>21.3</v>
      </c>
      <c r="E342">
        <v>3</v>
      </c>
      <c r="F342">
        <v>0</v>
      </c>
    </row>
    <row r="343" spans="1:6" x14ac:dyDescent="0.2">
      <c r="A343" t="s">
        <v>121</v>
      </c>
      <c r="B343">
        <v>4</v>
      </c>
      <c r="C343">
        <v>31</v>
      </c>
      <c r="D343">
        <v>22</v>
      </c>
      <c r="E343">
        <v>2</v>
      </c>
      <c r="F343">
        <v>1</v>
      </c>
    </row>
    <row r="344" spans="1:6" x14ac:dyDescent="0.2">
      <c r="A344" t="s">
        <v>100</v>
      </c>
      <c r="B344">
        <v>4</v>
      </c>
      <c r="C344">
        <v>33.299999999999997</v>
      </c>
      <c r="D344">
        <v>47</v>
      </c>
      <c r="E344">
        <v>1</v>
      </c>
      <c r="F344">
        <v>2</v>
      </c>
    </row>
    <row r="345" spans="1:6" x14ac:dyDescent="0.2">
      <c r="A345" t="s">
        <v>170</v>
      </c>
      <c r="B345">
        <v>4</v>
      </c>
      <c r="C345">
        <v>16.3</v>
      </c>
      <c r="D345">
        <v>24.3</v>
      </c>
      <c r="E345">
        <v>1</v>
      </c>
      <c r="F345">
        <v>2</v>
      </c>
    </row>
    <row r="346" spans="1:6" x14ac:dyDescent="0.2">
      <c r="A346" t="s">
        <v>28</v>
      </c>
      <c r="B346">
        <v>4</v>
      </c>
      <c r="C346">
        <v>19.7</v>
      </c>
      <c r="D346">
        <v>23</v>
      </c>
      <c r="E346">
        <v>1</v>
      </c>
      <c r="F346">
        <v>2</v>
      </c>
    </row>
    <row r="347" spans="1:6" x14ac:dyDescent="0.2">
      <c r="A347" t="s">
        <v>41</v>
      </c>
      <c r="B347">
        <v>4</v>
      </c>
      <c r="C347">
        <v>46</v>
      </c>
      <c r="D347">
        <v>11.8</v>
      </c>
      <c r="E347">
        <v>4</v>
      </c>
      <c r="F347">
        <v>0</v>
      </c>
    </row>
    <row r="348" spans="1:6" x14ac:dyDescent="0.2">
      <c r="A348" t="s">
        <v>101</v>
      </c>
      <c r="B348">
        <v>4</v>
      </c>
      <c r="C348">
        <v>16.8</v>
      </c>
      <c r="D348">
        <v>11.8</v>
      </c>
      <c r="E348">
        <v>3</v>
      </c>
      <c r="F348">
        <v>1</v>
      </c>
    </row>
    <row r="349" spans="1:6" x14ac:dyDescent="0.2">
      <c r="A349" t="s">
        <v>25</v>
      </c>
      <c r="B349">
        <v>4</v>
      </c>
      <c r="C349">
        <v>40.299999999999997</v>
      </c>
      <c r="D349">
        <v>6.7</v>
      </c>
      <c r="E349">
        <v>3</v>
      </c>
      <c r="F349">
        <v>0</v>
      </c>
    </row>
    <row r="350" spans="1:6" x14ac:dyDescent="0.2">
      <c r="A350" t="s">
        <v>34</v>
      </c>
      <c r="B350">
        <v>4</v>
      </c>
      <c r="C350">
        <v>55.7</v>
      </c>
      <c r="D350">
        <v>9.3000000000000007</v>
      </c>
      <c r="E350">
        <v>3</v>
      </c>
      <c r="F350">
        <v>0</v>
      </c>
    </row>
    <row r="351" spans="1:6" x14ac:dyDescent="0.2">
      <c r="A351" t="s">
        <v>139</v>
      </c>
      <c r="B351">
        <v>4</v>
      </c>
      <c r="C351">
        <v>20.3</v>
      </c>
      <c r="D351">
        <v>20.3</v>
      </c>
      <c r="E351">
        <v>2</v>
      </c>
      <c r="F351">
        <v>1</v>
      </c>
    </row>
    <row r="352" spans="1:6" x14ac:dyDescent="0.2">
      <c r="A352" t="s">
        <v>182</v>
      </c>
      <c r="B352">
        <v>4</v>
      </c>
      <c r="C352">
        <v>26.3</v>
      </c>
      <c r="D352">
        <v>31.3</v>
      </c>
      <c r="E352">
        <v>1</v>
      </c>
      <c r="F352">
        <v>2</v>
      </c>
    </row>
    <row r="353" spans="1:6" x14ac:dyDescent="0.2">
      <c r="A353" t="s">
        <v>42</v>
      </c>
      <c r="B353">
        <v>4</v>
      </c>
      <c r="C353">
        <v>58</v>
      </c>
      <c r="D353">
        <v>15.7</v>
      </c>
      <c r="E353">
        <v>3</v>
      </c>
      <c r="F353">
        <v>0</v>
      </c>
    </row>
    <row r="354" spans="1:6" x14ac:dyDescent="0.2">
      <c r="A354" t="s">
        <v>39</v>
      </c>
      <c r="B354">
        <v>4</v>
      </c>
      <c r="C354">
        <v>41</v>
      </c>
      <c r="D354">
        <v>11</v>
      </c>
      <c r="E354">
        <v>3</v>
      </c>
      <c r="F354">
        <v>0</v>
      </c>
    </row>
    <row r="355" spans="1:6" x14ac:dyDescent="0.2">
      <c r="A355" t="s">
        <v>32</v>
      </c>
      <c r="B355">
        <v>4</v>
      </c>
      <c r="C355">
        <v>43.7</v>
      </c>
      <c r="D355">
        <v>11.7</v>
      </c>
      <c r="E355">
        <v>3</v>
      </c>
      <c r="F355">
        <v>0</v>
      </c>
    </row>
    <row r="356" spans="1:6" x14ac:dyDescent="0.2">
      <c r="A356" t="s">
        <v>146</v>
      </c>
      <c r="B356">
        <v>4</v>
      </c>
      <c r="C356">
        <v>24</v>
      </c>
      <c r="D356">
        <v>17</v>
      </c>
      <c r="E356">
        <v>1</v>
      </c>
      <c r="F356">
        <v>2</v>
      </c>
    </row>
    <row r="357" spans="1:6" x14ac:dyDescent="0.2">
      <c r="A357" t="s">
        <v>126</v>
      </c>
      <c r="B357">
        <v>4</v>
      </c>
      <c r="C357">
        <v>26.3</v>
      </c>
      <c r="D357">
        <v>30.3</v>
      </c>
      <c r="E357">
        <v>1</v>
      </c>
      <c r="F357">
        <v>2</v>
      </c>
    </row>
    <row r="358" spans="1:6" x14ac:dyDescent="0.2">
      <c r="A358" t="s">
        <v>102</v>
      </c>
      <c r="B358">
        <v>4</v>
      </c>
      <c r="C358">
        <v>37.299999999999997</v>
      </c>
      <c r="D358">
        <v>28.3</v>
      </c>
      <c r="E358">
        <v>2</v>
      </c>
      <c r="F358">
        <v>1</v>
      </c>
    </row>
    <row r="359" spans="1:6" x14ac:dyDescent="0.2">
      <c r="A359" t="s">
        <v>103</v>
      </c>
      <c r="B359">
        <v>4</v>
      </c>
      <c r="C359">
        <v>31.7</v>
      </c>
      <c r="D359">
        <v>10</v>
      </c>
      <c r="E359">
        <v>3</v>
      </c>
      <c r="F359">
        <v>0</v>
      </c>
    </row>
    <row r="360" spans="1:6" x14ac:dyDescent="0.2">
      <c r="A360" t="s">
        <v>189</v>
      </c>
      <c r="B360">
        <v>4</v>
      </c>
      <c r="C360">
        <v>1.5</v>
      </c>
      <c r="D360">
        <v>13.5</v>
      </c>
      <c r="E360">
        <v>0</v>
      </c>
      <c r="F360">
        <v>2</v>
      </c>
    </row>
    <row r="361" spans="1:6" x14ac:dyDescent="0.2">
      <c r="A361" t="s">
        <v>104</v>
      </c>
      <c r="B361">
        <v>4</v>
      </c>
      <c r="C361">
        <v>18.8</v>
      </c>
      <c r="D361">
        <v>25.5</v>
      </c>
      <c r="E361">
        <v>2</v>
      </c>
      <c r="F361">
        <v>2</v>
      </c>
    </row>
    <row r="362" spans="1:6" x14ac:dyDescent="0.2">
      <c r="A362" t="s">
        <v>105</v>
      </c>
      <c r="B362">
        <v>4</v>
      </c>
      <c r="C362">
        <v>30.3</v>
      </c>
      <c r="D362">
        <v>30.5</v>
      </c>
      <c r="E362">
        <v>1</v>
      </c>
      <c r="F362">
        <v>3</v>
      </c>
    </row>
    <row r="363" spans="1:6" x14ac:dyDescent="0.2">
      <c r="A363" t="s">
        <v>106</v>
      </c>
      <c r="B363">
        <v>4</v>
      </c>
      <c r="C363">
        <v>39.299999999999997</v>
      </c>
      <c r="D363">
        <v>14</v>
      </c>
      <c r="E363">
        <v>2</v>
      </c>
      <c r="F363">
        <v>1</v>
      </c>
    </row>
    <row r="364" spans="1:6" x14ac:dyDescent="0.2">
      <c r="A364" t="s">
        <v>107</v>
      </c>
      <c r="B364">
        <v>4</v>
      </c>
      <c r="C364">
        <v>28.3</v>
      </c>
      <c r="D364">
        <v>20.3</v>
      </c>
      <c r="E364">
        <v>2</v>
      </c>
      <c r="F364">
        <v>1</v>
      </c>
    </row>
    <row r="365" spans="1:6" x14ac:dyDescent="0.2">
      <c r="A365" t="s">
        <v>71</v>
      </c>
      <c r="B365">
        <v>4</v>
      </c>
      <c r="C365">
        <v>26</v>
      </c>
      <c r="D365">
        <v>25.3</v>
      </c>
      <c r="E365">
        <v>1</v>
      </c>
      <c r="F365">
        <v>2</v>
      </c>
    </row>
    <row r="366" spans="1:6" x14ac:dyDescent="0.2">
      <c r="A366" t="s">
        <v>176</v>
      </c>
      <c r="B366">
        <v>4</v>
      </c>
      <c r="C366">
        <v>21.7</v>
      </c>
      <c r="D366">
        <v>27.3</v>
      </c>
      <c r="E366">
        <v>1</v>
      </c>
      <c r="F366">
        <v>2</v>
      </c>
    </row>
    <row r="367" spans="1:6" x14ac:dyDescent="0.2">
      <c r="A367" t="s">
        <v>156</v>
      </c>
      <c r="B367">
        <v>4</v>
      </c>
      <c r="C367">
        <v>18.7</v>
      </c>
      <c r="D367">
        <v>33.700000000000003</v>
      </c>
      <c r="E367">
        <v>1</v>
      </c>
      <c r="F367">
        <v>2</v>
      </c>
    </row>
    <row r="368" spans="1:6" x14ac:dyDescent="0.2">
      <c r="A368" t="s">
        <v>137</v>
      </c>
      <c r="B368">
        <v>4</v>
      </c>
      <c r="C368">
        <v>23.3</v>
      </c>
      <c r="D368">
        <v>36.700000000000003</v>
      </c>
      <c r="E368">
        <v>1</v>
      </c>
      <c r="F368">
        <v>2</v>
      </c>
    </row>
    <row r="369" spans="1:6" x14ac:dyDescent="0.2">
      <c r="A369" t="s">
        <v>141</v>
      </c>
      <c r="B369">
        <v>4</v>
      </c>
      <c r="C369">
        <v>49.3</v>
      </c>
      <c r="D369">
        <v>9</v>
      </c>
      <c r="E369">
        <v>3</v>
      </c>
      <c r="F369">
        <v>0</v>
      </c>
    </row>
    <row r="370" spans="1:6" x14ac:dyDescent="0.2">
      <c r="A370" t="s">
        <v>108</v>
      </c>
      <c r="B370">
        <v>4</v>
      </c>
      <c r="C370">
        <v>39.700000000000003</v>
      </c>
      <c r="D370">
        <v>21.3</v>
      </c>
      <c r="E370">
        <v>2</v>
      </c>
      <c r="F370">
        <v>1</v>
      </c>
    </row>
    <row r="371" spans="1:6" x14ac:dyDescent="0.2">
      <c r="A371" t="s">
        <v>177</v>
      </c>
      <c r="B371">
        <v>4</v>
      </c>
      <c r="C371">
        <v>24</v>
      </c>
      <c r="D371">
        <v>22</v>
      </c>
      <c r="E371">
        <v>2</v>
      </c>
      <c r="F371">
        <v>1</v>
      </c>
    </row>
    <row r="372" spans="1:6" x14ac:dyDescent="0.2">
      <c r="A372" t="s">
        <v>78</v>
      </c>
      <c r="B372">
        <v>4</v>
      </c>
      <c r="C372">
        <v>31.7</v>
      </c>
      <c r="D372">
        <v>18.3</v>
      </c>
      <c r="E372">
        <v>2</v>
      </c>
      <c r="F372">
        <v>1</v>
      </c>
    </row>
    <row r="373" spans="1:6" x14ac:dyDescent="0.2">
      <c r="A373" t="s">
        <v>69</v>
      </c>
      <c r="B373">
        <v>4</v>
      </c>
      <c r="C373">
        <v>34</v>
      </c>
      <c r="D373">
        <v>14.7</v>
      </c>
      <c r="E373">
        <v>3</v>
      </c>
      <c r="F373">
        <v>0</v>
      </c>
    </row>
    <row r="374" spans="1:6" x14ac:dyDescent="0.2">
      <c r="A374" t="s">
        <v>76</v>
      </c>
      <c r="B374">
        <v>4</v>
      </c>
      <c r="C374">
        <v>44</v>
      </c>
      <c r="D374">
        <v>20.3</v>
      </c>
      <c r="E374">
        <v>2</v>
      </c>
      <c r="F374">
        <v>1</v>
      </c>
    </row>
    <row r="375" spans="1:6" x14ac:dyDescent="0.2">
      <c r="A375" t="s">
        <v>150</v>
      </c>
      <c r="B375">
        <v>4</v>
      </c>
      <c r="C375">
        <v>44</v>
      </c>
      <c r="D375">
        <v>28.3</v>
      </c>
      <c r="E375">
        <v>2</v>
      </c>
      <c r="F375">
        <v>1</v>
      </c>
    </row>
    <row r="376" spans="1:6" x14ac:dyDescent="0.2">
      <c r="A376" t="s">
        <v>73</v>
      </c>
      <c r="B376">
        <v>4</v>
      </c>
      <c r="C376">
        <v>34.700000000000003</v>
      </c>
      <c r="D376">
        <v>25.3</v>
      </c>
      <c r="E376">
        <v>1</v>
      </c>
      <c r="F376">
        <v>2</v>
      </c>
    </row>
    <row r="377" spans="1:6" x14ac:dyDescent="0.2">
      <c r="A377" t="s">
        <v>168</v>
      </c>
      <c r="B377">
        <v>4</v>
      </c>
      <c r="C377">
        <v>40</v>
      </c>
      <c r="D377">
        <v>16.7</v>
      </c>
      <c r="E377">
        <v>2</v>
      </c>
      <c r="F377">
        <v>1</v>
      </c>
    </row>
    <row r="378" spans="1:6" x14ac:dyDescent="0.2">
      <c r="A378" t="s">
        <v>123</v>
      </c>
      <c r="B378">
        <v>4</v>
      </c>
      <c r="C378">
        <v>25</v>
      </c>
      <c r="D378">
        <v>29.3</v>
      </c>
      <c r="E378">
        <v>1</v>
      </c>
      <c r="F378">
        <v>2</v>
      </c>
    </row>
    <row r="379" spans="1:6" x14ac:dyDescent="0.2">
      <c r="A379" t="s">
        <v>109</v>
      </c>
      <c r="B379">
        <v>4</v>
      </c>
      <c r="C379">
        <v>26</v>
      </c>
      <c r="D379">
        <v>19</v>
      </c>
      <c r="E379">
        <v>2</v>
      </c>
      <c r="F379">
        <v>1</v>
      </c>
    </row>
    <row r="380" spans="1:6" x14ac:dyDescent="0.2">
      <c r="A380" t="s">
        <v>151</v>
      </c>
      <c r="B380">
        <v>4</v>
      </c>
      <c r="C380">
        <v>23</v>
      </c>
      <c r="D380">
        <v>38.700000000000003</v>
      </c>
      <c r="E380">
        <v>1</v>
      </c>
      <c r="F380">
        <v>2</v>
      </c>
    </row>
    <row r="381" spans="1:6" x14ac:dyDescent="0.2">
      <c r="A381" t="s">
        <v>160</v>
      </c>
      <c r="B381">
        <v>4</v>
      </c>
      <c r="C381">
        <v>30.3</v>
      </c>
      <c r="D381">
        <v>32</v>
      </c>
      <c r="E381">
        <v>1</v>
      </c>
      <c r="F381">
        <v>2</v>
      </c>
    </row>
    <row r="382" spans="1:6" x14ac:dyDescent="0.2">
      <c r="A382" t="s">
        <v>67</v>
      </c>
      <c r="B382">
        <v>4</v>
      </c>
      <c r="C382">
        <v>40.700000000000003</v>
      </c>
      <c r="D382">
        <v>12</v>
      </c>
      <c r="E382">
        <v>3</v>
      </c>
      <c r="F382">
        <v>0</v>
      </c>
    </row>
    <row r="383" spans="1:6" x14ac:dyDescent="0.2">
      <c r="A383" t="s">
        <v>110</v>
      </c>
      <c r="B383">
        <v>4</v>
      </c>
      <c r="C383">
        <v>40.299999999999997</v>
      </c>
      <c r="D383">
        <v>10</v>
      </c>
      <c r="E383">
        <v>3</v>
      </c>
      <c r="F383">
        <v>0</v>
      </c>
    </row>
    <row r="384" spans="1:6" x14ac:dyDescent="0.2">
      <c r="A384" t="s">
        <v>128</v>
      </c>
      <c r="B384">
        <v>4</v>
      </c>
      <c r="C384">
        <v>30.3</v>
      </c>
      <c r="D384">
        <v>28.7</v>
      </c>
      <c r="E384">
        <v>2</v>
      </c>
      <c r="F384">
        <v>1</v>
      </c>
    </row>
    <row r="385" spans="1:6" x14ac:dyDescent="0.2">
      <c r="A385" t="s">
        <v>80</v>
      </c>
      <c r="B385">
        <v>4</v>
      </c>
      <c r="C385">
        <v>59.3</v>
      </c>
      <c r="D385">
        <v>17.3</v>
      </c>
      <c r="E385">
        <v>3</v>
      </c>
      <c r="F385">
        <v>0</v>
      </c>
    </row>
    <row r="386" spans="1:6" x14ac:dyDescent="0.2">
      <c r="A386" t="s">
        <v>44</v>
      </c>
      <c r="B386">
        <v>4</v>
      </c>
      <c r="C386">
        <v>25</v>
      </c>
      <c r="D386">
        <v>10.3</v>
      </c>
      <c r="E386">
        <v>3</v>
      </c>
      <c r="F386">
        <v>0</v>
      </c>
    </row>
    <row r="387" spans="1:6" x14ac:dyDescent="0.2">
      <c r="A387" t="s">
        <v>46</v>
      </c>
      <c r="B387">
        <v>4</v>
      </c>
      <c r="C387">
        <v>37.700000000000003</v>
      </c>
      <c r="D387">
        <v>30.3</v>
      </c>
      <c r="E387">
        <v>1</v>
      </c>
      <c r="F387">
        <v>2</v>
      </c>
    </row>
    <row r="388" spans="1:6" x14ac:dyDescent="0.2">
      <c r="A388" t="s">
        <v>178</v>
      </c>
      <c r="B388">
        <v>4</v>
      </c>
      <c r="C388">
        <v>14.8</v>
      </c>
      <c r="D388">
        <v>25</v>
      </c>
      <c r="E388">
        <v>1</v>
      </c>
      <c r="F388">
        <v>3</v>
      </c>
    </row>
    <row r="389" spans="1:6" x14ac:dyDescent="0.2">
      <c r="A389" t="s">
        <v>40</v>
      </c>
      <c r="B389">
        <v>4</v>
      </c>
      <c r="C389">
        <v>21</v>
      </c>
      <c r="D389">
        <v>22.3</v>
      </c>
      <c r="E389">
        <v>1</v>
      </c>
      <c r="F389">
        <v>2</v>
      </c>
    </row>
    <row r="390" spans="1:6" x14ac:dyDescent="0.2">
      <c r="A390" t="s">
        <v>153</v>
      </c>
      <c r="B390">
        <v>4</v>
      </c>
      <c r="C390">
        <v>34.799999999999997</v>
      </c>
      <c r="D390">
        <v>29.3</v>
      </c>
      <c r="E390">
        <v>2</v>
      </c>
      <c r="F390">
        <v>2</v>
      </c>
    </row>
    <row r="391" spans="1:6" x14ac:dyDescent="0.2">
      <c r="A391" t="s">
        <v>111</v>
      </c>
      <c r="B391">
        <v>4</v>
      </c>
      <c r="C391">
        <v>20.7</v>
      </c>
      <c r="D391">
        <v>42.3</v>
      </c>
      <c r="E391">
        <v>0</v>
      </c>
      <c r="F391">
        <v>3</v>
      </c>
    </row>
    <row r="392" spans="1:6" x14ac:dyDescent="0.2">
      <c r="A392" t="s">
        <v>125</v>
      </c>
      <c r="B392">
        <v>4</v>
      </c>
      <c r="C392">
        <v>23</v>
      </c>
      <c r="D392">
        <v>25.3</v>
      </c>
      <c r="E392">
        <v>1</v>
      </c>
      <c r="F392">
        <v>2</v>
      </c>
    </row>
    <row r="393" spans="1:6" x14ac:dyDescent="0.2">
      <c r="A393" t="s">
        <v>159</v>
      </c>
      <c r="B393">
        <v>4</v>
      </c>
      <c r="C393">
        <v>33.299999999999997</v>
      </c>
      <c r="D393">
        <v>20.3</v>
      </c>
      <c r="E393">
        <v>3</v>
      </c>
      <c r="F393">
        <v>0</v>
      </c>
    </row>
    <row r="394" spans="1:6" x14ac:dyDescent="0.2">
      <c r="A394" t="s">
        <v>112</v>
      </c>
      <c r="B394">
        <v>4</v>
      </c>
      <c r="C394">
        <v>46.7</v>
      </c>
      <c r="D394">
        <v>12</v>
      </c>
      <c r="E394">
        <v>3</v>
      </c>
      <c r="F394">
        <v>0</v>
      </c>
    </row>
    <row r="395" spans="1:6" x14ac:dyDescent="0.2">
      <c r="A395" t="s">
        <v>133</v>
      </c>
      <c r="B395">
        <v>4</v>
      </c>
      <c r="C395">
        <v>48.3</v>
      </c>
      <c r="D395">
        <v>22.3</v>
      </c>
      <c r="E395">
        <v>3</v>
      </c>
      <c r="F395">
        <v>0</v>
      </c>
    </row>
    <row r="396" spans="1:6" x14ac:dyDescent="0.2">
      <c r="A396" t="s">
        <v>36</v>
      </c>
      <c r="B396">
        <v>4</v>
      </c>
      <c r="C396">
        <v>29.3</v>
      </c>
      <c r="D396">
        <v>20.3</v>
      </c>
      <c r="E396">
        <v>2</v>
      </c>
      <c r="F396">
        <v>1</v>
      </c>
    </row>
    <row r="397" spans="1:6" x14ac:dyDescent="0.2">
      <c r="A397" t="s">
        <v>155</v>
      </c>
      <c r="B397">
        <v>4</v>
      </c>
      <c r="C397">
        <v>34.299999999999997</v>
      </c>
      <c r="D397">
        <v>36.299999999999997</v>
      </c>
      <c r="E397">
        <v>2</v>
      </c>
      <c r="F397">
        <v>1</v>
      </c>
    </row>
    <row r="398" spans="1:6" x14ac:dyDescent="0.2">
      <c r="A398" t="s">
        <v>162</v>
      </c>
      <c r="B398">
        <v>4</v>
      </c>
      <c r="C398">
        <v>17.3</v>
      </c>
      <c r="D398">
        <v>35.299999999999997</v>
      </c>
      <c r="E398">
        <v>1</v>
      </c>
      <c r="F398">
        <v>2</v>
      </c>
    </row>
    <row r="399" spans="1:6" x14ac:dyDescent="0.2">
      <c r="A399" t="s">
        <v>33</v>
      </c>
      <c r="B399">
        <v>4</v>
      </c>
      <c r="C399">
        <v>31.7</v>
      </c>
      <c r="D399">
        <v>20.7</v>
      </c>
      <c r="E399">
        <v>2</v>
      </c>
      <c r="F399">
        <v>1</v>
      </c>
    </row>
    <row r="400" spans="1:6" x14ac:dyDescent="0.2">
      <c r="A400" t="s">
        <v>49</v>
      </c>
      <c r="B400">
        <v>4</v>
      </c>
      <c r="C400">
        <v>25.3</v>
      </c>
      <c r="D400">
        <v>27</v>
      </c>
      <c r="E400">
        <v>2</v>
      </c>
      <c r="F400">
        <v>1</v>
      </c>
    </row>
    <row r="401" spans="1:6" x14ac:dyDescent="0.2">
      <c r="A401" t="s">
        <v>152</v>
      </c>
      <c r="B401">
        <v>5</v>
      </c>
      <c r="C401">
        <v>34.799999999999997</v>
      </c>
      <c r="D401">
        <v>12.8</v>
      </c>
      <c r="E401">
        <v>4</v>
      </c>
      <c r="F401">
        <v>0</v>
      </c>
    </row>
    <row r="402" spans="1:6" x14ac:dyDescent="0.2">
      <c r="A402" t="s">
        <v>179</v>
      </c>
      <c r="B402">
        <v>5</v>
      </c>
      <c r="C402">
        <v>18.8</v>
      </c>
      <c r="D402">
        <v>27.3</v>
      </c>
      <c r="E402">
        <v>1</v>
      </c>
      <c r="F402">
        <v>3</v>
      </c>
    </row>
    <row r="403" spans="1:6" x14ac:dyDescent="0.2">
      <c r="A403" t="s">
        <v>70</v>
      </c>
      <c r="B403">
        <v>5</v>
      </c>
      <c r="C403">
        <v>30.3</v>
      </c>
      <c r="D403">
        <v>13.5</v>
      </c>
      <c r="E403">
        <v>3</v>
      </c>
      <c r="F403">
        <v>1</v>
      </c>
    </row>
    <row r="404" spans="1:6" x14ac:dyDescent="0.2">
      <c r="A404" t="s">
        <v>145</v>
      </c>
      <c r="B404">
        <v>5</v>
      </c>
      <c r="C404">
        <v>35.299999999999997</v>
      </c>
      <c r="D404">
        <v>28.5</v>
      </c>
      <c r="E404">
        <v>2</v>
      </c>
      <c r="F404">
        <v>2</v>
      </c>
    </row>
    <row r="405" spans="1:6" x14ac:dyDescent="0.2">
      <c r="A405" t="s">
        <v>167</v>
      </c>
      <c r="B405">
        <v>5</v>
      </c>
      <c r="C405">
        <v>28.5</v>
      </c>
      <c r="D405">
        <v>16</v>
      </c>
      <c r="E405">
        <v>3</v>
      </c>
      <c r="F405">
        <v>1</v>
      </c>
    </row>
    <row r="406" spans="1:6" x14ac:dyDescent="0.2">
      <c r="A406" t="s">
        <v>138</v>
      </c>
      <c r="B406">
        <v>5</v>
      </c>
      <c r="C406">
        <v>16.8</v>
      </c>
      <c r="D406">
        <v>29.8</v>
      </c>
      <c r="E406">
        <v>1</v>
      </c>
      <c r="F406">
        <v>3</v>
      </c>
    </row>
    <row r="407" spans="1:6" x14ac:dyDescent="0.2">
      <c r="A407" t="s">
        <v>142</v>
      </c>
      <c r="B407">
        <v>5</v>
      </c>
      <c r="C407">
        <v>36.5</v>
      </c>
      <c r="D407">
        <v>22.8</v>
      </c>
      <c r="E407">
        <v>2</v>
      </c>
      <c r="F407">
        <v>2</v>
      </c>
    </row>
    <row r="408" spans="1:6" x14ac:dyDescent="0.2">
      <c r="A408" t="s">
        <v>86</v>
      </c>
      <c r="B408">
        <v>5</v>
      </c>
      <c r="C408">
        <v>19.5</v>
      </c>
      <c r="D408">
        <v>38.5</v>
      </c>
      <c r="E408">
        <v>2</v>
      </c>
      <c r="F408">
        <v>2</v>
      </c>
    </row>
    <row r="409" spans="1:6" x14ac:dyDescent="0.2">
      <c r="A409" t="s">
        <v>187</v>
      </c>
      <c r="B409">
        <v>5</v>
      </c>
      <c r="C409">
        <v>30.8</v>
      </c>
      <c r="D409">
        <v>18.8</v>
      </c>
      <c r="E409">
        <v>2</v>
      </c>
      <c r="F409">
        <v>2</v>
      </c>
    </row>
    <row r="410" spans="1:6" x14ac:dyDescent="0.2">
      <c r="A410" t="s">
        <v>87</v>
      </c>
      <c r="B410">
        <v>5</v>
      </c>
      <c r="C410">
        <v>32</v>
      </c>
      <c r="D410">
        <v>16</v>
      </c>
      <c r="E410">
        <v>3</v>
      </c>
      <c r="F410">
        <v>1</v>
      </c>
    </row>
    <row r="411" spans="1:6" x14ac:dyDescent="0.2">
      <c r="A411" t="s">
        <v>184</v>
      </c>
      <c r="B411">
        <v>5</v>
      </c>
      <c r="C411">
        <v>16.3</v>
      </c>
      <c r="D411">
        <v>34</v>
      </c>
      <c r="E411">
        <v>1</v>
      </c>
      <c r="F411">
        <v>3</v>
      </c>
    </row>
    <row r="412" spans="1:6" x14ac:dyDescent="0.2">
      <c r="A412" t="s">
        <v>122</v>
      </c>
      <c r="B412">
        <v>5</v>
      </c>
      <c r="C412">
        <v>20</v>
      </c>
      <c r="D412">
        <v>26.8</v>
      </c>
      <c r="E412">
        <v>1</v>
      </c>
      <c r="F412">
        <v>3</v>
      </c>
    </row>
    <row r="413" spans="1:6" x14ac:dyDescent="0.2">
      <c r="A413" t="s">
        <v>26</v>
      </c>
      <c r="B413">
        <v>5</v>
      </c>
      <c r="C413">
        <v>27.8</v>
      </c>
      <c r="D413">
        <v>30.8</v>
      </c>
      <c r="E413">
        <v>2</v>
      </c>
      <c r="F413">
        <v>2</v>
      </c>
    </row>
    <row r="414" spans="1:6" x14ac:dyDescent="0.2">
      <c r="A414" t="s">
        <v>173</v>
      </c>
      <c r="B414">
        <v>5</v>
      </c>
      <c r="C414">
        <v>28</v>
      </c>
      <c r="D414">
        <v>35.5</v>
      </c>
      <c r="E414">
        <v>1</v>
      </c>
      <c r="F414">
        <v>3</v>
      </c>
    </row>
    <row r="415" spans="1:6" x14ac:dyDescent="0.2">
      <c r="A415" t="s">
        <v>180</v>
      </c>
      <c r="B415">
        <v>5</v>
      </c>
      <c r="C415">
        <v>18.8</v>
      </c>
      <c r="D415">
        <v>29.5</v>
      </c>
      <c r="E415">
        <v>1</v>
      </c>
      <c r="F415">
        <v>3</v>
      </c>
    </row>
    <row r="416" spans="1:6" x14ac:dyDescent="0.2">
      <c r="A416" t="s">
        <v>88</v>
      </c>
      <c r="B416">
        <v>5</v>
      </c>
      <c r="C416">
        <v>29.3</v>
      </c>
      <c r="D416">
        <v>44.5</v>
      </c>
      <c r="E416">
        <v>0</v>
      </c>
      <c r="F416">
        <v>4</v>
      </c>
    </row>
    <row r="417" spans="1:6" x14ac:dyDescent="0.2">
      <c r="A417" t="s">
        <v>74</v>
      </c>
      <c r="B417">
        <v>5</v>
      </c>
      <c r="C417">
        <v>30</v>
      </c>
      <c r="D417">
        <v>21.3</v>
      </c>
      <c r="E417">
        <v>3</v>
      </c>
      <c r="F417">
        <v>1</v>
      </c>
    </row>
    <row r="418" spans="1:6" x14ac:dyDescent="0.2">
      <c r="A418" t="s">
        <v>89</v>
      </c>
      <c r="B418">
        <v>5</v>
      </c>
      <c r="C418">
        <v>32.799999999999997</v>
      </c>
      <c r="D418">
        <v>27.8</v>
      </c>
      <c r="E418">
        <v>2</v>
      </c>
      <c r="F418">
        <v>2</v>
      </c>
    </row>
    <row r="419" spans="1:6" x14ac:dyDescent="0.2">
      <c r="A419" t="s">
        <v>48</v>
      </c>
      <c r="B419">
        <v>5</v>
      </c>
      <c r="C419">
        <v>25.8</v>
      </c>
      <c r="D419">
        <v>36</v>
      </c>
      <c r="E419">
        <v>2</v>
      </c>
      <c r="F419">
        <v>2</v>
      </c>
    </row>
    <row r="420" spans="1:6" x14ac:dyDescent="0.2">
      <c r="A420" t="s">
        <v>136</v>
      </c>
      <c r="B420">
        <v>5</v>
      </c>
      <c r="C420">
        <v>19</v>
      </c>
      <c r="D420">
        <v>26</v>
      </c>
      <c r="E420">
        <v>1</v>
      </c>
      <c r="F420">
        <v>3</v>
      </c>
    </row>
    <row r="421" spans="1:6" x14ac:dyDescent="0.2">
      <c r="A421" t="s">
        <v>140</v>
      </c>
      <c r="B421">
        <v>5</v>
      </c>
      <c r="C421">
        <v>30.8</v>
      </c>
      <c r="D421">
        <v>21.3</v>
      </c>
      <c r="E421">
        <v>2</v>
      </c>
      <c r="F421">
        <v>2</v>
      </c>
    </row>
    <row r="422" spans="1:6" x14ac:dyDescent="0.2">
      <c r="A422" t="s">
        <v>66</v>
      </c>
      <c r="B422">
        <v>5</v>
      </c>
      <c r="C422">
        <v>36.299999999999997</v>
      </c>
      <c r="D422">
        <v>22.5</v>
      </c>
      <c r="E422">
        <v>2</v>
      </c>
      <c r="F422">
        <v>2</v>
      </c>
    </row>
    <row r="423" spans="1:6" x14ac:dyDescent="0.2">
      <c r="A423" t="s">
        <v>90</v>
      </c>
      <c r="B423">
        <v>5</v>
      </c>
      <c r="C423">
        <v>31.5</v>
      </c>
      <c r="D423">
        <v>20</v>
      </c>
      <c r="E423">
        <v>2</v>
      </c>
      <c r="F423">
        <v>2</v>
      </c>
    </row>
    <row r="424" spans="1:6" x14ac:dyDescent="0.2">
      <c r="A424" t="s">
        <v>79</v>
      </c>
      <c r="B424">
        <v>5</v>
      </c>
      <c r="C424">
        <v>32.5</v>
      </c>
      <c r="D424">
        <v>33.299999999999997</v>
      </c>
      <c r="E424">
        <v>3</v>
      </c>
      <c r="F424">
        <v>1</v>
      </c>
    </row>
    <row r="425" spans="1:6" x14ac:dyDescent="0.2">
      <c r="A425" t="s">
        <v>174</v>
      </c>
      <c r="B425">
        <v>5</v>
      </c>
      <c r="C425">
        <v>30</v>
      </c>
      <c r="D425">
        <v>38.700000000000003</v>
      </c>
      <c r="E425">
        <v>1</v>
      </c>
      <c r="F425">
        <v>2</v>
      </c>
    </row>
    <row r="426" spans="1:6" x14ac:dyDescent="0.2">
      <c r="A426" t="s">
        <v>185</v>
      </c>
      <c r="B426">
        <v>5</v>
      </c>
      <c r="C426">
        <v>13</v>
      </c>
      <c r="D426">
        <v>31</v>
      </c>
      <c r="E426">
        <v>0</v>
      </c>
      <c r="F426">
        <v>4</v>
      </c>
    </row>
    <row r="427" spans="1:6" x14ac:dyDescent="0.2">
      <c r="A427" t="s">
        <v>91</v>
      </c>
      <c r="B427">
        <v>5</v>
      </c>
      <c r="C427">
        <v>37.299999999999997</v>
      </c>
      <c r="D427">
        <v>8.8000000000000007</v>
      </c>
      <c r="E427">
        <v>4</v>
      </c>
      <c r="F427">
        <v>0</v>
      </c>
    </row>
    <row r="428" spans="1:6" x14ac:dyDescent="0.2">
      <c r="A428" t="s">
        <v>131</v>
      </c>
      <c r="B428">
        <v>5</v>
      </c>
      <c r="C428">
        <v>22</v>
      </c>
      <c r="D428">
        <v>26</v>
      </c>
      <c r="E428">
        <v>1</v>
      </c>
      <c r="F428">
        <v>3</v>
      </c>
    </row>
    <row r="429" spans="1:6" x14ac:dyDescent="0.2">
      <c r="A429" t="s">
        <v>166</v>
      </c>
      <c r="B429">
        <v>5</v>
      </c>
      <c r="C429">
        <v>14.5</v>
      </c>
      <c r="D429">
        <v>21.5</v>
      </c>
      <c r="E429">
        <v>2</v>
      </c>
      <c r="F429">
        <v>2</v>
      </c>
    </row>
    <row r="430" spans="1:6" x14ac:dyDescent="0.2">
      <c r="A430" t="s">
        <v>43</v>
      </c>
      <c r="B430">
        <v>5</v>
      </c>
      <c r="C430">
        <v>27.8</v>
      </c>
      <c r="D430">
        <v>13.5</v>
      </c>
      <c r="E430">
        <v>3</v>
      </c>
      <c r="F430">
        <v>1</v>
      </c>
    </row>
    <row r="431" spans="1:6" x14ac:dyDescent="0.2">
      <c r="A431" t="s">
        <v>148</v>
      </c>
      <c r="B431">
        <v>5</v>
      </c>
      <c r="C431">
        <v>20.8</v>
      </c>
      <c r="D431">
        <v>27</v>
      </c>
      <c r="E431">
        <v>1</v>
      </c>
      <c r="F431">
        <v>3</v>
      </c>
    </row>
    <row r="432" spans="1:6" x14ac:dyDescent="0.2">
      <c r="A432" t="s">
        <v>183</v>
      </c>
      <c r="B432">
        <v>5</v>
      </c>
      <c r="C432">
        <v>21.4</v>
      </c>
      <c r="D432">
        <v>25.6</v>
      </c>
      <c r="E432">
        <v>3</v>
      </c>
      <c r="F432">
        <v>2</v>
      </c>
    </row>
    <row r="433" spans="1:6" x14ac:dyDescent="0.2">
      <c r="A433" t="s">
        <v>82</v>
      </c>
      <c r="B433">
        <v>5</v>
      </c>
      <c r="C433">
        <v>43.3</v>
      </c>
      <c r="D433">
        <v>22.5</v>
      </c>
      <c r="E433">
        <v>4</v>
      </c>
      <c r="F433">
        <v>0</v>
      </c>
    </row>
    <row r="434" spans="1:6" x14ac:dyDescent="0.2">
      <c r="A434" t="s">
        <v>157</v>
      </c>
      <c r="B434">
        <v>5</v>
      </c>
      <c r="C434">
        <v>38.799999999999997</v>
      </c>
      <c r="D434">
        <v>19</v>
      </c>
      <c r="E434">
        <v>4</v>
      </c>
      <c r="F434">
        <v>0</v>
      </c>
    </row>
    <row r="435" spans="1:6" x14ac:dyDescent="0.2">
      <c r="A435" t="s">
        <v>30</v>
      </c>
      <c r="B435">
        <v>5</v>
      </c>
      <c r="C435">
        <v>41.5</v>
      </c>
      <c r="D435">
        <v>11.3</v>
      </c>
      <c r="E435">
        <v>4</v>
      </c>
      <c r="F435">
        <v>0</v>
      </c>
    </row>
    <row r="436" spans="1:6" x14ac:dyDescent="0.2">
      <c r="A436" t="s">
        <v>163</v>
      </c>
      <c r="B436">
        <v>5</v>
      </c>
      <c r="C436">
        <v>34.299999999999997</v>
      </c>
      <c r="D436">
        <v>18.3</v>
      </c>
      <c r="E436">
        <v>3</v>
      </c>
      <c r="F436">
        <v>1</v>
      </c>
    </row>
    <row r="437" spans="1:6" x14ac:dyDescent="0.2">
      <c r="A437" t="s">
        <v>149</v>
      </c>
      <c r="B437">
        <v>5</v>
      </c>
      <c r="C437">
        <v>37</v>
      </c>
      <c r="D437">
        <v>22.8</v>
      </c>
      <c r="E437">
        <v>4</v>
      </c>
      <c r="F437">
        <v>0</v>
      </c>
    </row>
    <row r="438" spans="1:6" x14ac:dyDescent="0.2">
      <c r="A438" t="s">
        <v>65</v>
      </c>
      <c r="B438">
        <v>5</v>
      </c>
      <c r="C438">
        <v>33.799999999999997</v>
      </c>
      <c r="D438">
        <v>29</v>
      </c>
      <c r="E438">
        <v>2</v>
      </c>
      <c r="F438">
        <v>2</v>
      </c>
    </row>
    <row r="439" spans="1:6" x14ac:dyDescent="0.2">
      <c r="A439" t="s">
        <v>172</v>
      </c>
      <c r="B439">
        <v>5</v>
      </c>
      <c r="C439">
        <v>22.6</v>
      </c>
      <c r="D439">
        <v>32.799999999999997</v>
      </c>
      <c r="E439">
        <v>2</v>
      </c>
      <c r="F439">
        <v>3</v>
      </c>
    </row>
    <row r="440" spans="1:6" x14ac:dyDescent="0.2">
      <c r="A440" t="s">
        <v>37</v>
      </c>
      <c r="B440">
        <v>5</v>
      </c>
      <c r="C440">
        <v>27.3</v>
      </c>
      <c r="D440">
        <v>25</v>
      </c>
      <c r="E440">
        <v>2</v>
      </c>
      <c r="F440">
        <v>2</v>
      </c>
    </row>
    <row r="441" spans="1:6" x14ac:dyDescent="0.2">
      <c r="A441" t="s">
        <v>171</v>
      </c>
      <c r="B441">
        <v>5</v>
      </c>
      <c r="C441">
        <v>22.3</v>
      </c>
      <c r="D441">
        <v>27.3</v>
      </c>
      <c r="E441">
        <v>2</v>
      </c>
      <c r="F441">
        <v>2</v>
      </c>
    </row>
    <row r="442" spans="1:6" x14ac:dyDescent="0.2">
      <c r="A442" t="s">
        <v>38</v>
      </c>
      <c r="B442">
        <v>5</v>
      </c>
      <c r="C442">
        <v>21.8</v>
      </c>
      <c r="D442">
        <v>19.5</v>
      </c>
      <c r="E442">
        <v>2</v>
      </c>
      <c r="F442">
        <v>2</v>
      </c>
    </row>
    <row r="443" spans="1:6" x14ac:dyDescent="0.2">
      <c r="A443" t="s">
        <v>92</v>
      </c>
      <c r="B443">
        <v>5</v>
      </c>
      <c r="C443">
        <v>21.3</v>
      </c>
      <c r="D443">
        <v>17</v>
      </c>
      <c r="E443">
        <v>3</v>
      </c>
      <c r="F443">
        <v>1</v>
      </c>
    </row>
    <row r="444" spans="1:6" x14ac:dyDescent="0.2">
      <c r="A444" t="s">
        <v>130</v>
      </c>
      <c r="B444">
        <v>5</v>
      </c>
      <c r="C444">
        <v>21</v>
      </c>
      <c r="D444">
        <v>16.5</v>
      </c>
      <c r="E444">
        <v>2</v>
      </c>
      <c r="F444">
        <v>2</v>
      </c>
    </row>
    <row r="445" spans="1:6" x14ac:dyDescent="0.2">
      <c r="A445" t="s">
        <v>165</v>
      </c>
      <c r="B445">
        <v>5</v>
      </c>
      <c r="C445">
        <v>25.8</v>
      </c>
      <c r="D445">
        <v>11.8</v>
      </c>
      <c r="E445">
        <v>3</v>
      </c>
      <c r="F445">
        <v>1</v>
      </c>
    </row>
    <row r="446" spans="1:6" x14ac:dyDescent="0.2">
      <c r="A446" t="s">
        <v>127</v>
      </c>
      <c r="B446">
        <v>5</v>
      </c>
      <c r="C446">
        <v>33.799999999999997</v>
      </c>
      <c r="D446">
        <v>22.5</v>
      </c>
      <c r="E446">
        <v>4</v>
      </c>
      <c r="F446">
        <v>0</v>
      </c>
    </row>
    <row r="447" spans="1:6" x14ac:dyDescent="0.2">
      <c r="A447" t="s">
        <v>154</v>
      </c>
      <c r="B447">
        <v>5</v>
      </c>
      <c r="C447">
        <v>37.799999999999997</v>
      </c>
      <c r="D447">
        <v>22.8</v>
      </c>
      <c r="E447">
        <v>4</v>
      </c>
      <c r="F447">
        <v>0</v>
      </c>
    </row>
    <row r="448" spans="1:6" x14ac:dyDescent="0.2">
      <c r="A448" t="s">
        <v>72</v>
      </c>
      <c r="B448">
        <v>5</v>
      </c>
      <c r="C448">
        <v>39.5</v>
      </c>
      <c r="D448">
        <v>18.5</v>
      </c>
      <c r="E448">
        <v>3</v>
      </c>
      <c r="F448">
        <v>1</v>
      </c>
    </row>
    <row r="449" spans="1:6" x14ac:dyDescent="0.2">
      <c r="A449" t="s">
        <v>93</v>
      </c>
      <c r="B449">
        <v>5</v>
      </c>
      <c r="C449">
        <v>15</v>
      </c>
      <c r="D449">
        <v>36.799999999999997</v>
      </c>
      <c r="E449">
        <v>1</v>
      </c>
      <c r="F449">
        <v>3</v>
      </c>
    </row>
    <row r="450" spans="1:6" x14ac:dyDescent="0.2">
      <c r="A450" t="s">
        <v>147</v>
      </c>
      <c r="B450">
        <v>5</v>
      </c>
      <c r="C450">
        <v>38</v>
      </c>
      <c r="D450">
        <v>15.5</v>
      </c>
      <c r="E450">
        <v>4</v>
      </c>
      <c r="F450">
        <v>0</v>
      </c>
    </row>
    <row r="451" spans="1:6" x14ac:dyDescent="0.2">
      <c r="A451" t="s">
        <v>164</v>
      </c>
      <c r="B451">
        <v>5</v>
      </c>
      <c r="C451">
        <v>40</v>
      </c>
      <c r="D451">
        <v>18.5</v>
      </c>
      <c r="E451">
        <v>4</v>
      </c>
      <c r="F451">
        <v>0</v>
      </c>
    </row>
    <row r="452" spans="1:6" x14ac:dyDescent="0.2">
      <c r="A452" t="s">
        <v>94</v>
      </c>
      <c r="B452">
        <v>5</v>
      </c>
      <c r="C452">
        <v>27.6</v>
      </c>
      <c r="D452">
        <v>28.8</v>
      </c>
      <c r="E452">
        <v>2</v>
      </c>
      <c r="F452">
        <v>3</v>
      </c>
    </row>
    <row r="453" spans="1:6" x14ac:dyDescent="0.2">
      <c r="A453" t="s">
        <v>158</v>
      </c>
      <c r="B453">
        <v>5</v>
      </c>
      <c r="C453">
        <v>38.799999999999997</v>
      </c>
      <c r="D453">
        <v>27.5</v>
      </c>
      <c r="E453">
        <v>3</v>
      </c>
      <c r="F453">
        <v>1</v>
      </c>
    </row>
    <row r="454" spans="1:6" x14ac:dyDescent="0.2">
      <c r="A454" t="s">
        <v>181</v>
      </c>
      <c r="B454">
        <v>5</v>
      </c>
      <c r="C454">
        <v>14.7</v>
      </c>
      <c r="D454">
        <v>24.7</v>
      </c>
      <c r="E454">
        <v>2</v>
      </c>
      <c r="F454">
        <v>1</v>
      </c>
    </row>
    <row r="455" spans="1:6" x14ac:dyDescent="0.2">
      <c r="A455" t="s">
        <v>68</v>
      </c>
      <c r="B455">
        <v>5</v>
      </c>
      <c r="C455">
        <v>43</v>
      </c>
      <c r="D455">
        <v>19</v>
      </c>
      <c r="E455">
        <v>4</v>
      </c>
      <c r="F455">
        <v>0</v>
      </c>
    </row>
    <row r="456" spans="1:6" x14ac:dyDescent="0.2">
      <c r="A456" t="s">
        <v>81</v>
      </c>
      <c r="B456">
        <v>5</v>
      </c>
      <c r="C456">
        <v>42.8</v>
      </c>
      <c r="D456">
        <v>25</v>
      </c>
      <c r="E456">
        <v>3</v>
      </c>
      <c r="F456">
        <v>1</v>
      </c>
    </row>
    <row r="457" spans="1:6" x14ac:dyDescent="0.2">
      <c r="A457" t="s">
        <v>132</v>
      </c>
      <c r="B457">
        <v>5</v>
      </c>
      <c r="C457">
        <v>25.3</v>
      </c>
      <c r="D457">
        <v>15.7</v>
      </c>
      <c r="E457">
        <v>3</v>
      </c>
      <c r="F457">
        <v>0</v>
      </c>
    </row>
    <row r="458" spans="1:6" x14ac:dyDescent="0.2">
      <c r="A458" t="s">
        <v>135</v>
      </c>
      <c r="B458">
        <v>5</v>
      </c>
      <c r="C458">
        <v>37.299999999999997</v>
      </c>
      <c r="D458">
        <v>12.3</v>
      </c>
      <c r="E458">
        <v>4</v>
      </c>
      <c r="F458">
        <v>0</v>
      </c>
    </row>
    <row r="459" spans="1:6" x14ac:dyDescent="0.2">
      <c r="A459" t="s">
        <v>169</v>
      </c>
      <c r="B459">
        <v>5</v>
      </c>
      <c r="C459">
        <v>26.2</v>
      </c>
      <c r="D459">
        <v>36.6</v>
      </c>
      <c r="E459">
        <v>1</v>
      </c>
      <c r="F459">
        <v>4</v>
      </c>
    </row>
    <row r="460" spans="1:6" x14ac:dyDescent="0.2">
      <c r="A460" t="s">
        <v>143</v>
      </c>
      <c r="B460">
        <v>5</v>
      </c>
      <c r="C460">
        <v>37</v>
      </c>
      <c r="D460">
        <v>18.8</v>
      </c>
      <c r="E460">
        <v>3</v>
      </c>
      <c r="F460">
        <v>1</v>
      </c>
    </row>
    <row r="461" spans="1:6" x14ac:dyDescent="0.2">
      <c r="A461" t="s">
        <v>129</v>
      </c>
      <c r="B461">
        <v>5</v>
      </c>
      <c r="C461">
        <v>43.8</v>
      </c>
      <c r="D461">
        <v>12.5</v>
      </c>
      <c r="E461">
        <v>4</v>
      </c>
      <c r="F461">
        <v>0</v>
      </c>
    </row>
    <row r="462" spans="1:6" x14ac:dyDescent="0.2">
      <c r="A462" t="s">
        <v>190</v>
      </c>
      <c r="B462">
        <v>5</v>
      </c>
      <c r="C462">
        <v>34.299999999999997</v>
      </c>
      <c r="D462">
        <v>27.5</v>
      </c>
      <c r="E462">
        <v>3</v>
      </c>
      <c r="F462">
        <v>1</v>
      </c>
    </row>
    <row r="463" spans="1:6" x14ac:dyDescent="0.2">
      <c r="A463" t="s">
        <v>35</v>
      </c>
      <c r="B463">
        <v>5</v>
      </c>
      <c r="C463">
        <v>31.8</v>
      </c>
      <c r="D463">
        <v>5.8</v>
      </c>
      <c r="E463">
        <v>4</v>
      </c>
      <c r="F463">
        <v>0</v>
      </c>
    </row>
    <row r="464" spans="1:6" x14ac:dyDescent="0.2">
      <c r="A464" t="s">
        <v>27</v>
      </c>
      <c r="B464">
        <v>5</v>
      </c>
      <c r="C464">
        <v>23</v>
      </c>
      <c r="D464">
        <v>23.3</v>
      </c>
      <c r="E464">
        <v>2</v>
      </c>
      <c r="F464">
        <v>2</v>
      </c>
    </row>
    <row r="465" spans="1:6" x14ac:dyDescent="0.2">
      <c r="A465" t="s">
        <v>188</v>
      </c>
      <c r="B465">
        <v>5</v>
      </c>
      <c r="C465">
        <v>21</v>
      </c>
      <c r="D465">
        <v>31</v>
      </c>
      <c r="E465">
        <v>1</v>
      </c>
      <c r="F465">
        <v>3</v>
      </c>
    </row>
    <row r="466" spans="1:6" x14ac:dyDescent="0.2">
      <c r="A466" t="s">
        <v>95</v>
      </c>
      <c r="B466">
        <v>5</v>
      </c>
      <c r="C466">
        <v>21.3</v>
      </c>
      <c r="D466">
        <v>21</v>
      </c>
      <c r="E466">
        <v>2</v>
      </c>
      <c r="F466">
        <v>2</v>
      </c>
    </row>
    <row r="467" spans="1:6" x14ac:dyDescent="0.2">
      <c r="A467" t="s">
        <v>96</v>
      </c>
      <c r="B467">
        <v>5</v>
      </c>
      <c r="C467">
        <v>42</v>
      </c>
      <c r="D467">
        <v>18.5</v>
      </c>
      <c r="E467">
        <v>3</v>
      </c>
      <c r="F467">
        <v>1</v>
      </c>
    </row>
    <row r="468" spans="1:6" x14ac:dyDescent="0.2">
      <c r="A468" t="s">
        <v>144</v>
      </c>
      <c r="B468">
        <v>5</v>
      </c>
      <c r="C468">
        <v>30.8</v>
      </c>
      <c r="D468">
        <v>27.3</v>
      </c>
      <c r="E468">
        <v>2</v>
      </c>
      <c r="F468">
        <v>2</v>
      </c>
    </row>
    <row r="469" spans="1:6" x14ac:dyDescent="0.2">
      <c r="A469" t="s">
        <v>161</v>
      </c>
      <c r="B469">
        <v>5</v>
      </c>
      <c r="C469">
        <v>30.5</v>
      </c>
      <c r="D469">
        <v>20.8</v>
      </c>
      <c r="E469">
        <v>4</v>
      </c>
      <c r="F469">
        <v>0</v>
      </c>
    </row>
    <row r="470" spans="1:6" x14ac:dyDescent="0.2">
      <c r="A470" t="s">
        <v>97</v>
      </c>
      <c r="B470">
        <v>5</v>
      </c>
      <c r="C470">
        <v>17</v>
      </c>
      <c r="D470">
        <v>23.3</v>
      </c>
      <c r="E470">
        <v>1</v>
      </c>
      <c r="F470">
        <v>2</v>
      </c>
    </row>
    <row r="471" spans="1:6" x14ac:dyDescent="0.2">
      <c r="A471" t="s">
        <v>22</v>
      </c>
      <c r="B471">
        <v>5</v>
      </c>
      <c r="C471">
        <v>21.8</v>
      </c>
      <c r="D471">
        <v>18.5</v>
      </c>
      <c r="E471">
        <v>2</v>
      </c>
      <c r="F471">
        <v>2</v>
      </c>
    </row>
    <row r="472" spans="1:6" x14ac:dyDescent="0.2">
      <c r="A472" t="s">
        <v>186</v>
      </c>
      <c r="B472">
        <v>5</v>
      </c>
      <c r="C472">
        <v>17</v>
      </c>
      <c r="D472">
        <v>41.3</v>
      </c>
      <c r="E472">
        <v>0</v>
      </c>
      <c r="F472">
        <v>4</v>
      </c>
    </row>
    <row r="473" spans="1:6" x14ac:dyDescent="0.2">
      <c r="A473" t="s">
        <v>98</v>
      </c>
      <c r="B473">
        <v>5</v>
      </c>
      <c r="C473">
        <v>29.3</v>
      </c>
      <c r="D473">
        <v>30</v>
      </c>
      <c r="E473">
        <v>2</v>
      </c>
      <c r="F473">
        <v>2</v>
      </c>
    </row>
    <row r="474" spans="1:6" x14ac:dyDescent="0.2">
      <c r="A474" t="s">
        <v>64</v>
      </c>
      <c r="B474">
        <v>5</v>
      </c>
      <c r="C474">
        <v>29.8</v>
      </c>
      <c r="D474">
        <v>26.4</v>
      </c>
      <c r="E474">
        <v>2</v>
      </c>
      <c r="F474">
        <v>3</v>
      </c>
    </row>
    <row r="475" spans="1:6" x14ac:dyDescent="0.2">
      <c r="A475" t="s">
        <v>99</v>
      </c>
      <c r="B475">
        <v>5</v>
      </c>
      <c r="C475">
        <v>35.799999999999997</v>
      </c>
      <c r="D475">
        <v>22</v>
      </c>
      <c r="E475">
        <v>4</v>
      </c>
      <c r="F475">
        <v>0</v>
      </c>
    </row>
    <row r="476" spans="1:6" x14ac:dyDescent="0.2">
      <c r="A476" t="s">
        <v>121</v>
      </c>
      <c r="B476">
        <v>5</v>
      </c>
      <c r="C476">
        <v>29.3</v>
      </c>
      <c r="D476">
        <v>21.8</v>
      </c>
      <c r="E476">
        <v>3</v>
      </c>
      <c r="F476">
        <v>1</v>
      </c>
    </row>
    <row r="477" spans="1:6" x14ac:dyDescent="0.2">
      <c r="A477" t="s">
        <v>100</v>
      </c>
      <c r="B477">
        <v>5</v>
      </c>
      <c r="C477">
        <v>33.299999999999997</v>
      </c>
      <c r="D477">
        <v>47</v>
      </c>
      <c r="E477">
        <v>1</v>
      </c>
      <c r="F477">
        <v>2</v>
      </c>
    </row>
    <row r="478" spans="1:6" x14ac:dyDescent="0.2">
      <c r="A478" t="s">
        <v>170</v>
      </c>
      <c r="B478">
        <v>5</v>
      </c>
      <c r="C478">
        <v>15.8</v>
      </c>
      <c r="D478">
        <v>23.8</v>
      </c>
      <c r="E478">
        <v>1</v>
      </c>
      <c r="F478">
        <v>3</v>
      </c>
    </row>
    <row r="479" spans="1:6" x14ac:dyDescent="0.2">
      <c r="A479" t="s">
        <v>28</v>
      </c>
      <c r="B479">
        <v>5</v>
      </c>
      <c r="C479">
        <v>24</v>
      </c>
      <c r="D479">
        <v>25.8</v>
      </c>
      <c r="E479">
        <v>2</v>
      </c>
      <c r="F479">
        <v>2</v>
      </c>
    </row>
    <row r="480" spans="1:6" x14ac:dyDescent="0.2">
      <c r="A480" t="s">
        <v>41</v>
      </c>
      <c r="B480">
        <v>5</v>
      </c>
      <c r="C480">
        <v>39.6</v>
      </c>
      <c r="D480">
        <v>12.8</v>
      </c>
      <c r="E480">
        <v>4</v>
      </c>
      <c r="F480">
        <v>1</v>
      </c>
    </row>
    <row r="481" spans="1:6" x14ac:dyDescent="0.2">
      <c r="A481" t="s">
        <v>101</v>
      </c>
      <c r="B481">
        <v>5</v>
      </c>
      <c r="C481">
        <v>21</v>
      </c>
      <c r="D481">
        <v>10.8</v>
      </c>
      <c r="E481">
        <v>4</v>
      </c>
      <c r="F481">
        <v>1</v>
      </c>
    </row>
    <row r="482" spans="1:6" x14ac:dyDescent="0.2">
      <c r="A482" t="s">
        <v>25</v>
      </c>
      <c r="B482">
        <v>5</v>
      </c>
      <c r="C482">
        <v>34.5</v>
      </c>
      <c r="D482">
        <v>8.5</v>
      </c>
      <c r="E482">
        <v>4</v>
      </c>
      <c r="F482">
        <v>0</v>
      </c>
    </row>
    <row r="483" spans="1:6" x14ac:dyDescent="0.2">
      <c r="A483" t="s">
        <v>34</v>
      </c>
      <c r="B483">
        <v>5</v>
      </c>
      <c r="C483">
        <v>46.8</v>
      </c>
      <c r="D483">
        <v>8.5</v>
      </c>
      <c r="E483">
        <v>4</v>
      </c>
      <c r="F483">
        <v>0</v>
      </c>
    </row>
    <row r="484" spans="1:6" x14ac:dyDescent="0.2">
      <c r="A484" t="s">
        <v>139</v>
      </c>
      <c r="B484">
        <v>5</v>
      </c>
      <c r="C484">
        <v>22</v>
      </c>
      <c r="D484">
        <v>23.8</v>
      </c>
      <c r="E484">
        <v>2</v>
      </c>
      <c r="F484">
        <v>2</v>
      </c>
    </row>
    <row r="485" spans="1:6" x14ac:dyDescent="0.2">
      <c r="A485" t="s">
        <v>182</v>
      </c>
      <c r="B485">
        <v>5</v>
      </c>
      <c r="C485">
        <v>22.3</v>
      </c>
      <c r="D485">
        <v>25.8</v>
      </c>
      <c r="E485">
        <v>2</v>
      </c>
      <c r="F485">
        <v>2</v>
      </c>
    </row>
    <row r="486" spans="1:6" x14ac:dyDescent="0.2">
      <c r="A486" t="s">
        <v>42</v>
      </c>
      <c r="B486">
        <v>5</v>
      </c>
      <c r="C486">
        <v>54</v>
      </c>
      <c r="D486">
        <v>13.3</v>
      </c>
      <c r="E486">
        <v>4</v>
      </c>
      <c r="F486">
        <v>0</v>
      </c>
    </row>
    <row r="487" spans="1:6" x14ac:dyDescent="0.2">
      <c r="A487" t="s">
        <v>39</v>
      </c>
      <c r="B487">
        <v>5</v>
      </c>
      <c r="C487">
        <v>39.5</v>
      </c>
      <c r="D487">
        <v>17.8</v>
      </c>
      <c r="E487">
        <v>3</v>
      </c>
      <c r="F487">
        <v>1</v>
      </c>
    </row>
    <row r="488" spans="1:6" x14ac:dyDescent="0.2">
      <c r="A488" t="s">
        <v>32</v>
      </c>
      <c r="B488">
        <v>5</v>
      </c>
      <c r="C488">
        <v>40.5</v>
      </c>
      <c r="D488">
        <v>8.8000000000000007</v>
      </c>
      <c r="E488">
        <v>4</v>
      </c>
      <c r="F488">
        <v>0</v>
      </c>
    </row>
    <row r="489" spans="1:6" x14ac:dyDescent="0.2">
      <c r="A489" t="s">
        <v>146</v>
      </c>
      <c r="B489">
        <v>5</v>
      </c>
      <c r="C489">
        <v>24</v>
      </c>
      <c r="D489">
        <v>23</v>
      </c>
      <c r="E489">
        <v>1</v>
      </c>
      <c r="F489">
        <v>3</v>
      </c>
    </row>
    <row r="490" spans="1:6" x14ac:dyDescent="0.2">
      <c r="A490" t="s">
        <v>126</v>
      </c>
      <c r="B490">
        <v>5</v>
      </c>
      <c r="C490">
        <v>24</v>
      </c>
      <c r="D490">
        <v>32.299999999999997</v>
      </c>
      <c r="E490">
        <v>1</v>
      </c>
      <c r="F490">
        <v>3</v>
      </c>
    </row>
    <row r="491" spans="1:6" x14ac:dyDescent="0.2">
      <c r="A491" t="s">
        <v>102</v>
      </c>
      <c r="B491">
        <v>5</v>
      </c>
      <c r="C491">
        <v>35.299999999999997</v>
      </c>
      <c r="D491">
        <v>31.8</v>
      </c>
      <c r="E491">
        <v>2</v>
      </c>
      <c r="F491">
        <v>2</v>
      </c>
    </row>
    <row r="492" spans="1:6" x14ac:dyDescent="0.2">
      <c r="A492" t="s">
        <v>103</v>
      </c>
      <c r="B492">
        <v>5</v>
      </c>
      <c r="C492">
        <v>25.5</v>
      </c>
      <c r="D492">
        <v>15.3</v>
      </c>
      <c r="E492">
        <v>3</v>
      </c>
      <c r="F492">
        <v>1</v>
      </c>
    </row>
    <row r="493" spans="1:6" x14ac:dyDescent="0.2">
      <c r="A493" t="s">
        <v>189</v>
      </c>
      <c r="B493">
        <v>5</v>
      </c>
      <c r="C493">
        <v>3.3</v>
      </c>
      <c r="D493">
        <v>21.7</v>
      </c>
      <c r="E493">
        <v>0</v>
      </c>
      <c r="F493">
        <v>3</v>
      </c>
    </row>
    <row r="494" spans="1:6" x14ac:dyDescent="0.2">
      <c r="A494" t="s">
        <v>104</v>
      </c>
      <c r="B494">
        <v>5</v>
      </c>
      <c r="C494">
        <v>21.2</v>
      </c>
      <c r="D494">
        <v>27.2</v>
      </c>
      <c r="E494">
        <v>2</v>
      </c>
      <c r="F494">
        <v>3</v>
      </c>
    </row>
    <row r="495" spans="1:6" x14ac:dyDescent="0.2">
      <c r="A495" t="s">
        <v>105</v>
      </c>
      <c r="B495">
        <v>5</v>
      </c>
      <c r="C495">
        <v>28.2</v>
      </c>
      <c r="D495">
        <v>33.4</v>
      </c>
      <c r="E495">
        <v>1</v>
      </c>
      <c r="F495">
        <v>4</v>
      </c>
    </row>
    <row r="496" spans="1:6" x14ac:dyDescent="0.2">
      <c r="A496" t="s">
        <v>106</v>
      </c>
      <c r="B496">
        <v>5</v>
      </c>
      <c r="C496">
        <v>33.799999999999997</v>
      </c>
      <c r="D496">
        <v>19</v>
      </c>
      <c r="E496">
        <v>2</v>
      </c>
      <c r="F496">
        <v>2</v>
      </c>
    </row>
    <row r="497" spans="1:6" x14ac:dyDescent="0.2">
      <c r="A497" t="s">
        <v>107</v>
      </c>
      <c r="B497">
        <v>5</v>
      </c>
      <c r="C497">
        <v>28.8</v>
      </c>
      <c r="D497">
        <v>23.8</v>
      </c>
      <c r="E497">
        <v>2</v>
      </c>
      <c r="F497">
        <v>2</v>
      </c>
    </row>
    <row r="498" spans="1:6" x14ac:dyDescent="0.2">
      <c r="A498" t="s">
        <v>71</v>
      </c>
      <c r="B498">
        <v>5</v>
      </c>
      <c r="C498">
        <v>28.8</v>
      </c>
      <c r="D498">
        <v>26.5</v>
      </c>
      <c r="E498">
        <v>2</v>
      </c>
      <c r="F498">
        <v>2</v>
      </c>
    </row>
    <row r="499" spans="1:6" x14ac:dyDescent="0.2">
      <c r="A499" t="s">
        <v>176</v>
      </c>
      <c r="B499">
        <v>5</v>
      </c>
      <c r="C499">
        <v>26.8</v>
      </c>
      <c r="D499">
        <v>27.8</v>
      </c>
      <c r="E499">
        <v>2</v>
      </c>
      <c r="F499">
        <v>2</v>
      </c>
    </row>
    <row r="500" spans="1:6" x14ac:dyDescent="0.2">
      <c r="A500" t="s">
        <v>156</v>
      </c>
      <c r="B500">
        <v>5</v>
      </c>
      <c r="C500">
        <v>23.3</v>
      </c>
      <c r="D500">
        <v>36.299999999999997</v>
      </c>
      <c r="E500">
        <v>1</v>
      </c>
      <c r="F500">
        <v>3</v>
      </c>
    </row>
    <row r="501" spans="1:6" x14ac:dyDescent="0.2">
      <c r="A501" t="s">
        <v>137</v>
      </c>
      <c r="B501">
        <v>5</v>
      </c>
      <c r="C501">
        <v>22.5</v>
      </c>
      <c r="D501">
        <v>32.799999999999997</v>
      </c>
      <c r="E501">
        <v>1</v>
      </c>
      <c r="F501">
        <v>3</v>
      </c>
    </row>
    <row r="502" spans="1:6" x14ac:dyDescent="0.2">
      <c r="A502" t="s">
        <v>141</v>
      </c>
      <c r="B502">
        <v>5</v>
      </c>
      <c r="C502">
        <v>44.3</v>
      </c>
      <c r="D502">
        <v>10.8</v>
      </c>
      <c r="E502">
        <v>4</v>
      </c>
      <c r="F502">
        <v>0</v>
      </c>
    </row>
    <row r="503" spans="1:6" x14ac:dyDescent="0.2">
      <c r="A503" t="s">
        <v>108</v>
      </c>
      <c r="B503">
        <v>5</v>
      </c>
      <c r="C503">
        <v>38.299999999999997</v>
      </c>
      <c r="D503">
        <v>20.3</v>
      </c>
      <c r="E503">
        <v>3</v>
      </c>
      <c r="F503">
        <v>1</v>
      </c>
    </row>
    <row r="504" spans="1:6" x14ac:dyDescent="0.2">
      <c r="A504" t="s">
        <v>177</v>
      </c>
      <c r="B504">
        <v>5</v>
      </c>
      <c r="C504">
        <v>19.8</v>
      </c>
      <c r="D504">
        <v>26.8</v>
      </c>
      <c r="E504">
        <v>2</v>
      </c>
      <c r="F504">
        <v>2</v>
      </c>
    </row>
    <row r="505" spans="1:6" x14ac:dyDescent="0.2">
      <c r="A505" t="s">
        <v>78</v>
      </c>
      <c r="B505">
        <v>5</v>
      </c>
      <c r="C505">
        <v>35</v>
      </c>
      <c r="D505">
        <v>17.3</v>
      </c>
      <c r="E505">
        <v>3</v>
      </c>
      <c r="F505">
        <v>1</v>
      </c>
    </row>
    <row r="506" spans="1:6" x14ac:dyDescent="0.2">
      <c r="A506" t="s">
        <v>69</v>
      </c>
      <c r="B506">
        <v>5</v>
      </c>
      <c r="C506">
        <v>35</v>
      </c>
      <c r="D506">
        <v>12.5</v>
      </c>
      <c r="E506">
        <v>4</v>
      </c>
      <c r="F506">
        <v>0</v>
      </c>
    </row>
    <row r="507" spans="1:6" x14ac:dyDescent="0.2">
      <c r="A507" t="s">
        <v>76</v>
      </c>
      <c r="B507">
        <v>5</v>
      </c>
      <c r="C507">
        <v>39.799999999999997</v>
      </c>
      <c r="D507">
        <v>17.8</v>
      </c>
      <c r="E507">
        <v>3</v>
      </c>
      <c r="F507">
        <v>1</v>
      </c>
    </row>
    <row r="508" spans="1:6" x14ac:dyDescent="0.2">
      <c r="A508" t="s">
        <v>150</v>
      </c>
      <c r="B508">
        <v>5</v>
      </c>
      <c r="C508">
        <v>41.8</v>
      </c>
      <c r="D508">
        <v>27.3</v>
      </c>
      <c r="E508">
        <v>3</v>
      </c>
      <c r="F508">
        <v>1</v>
      </c>
    </row>
    <row r="509" spans="1:6" x14ac:dyDescent="0.2">
      <c r="A509" t="s">
        <v>73</v>
      </c>
      <c r="B509">
        <v>5</v>
      </c>
      <c r="C509">
        <v>29.3</v>
      </c>
      <c r="D509">
        <v>24</v>
      </c>
      <c r="E509">
        <v>1</v>
      </c>
      <c r="F509">
        <v>3</v>
      </c>
    </row>
    <row r="510" spans="1:6" x14ac:dyDescent="0.2">
      <c r="A510" t="s">
        <v>168</v>
      </c>
      <c r="B510">
        <v>5</v>
      </c>
      <c r="C510">
        <v>42.3</v>
      </c>
      <c r="D510">
        <v>20.3</v>
      </c>
      <c r="E510">
        <v>3</v>
      </c>
      <c r="F510">
        <v>1</v>
      </c>
    </row>
    <row r="511" spans="1:6" x14ac:dyDescent="0.2">
      <c r="A511" t="s">
        <v>123</v>
      </c>
      <c r="B511">
        <v>5</v>
      </c>
      <c r="C511">
        <v>25.5</v>
      </c>
      <c r="D511">
        <v>28</v>
      </c>
      <c r="E511">
        <v>2</v>
      </c>
      <c r="F511">
        <v>2</v>
      </c>
    </row>
    <row r="512" spans="1:6" x14ac:dyDescent="0.2">
      <c r="A512" t="s">
        <v>109</v>
      </c>
      <c r="B512">
        <v>5</v>
      </c>
      <c r="C512">
        <v>28.5</v>
      </c>
      <c r="D512">
        <v>16</v>
      </c>
      <c r="E512">
        <v>3</v>
      </c>
      <c r="F512">
        <v>1</v>
      </c>
    </row>
    <row r="513" spans="1:6" x14ac:dyDescent="0.2">
      <c r="A513" t="s">
        <v>151</v>
      </c>
      <c r="B513">
        <v>5</v>
      </c>
      <c r="C513">
        <v>22.8</v>
      </c>
      <c r="D513">
        <v>32.5</v>
      </c>
      <c r="E513">
        <v>2</v>
      </c>
      <c r="F513">
        <v>2</v>
      </c>
    </row>
    <row r="514" spans="1:6" x14ac:dyDescent="0.2">
      <c r="A514" t="s">
        <v>160</v>
      </c>
      <c r="B514">
        <v>5</v>
      </c>
      <c r="C514">
        <v>28</v>
      </c>
      <c r="D514">
        <v>36.299999999999997</v>
      </c>
      <c r="E514">
        <v>1</v>
      </c>
      <c r="F514">
        <v>3</v>
      </c>
    </row>
    <row r="515" spans="1:6" x14ac:dyDescent="0.2">
      <c r="A515" t="s">
        <v>67</v>
      </c>
      <c r="B515">
        <v>5</v>
      </c>
      <c r="C515">
        <v>38.299999999999997</v>
      </c>
      <c r="D515">
        <v>20</v>
      </c>
      <c r="E515">
        <v>3</v>
      </c>
      <c r="F515">
        <v>1</v>
      </c>
    </row>
    <row r="516" spans="1:6" x14ac:dyDescent="0.2">
      <c r="A516" t="s">
        <v>110</v>
      </c>
      <c r="B516">
        <v>5</v>
      </c>
      <c r="C516">
        <v>32</v>
      </c>
      <c r="D516">
        <v>11</v>
      </c>
      <c r="E516">
        <v>3</v>
      </c>
      <c r="F516">
        <v>1</v>
      </c>
    </row>
    <row r="517" spans="1:6" x14ac:dyDescent="0.2">
      <c r="A517" t="s">
        <v>128</v>
      </c>
      <c r="B517">
        <v>5</v>
      </c>
      <c r="C517">
        <v>34</v>
      </c>
      <c r="D517">
        <v>28.5</v>
      </c>
      <c r="E517">
        <v>3</v>
      </c>
      <c r="F517">
        <v>1</v>
      </c>
    </row>
    <row r="518" spans="1:6" x14ac:dyDescent="0.2">
      <c r="A518" t="s">
        <v>80</v>
      </c>
      <c r="B518">
        <v>5</v>
      </c>
      <c r="C518">
        <v>55</v>
      </c>
      <c r="D518">
        <v>20</v>
      </c>
      <c r="E518">
        <v>4</v>
      </c>
      <c r="F518">
        <v>0</v>
      </c>
    </row>
    <row r="519" spans="1:6" x14ac:dyDescent="0.2">
      <c r="A519" t="s">
        <v>44</v>
      </c>
      <c r="B519">
        <v>5</v>
      </c>
      <c r="C519">
        <v>22.3</v>
      </c>
      <c r="D519">
        <v>9.5</v>
      </c>
      <c r="E519">
        <v>4</v>
      </c>
      <c r="F519">
        <v>0</v>
      </c>
    </row>
    <row r="520" spans="1:6" x14ac:dyDescent="0.2">
      <c r="A520" t="s">
        <v>46</v>
      </c>
      <c r="B520">
        <v>5</v>
      </c>
      <c r="C520">
        <v>37.799999999999997</v>
      </c>
      <c r="D520">
        <v>34</v>
      </c>
      <c r="E520">
        <v>1</v>
      </c>
      <c r="F520">
        <v>3</v>
      </c>
    </row>
    <row r="521" spans="1:6" x14ac:dyDescent="0.2">
      <c r="A521" t="s">
        <v>178</v>
      </c>
      <c r="B521">
        <v>5</v>
      </c>
      <c r="C521">
        <v>17.399999999999999</v>
      </c>
      <c r="D521">
        <v>29</v>
      </c>
      <c r="E521">
        <v>1</v>
      </c>
      <c r="F521">
        <v>4</v>
      </c>
    </row>
    <row r="522" spans="1:6" x14ac:dyDescent="0.2">
      <c r="A522" t="s">
        <v>40</v>
      </c>
      <c r="B522">
        <v>5</v>
      </c>
      <c r="C522">
        <v>19.3</v>
      </c>
      <c r="D522">
        <v>28</v>
      </c>
      <c r="E522">
        <v>1</v>
      </c>
      <c r="F522">
        <v>3</v>
      </c>
    </row>
    <row r="523" spans="1:6" x14ac:dyDescent="0.2">
      <c r="A523" t="s">
        <v>153</v>
      </c>
      <c r="B523">
        <v>5</v>
      </c>
      <c r="C523">
        <v>33.4</v>
      </c>
      <c r="D523">
        <v>32.4</v>
      </c>
      <c r="E523">
        <v>2</v>
      </c>
      <c r="F523">
        <v>3</v>
      </c>
    </row>
    <row r="524" spans="1:6" x14ac:dyDescent="0.2">
      <c r="A524" t="s">
        <v>111</v>
      </c>
      <c r="B524">
        <v>5</v>
      </c>
      <c r="C524">
        <v>20.8</v>
      </c>
      <c r="D524">
        <v>37.799999999999997</v>
      </c>
      <c r="E524">
        <v>0</v>
      </c>
      <c r="F524">
        <v>4</v>
      </c>
    </row>
    <row r="525" spans="1:6" x14ac:dyDescent="0.2">
      <c r="A525" t="s">
        <v>125</v>
      </c>
      <c r="B525">
        <v>5</v>
      </c>
      <c r="C525">
        <v>21.5</v>
      </c>
      <c r="D525">
        <v>25</v>
      </c>
      <c r="E525">
        <v>1</v>
      </c>
      <c r="F525">
        <v>3</v>
      </c>
    </row>
    <row r="526" spans="1:6" x14ac:dyDescent="0.2">
      <c r="A526" t="s">
        <v>159</v>
      </c>
      <c r="B526">
        <v>5</v>
      </c>
      <c r="C526">
        <v>29</v>
      </c>
      <c r="D526">
        <v>22.8</v>
      </c>
      <c r="E526">
        <v>3</v>
      </c>
      <c r="F526">
        <v>1</v>
      </c>
    </row>
    <row r="527" spans="1:6" x14ac:dyDescent="0.2">
      <c r="A527" t="s">
        <v>112</v>
      </c>
      <c r="B527">
        <v>5</v>
      </c>
      <c r="C527">
        <v>49.8</v>
      </c>
      <c r="D527">
        <v>17</v>
      </c>
      <c r="E527">
        <v>4</v>
      </c>
      <c r="F527">
        <v>0</v>
      </c>
    </row>
    <row r="528" spans="1:6" x14ac:dyDescent="0.2">
      <c r="A528" t="s">
        <v>133</v>
      </c>
      <c r="B528">
        <v>5</v>
      </c>
      <c r="C528">
        <v>45.8</v>
      </c>
      <c r="D528">
        <v>25.5</v>
      </c>
      <c r="E528">
        <v>4</v>
      </c>
      <c r="F528">
        <v>0</v>
      </c>
    </row>
    <row r="529" spans="1:6" x14ac:dyDescent="0.2">
      <c r="A529" t="s">
        <v>36</v>
      </c>
      <c r="B529">
        <v>5</v>
      </c>
      <c r="C529">
        <v>27</v>
      </c>
      <c r="D529">
        <v>18.5</v>
      </c>
      <c r="E529">
        <v>3</v>
      </c>
      <c r="F529">
        <v>1</v>
      </c>
    </row>
    <row r="530" spans="1:6" x14ac:dyDescent="0.2">
      <c r="A530" t="s">
        <v>155</v>
      </c>
      <c r="B530">
        <v>5</v>
      </c>
      <c r="C530">
        <v>31.8</v>
      </c>
      <c r="D530">
        <v>34</v>
      </c>
      <c r="E530">
        <v>2</v>
      </c>
      <c r="F530">
        <v>2</v>
      </c>
    </row>
    <row r="531" spans="1:6" x14ac:dyDescent="0.2">
      <c r="A531" t="s">
        <v>162</v>
      </c>
      <c r="B531">
        <v>5</v>
      </c>
      <c r="C531">
        <v>20.8</v>
      </c>
      <c r="D531">
        <v>38.799999999999997</v>
      </c>
      <c r="E531">
        <v>1</v>
      </c>
      <c r="F531">
        <v>3</v>
      </c>
    </row>
    <row r="532" spans="1:6" x14ac:dyDescent="0.2">
      <c r="A532" t="s">
        <v>33</v>
      </c>
      <c r="B532">
        <v>5</v>
      </c>
      <c r="C532">
        <v>33.299999999999997</v>
      </c>
      <c r="D532">
        <v>19.8</v>
      </c>
      <c r="E532">
        <v>3</v>
      </c>
      <c r="F532">
        <v>1</v>
      </c>
    </row>
    <row r="533" spans="1:6" x14ac:dyDescent="0.2">
      <c r="A533" t="s">
        <v>49</v>
      </c>
      <c r="B533">
        <v>5</v>
      </c>
      <c r="C533">
        <v>24.5</v>
      </c>
      <c r="D533">
        <v>25</v>
      </c>
      <c r="E533">
        <v>3</v>
      </c>
      <c r="F533">
        <v>1</v>
      </c>
    </row>
    <row r="534" spans="1:6" x14ac:dyDescent="0.2">
      <c r="A534" t="s">
        <v>152</v>
      </c>
      <c r="B534">
        <v>6</v>
      </c>
      <c r="C534">
        <v>37.6</v>
      </c>
      <c r="D534">
        <v>12.2</v>
      </c>
      <c r="E534">
        <v>5</v>
      </c>
      <c r="F534">
        <v>0</v>
      </c>
    </row>
    <row r="535" spans="1:6" x14ac:dyDescent="0.2">
      <c r="A535" t="s">
        <v>179</v>
      </c>
      <c r="B535">
        <v>6</v>
      </c>
      <c r="C535">
        <v>17</v>
      </c>
      <c r="D535">
        <v>24.4</v>
      </c>
      <c r="E535">
        <v>1</v>
      </c>
      <c r="F535">
        <v>4</v>
      </c>
    </row>
    <row r="536" spans="1:6" x14ac:dyDescent="0.2">
      <c r="A536" t="s">
        <v>70</v>
      </c>
      <c r="B536">
        <v>6</v>
      </c>
      <c r="C536">
        <v>32.200000000000003</v>
      </c>
      <c r="D536">
        <v>14.2</v>
      </c>
      <c r="E536">
        <v>4</v>
      </c>
      <c r="F536">
        <v>1</v>
      </c>
    </row>
    <row r="537" spans="1:6" x14ac:dyDescent="0.2">
      <c r="A537" t="s">
        <v>145</v>
      </c>
      <c r="B537">
        <v>6</v>
      </c>
      <c r="C537">
        <v>36.4</v>
      </c>
      <c r="D537">
        <v>30.8</v>
      </c>
      <c r="E537">
        <v>3</v>
      </c>
      <c r="F537">
        <v>2</v>
      </c>
    </row>
    <row r="538" spans="1:6" x14ac:dyDescent="0.2">
      <c r="A538" t="s">
        <v>167</v>
      </c>
      <c r="B538">
        <v>6</v>
      </c>
      <c r="C538">
        <v>27.6</v>
      </c>
      <c r="D538">
        <v>19</v>
      </c>
      <c r="E538">
        <v>3</v>
      </c>
      <c r="F538">
        <v>2</v>
      </c>
    </row>
    <row r="539" spans="1:6" x14ac:dyDescent="0.2">
      <c r="A539" t="s">
        <v>138</v>
      </c>
      <c r="B539">
        <v>6</v>
      </c>
      <c r="C539">
        <v>17.600000000000001</v>
      </c>
      <c r="D539">
        <v>28.6</v>
      </c>
      <c r="E539">
        <v>1</v>
      </c>
      <c r="F539">
        <v>4</v>
      </c>
    </row>
    <row r="540" spans="1:6" x14ac:dyDescent="0.2">
      <c r="A540" t="s">
        <v>142</v>
      </c>
      <c r="B540">
        <v>6</v>
      </c>
      <c r="C540">
        <v>33.6</v>
      </c>
      <c r="D540">
        <v>25</v>
      </c>
      <c r="E540">
        <v>2</v>
      </c>
      <c r="F540">
        <v>3</v>
      </c>
    </row>
    <row r="541" spans="1:6" x14ac:dyDescent="0.2">
      <c r="A541" t="s">
        <v>86</v>
      </c>
      <c r="B541">
        <v>6</v>
      </c>
      <c r="C541">
        <v>26</v>
      </c>
      <c r="D541">
        <v>36.4</v>
      </c>
      <c r="E541">
        <v>3</v>
      </c>
      <c r="F541">
        <v>2</v>
      </c>
    </row>
    <row r="542" spans="1:6" x14ac:dyDescent="0.2">
      <c r="A542" t="s">
        <v>187</v>
      </c>
      <c r="B542">
        <v>6</v>
      </c>
      <c r="C542">
        <v>30.8</v>
      </c>
      <c r="D542">
        <v>18.8</v>
      </c>
      <c r="E542">
        <v>2</v>
      </c>
      <c r="F542">
        <v>2</v>
      </c>
    </row>
    <row r="543" spans="1:6" x14ac:dyDescent="0.2">
      <c r="A543" t="s">
        <v>87</v>
      </c>
      <c r="B543">
        <v>6</v>
      </c>
      <c r="C543">
        <v>29.6</v>
      </c>
      <c r="D543">
        <v>18.2</v>
      </c>
      <c r="E543">
        <v>3</v>
      </c>
      <c r="F543">
        <v>2</v>
      </c>
    </row>
    <row r="544" spans="1:6" x14ac:dyDescent="0.2">
      <c r="A544" t="s">
        <v>184</v>
      </c>
      <c r="B544">
        <v>6</v>
      </c>
      <c r="C544">
        <v>17.8</v>
      </c>
      <c r="D544">
        <v>35.6</v>
      </c>
      <c r="E544">
        <v>1</v>
      </c>
      <c r="F544">
        <v>4</v>
      </c>
    </row>
    <row r="545" spans="1:6" x14ac:dyDescent="0.2">
      <c r="A545" t="s">
        <v>122</v>
      </c>
      <c r="B545">
        <v>6</v>
      </c>
      <c r="C545">
        <v>23.2</v>
      </c>
      <c r="D545">
        <v>28.4</v>
      </c>
      <c r="E545">
        <v>2</v>
      </c>
      <c r="F545">
        <v>3</v>
      </c>
    </row>
    <row r="546" spans="1:6" x14ac:dyDescent="0.2">
      <c r="A546" t="s">
        <v>26</v>
      </c>
      <c r="B546">
        <v>6</v>
      </c>
      <c r="C546">
        <v>28.6</v>
      </c>
      <c r="D546">
        <v>31.6</v>
      </c>
      <c r="E546">
        <v>2</v>
      </c>
      <c r="F546">
        <v>3</v>
      </c>
    </row>
    <row r="547" spans="1:6" x14ac:dyDescent="0.2">
      <c r="A547" t="s">
        <v>173</v>
      </c>
      <c r="B547">
        <v>6</v>
      </c>
      <c r="C547">
        <v>27.8</v>
      </c>
      <c r="D547">
        <v>33.200000000000003</v>
      </c>
      <c r="E547">
        <v>2</v>
      </c>
      <c r="F547">
        <v>3</v>
      </c>
    </row>
    <row r="548" spans="1:6" x14ac:dyDescent="0.2">
      <c r="A548" t="s">
        <v>180</v>
      </c>
      <c r="B548">
        <v>6</v>
      </c>
      <c r="C548">
        <v>22.6</v>
      </c>
      <c r="D548">
        <v>29</v>
      </c>
      <c r="E548">
        <v>2</v>
      </c>
      <c r="F548">
        <v>3</v>
      </c>
    </row>
    <row r="549" spans="1:6" x14ac:dyDescent="0.2">
      <c r="A549" t="s">
        <v>88</v>
      </c>
      <c r="B549">
        <v>6</v>
      </c>
      <c r="C549">
        <v>26</v>
      </c>
      <c r="D549">
        <v>37.6</v>
      </c>
      <c r="E549">
        <v>1</v>
      </c>
      <c r="F549">
        <v>4</v>
      </c>
    </row>
    <row r="550" spans="1:6" x14ac:dyDescent="0.2">
      <c r="A550" t="s">
        <v>74</v>
      </c>
      <c r="B550">
        <v>6</v>
      </c>
      <c r="C550">
        <v>31</v>
      </c>
      <c r="D550">
        <v>22.4</v>
      </c>
      <c r="E550">
        <v>4</v>
      </c>
      <c r="F550">
        <v>1</v>
      </c>
    </row>
    <row r="551" spans="1:6" x14ac:dyDescent="0.2">
      <c r="A551" t="s">
        <v>89</v>
      </c>
      <c r="B551">
        <v>6</v>
      </c>
      <c r="C551">
        <v>31</v>
      </c>
      <c r="D551">
        <v>26.4</v>
      </c>
      <c r="E551">
        <v>3</v>
      </c>
      <c r="F551">
        <v>2</v>
      </c>
    </row>
    <row r="552" spans="1:6" x14ac:dyDescent="0.2">
      <c r="A552" t="s">
        <v>48</v>
      </c>
      <c r="B552">
        <v>6</v>
      </c>
      <c r="C552">
        <v>25.4</v>
      </c>
      <c r="D552">
        <v>33.4</v>
      </c>
      <c r="E552">
        <v>3</v>
      </c>
      <c r="F552">
        <v>2</v>
      </c>
    </row>
    <row r="553" spans="1:6" x14ac:dyDescent="0.2">
      <c r="A553" t="s">
        <v>136</v>
      </c>
      <c r="B553">
        <v>6</v>
      </c>
      <c r="C553">
        <v>18.399999999999999</v>
      </c>
      <c r="D553">
        <v>27.6</v>
      </c>
      <c r="E553">
        <v>1</v>
      </c>
      <c r="F553">
        <v>4</v>
      </c>
    </row>
    <row r="554" spans="1:6" x14ac:dyDescent="0.2">
      <c r="A554" t="s">
        <v>140</v>
      </c>
      <c r="B554">
        <v>6</v>
      </c>
      <c r="C554">
        <v>30</v>
      </c>
      <c r="D554">
        <v>24</v>
      </c>
      <c r="E554">
        <v>2</v>
      </c>
      <c r="F554">
        <v>3</v>
      </c>
    </row>
    <row r="555" spans="1:6" x14ac:dyDescent="0.2">
      <c r="A555" t="s">
        <v>66</v>
      </c>
      <c r="B555">
        <v>6</v>
      </c>
      <c r="C555">
        <v>35.200000000000003</v>
      </c>
      <c r="D555">
        <v>20.8</v>
      </c>
      <c r="E555">
        <v>3</v>
      </c>
      <c r="F555">
        <v>2</v>
      </c>
    </row>
    <row r="556" spans="1:6" x14ac:dyDescent="0.2">
      <c r="A556" t="s">
        <v>90</v>
      </c>
      <c r="B556">
        <v>6</v>
      </c>
      <c r="C556">
        <v>30.8</v>
      </c>
      <c r="D556">
        <v>23.6</v>
      </c>
      <c r="E556">
        <v>2</v>
      </c>
      <c r="F556">
        <v>3</v>
      </c>
    </row>
    <row r="557" spans="1:6" x14ac:dyDescent="0.2">
      <c r="A557" t="s">
        <v>79</v>
      </c>
      <c r="B557">
        <v>6</v>
      </c>
      <c r="C557">
        <v>34.200000000000003</v>
      </c>
      <c r="D557">
        <v>36.200000000000003</v>
      </c>
      <c r="E557">
        <v>3</v>
      </c>
      <c r="F557">
        <v>2</v>
      </c>
    </row>
    <row r="558" spans="1:6" x14ac:dyDescent="0.2">
      <c r="A558" t="s">
        <v>174</v>
      </c>
      <c r="B558">
        <v>6</v>
      </c>
      <c r="C558">
        <v>32.799999999999997</v>
      </c>
      <c r="D558">
        <v>34</v>
      </c>
      <c r="E558">
        <v>2</v>
      </c>
      <c r="F558">
        <v>2</v>
      </c>
    </row>
    <row r="559" spans="1:6" x14ac:dyDescent="0.2">
      <c r="A559" t="s">
        <v>185</v>
      </c>
      <c r="B559">
        <v>6</v>
      </c>
      <c r="C559">
        <v>17</v>
      </c>
      <c r="D559">
        <v>31.6</v>
      </c>
      <c r="E559">
        <v>0</v>
      </c>
      <c r="F559">
        <v>5</v>
      </c>
    </row>
    <row r="560" spans="1:6" x14ac:dyDescent="0.2">
      <c r="A560" t="s">
        <v>91</v>
      </c>
      <c r="B560">
        <v>6</v>
      </c>
      <c r="C560">
        <v>32.6</v>
      </c>
      <c r="D560">
        <v>11.2</v>
      </c>
      <c r="E560">
        <v>4</v>
      </c>
      <c r="F560">
        <v>1</v>
      </c>
    </row>
    <row r="561" spans="1:6" x14ac:dyDescent="0.2">
      <c r="A561" t="s">
        <v>131</v>
      </c>
      <c r="B561">
        <v>6</v>
      </c>
      <c r="C561">
        <v>21</v>
      </c>
      <c r="D561">
        <v>25.6</v>
      </c>
      <c r="E561">
        <v>1</v>
      </c>
      <c r="F561">
        <v>4</v>
      </c>
    </row>
    <row r="562" spans="1:6" x14ac:dyDescent="0.2">
      <c r="A562" t="s">
        <v>166</v>
      </c>
      <c r="B562">
        <v>6</v>
      </c>
      <c r="C562">
        <v>16.2</v>
      </c>
      <c r="D562">
        <v>22</v>
      </c>
      <c r="E562">
        <v>2</v>
      </c>
      <c r="F562">
        <v>3</v>
      </c>
    </row>
    <row r="563" spans="1:6" x14ac:dyDescent="0.2">
      <c r="A563" t="s">
        <v>43</v>
      </c>
      <c r="B563">
        <v>6</v>
      </c>
      <c r="C563">
        <v>25</v>
      </c>
      <c r="D563">
        <v>17.399999999999999</v>
      </c>
      <c r="E563">
        <v>3</v>
      </c>
      <c r="F563">
        <v>2</v>
      </c>
    </row>
    <row r="564" spans="1:6" x14ac:dyDescent="0.2">
      <c r="A564" t="s">
        <v>148</v>
      </c>
      <c r="B564">
        <v>6</v>
      </c>
      <c r="C564">
        <v>20.8</v>
      </c>
      <c r="D564">
        <v>27</v>
      </c>
      <c r="E564">
        <v>1</v>
      </c>
      <c r="F564">
        <v>3</v>
      </c>
    </row>
    <row r="565" spans="1:6" x14ac:dyDescent="0.2">
      <c r="A565" t="s">
        <v>183</v>
      </c>
      <c r="B565">
        <v>6</v>
      </c>
      <c r="C565">
        <v>20.7</v>
      </c>
      <c r="D565">
        <v>27</v>
      </c>
      <c r="E565">
        <v>3</v>
      </c>
      <c r="F565">
        <v>3</v>
      </c>
    </row>
    <row r="566" spans="1:6" x14ac:dyDescent="0.2">
      <c r="A566" t="s">
        <v>82</v>
      </c>
      <c r="B566">
        <v>6</v>
      </c>
      <c r="C566">
        <v>43.3</v>
      </c>
      <c r="D566">
        <v>22.5</v>
      </c>
      <c r="E566">
        <v>4</v>
      </c>
      <c r="F566">
        <v>0</v>
      </c>
    </row>
    <row r="567" spans="1:6" x14ac:dyDescent="0.2">
      <c r="A567" t="s">
        <v>157</v>
      </c>
      <c r="B567">
        <v>6</v>
      </c>
      <c r="C567">
        <v>36.4</v>
      </c>
      <c r="D567">
        <v>17</v>
      </c>
      <c r="E567">
        <v>5</v>
      </c>
      <c r="F567">
        <v>0</v>
      </c>
    </row>
    <row r="568" spans="1:6" x14ac:dyDescent="0.2">
      <c r="A568" t="s">
        <v>30</v>
      </c>
      <c r="B568">
        <v>6</v>
      </c>
      <c r="C568">
        <v>38.6</v>
      </c>
      <c r="D568">
        <v>13</v>
      </c>
      <c r="E568">
        <v>5</v>
      </c>
      <c r="F568">
        <v>0</v>
      </c>
    </row>
    <row r="569" spans="1:6" x14ac:dyDescent="0.2">
      <c r="A569" t="s">
        <v>163</v>
      </c>
      <c r="B569">
        <v>6</v>
      </c>
      <c r="C569">
        <v>35</v>
      </c>
      <c r="D569">
        <v>20.2</v>
      </c>
      <c r="E569">
        <v>4</v>
      </c>
      <c r="F569">
        <v>1</v>
      </c>
    </row>
    <row r="570" spans="1:6" x14ac:dyDescent="0.2">
      <c r="A570" t="s">
        <v>149</v>
      </c>
      <c r="B570">
        <v>6</v>
      </c>
      <c r="C570">
        <v>31</v>
      </c>
      <c r="D570">
        <v>23.8</v>
      </c>
      <c r="E570">
        <v>4</v>
      </c>
      <c r="F570">
        <v>1</v>
      </c>
    </row>
    <row r="571" spans="1:6" x14ac:dyDescent="0.2">
      <c r="A571" t="s">
        <v>65</v>
      </c>
      <c r="B571">
        <v>6</v>
      </c>
      <c r="C571">
        <v>32.4</v>
      </c>
      <c r="D571">
        <v>30.8</v>
      </c>
      <c r="E571">
        <v>2</v>
      </c>
      <c r="F571">
        <v>3</v>
      </c>
    </row>
    <row r="572" spans="1:6" x14ac:dyDescent="0.2">
      <c r="A572" t="s">
        <v>172</v>
      </c>
      <c r="B572">
        <v>6</v>
      </c>
      <c r="C572">
        <v>22.2</v>
      </c>
      <c r="D572">
        <v>34.700000000000003</v>
      </c>
      <c r="E572">
        <v>2</v>
      </c>
      <c r="F572">
        <v>4</v>
      </c>
    </row>
    <row r="573" spans="1:6" x14ac:dyDescent="0.2">
      <c r="A573" t="s">
        <v>37</v>
      </c>
      <c r="B573">
        <v>6</v>
      </c>
      <c r="C573">
        <v>27.4</v>
      </c>
      <c r="D573">
        <v>29.8</v>
      </c>
      <c r="E573">
        <v>2</v>
      </c>
      <c r="F573">
        <v>3</v>
      </c>
    </row>
    <row r="574" spans="1:6" x14ac:dyDescent="0.2">
      <c r="A574" t="s">
        <v>171</v>
      </c>
      <c r="B574">
        <v>6</v>
      </c>
      <c r="C574">
        <v>21.6</v>
      </c>
      <c r="D574">
        <v>30.6</v>
      </c>
      <c r="E574">
        <v>2</v>
      </c>
      <c r="F574">
        <v>3</v>
      </c>
    </row>
    <row r="575" spans="1:6" x14ac:dyDescent="0.2">
      <c r="A575" t="s">
        <v>38</v>
      </c>
      <c r="B575">
        <v>6</v>
      </c>
      <c r="C575">
        <v>20.8</v>
      </c>
      <c r="D575">
        <v>24.4</v>
      </c>
      <c r="E575">
        <v>2</v>
      </c>
      <c r="F575">
        <v>3</v>
      </c>
    </row>
    <row r="576" spans="1:6" x14ac:dyDescent="0.2">
      <c r="A576" t="s">
        <v>92</v>
      </c>
      <c r="B576">
        <v>6</v>
      </c>
      <c r="C576">
        <v>22.2</v>
      </c>
      <c r="D576">
        <v>16.8</v>
      </c>
      <c r="E576">
        <v>4</v>
      </c>
      <c r="F576">
        <v>1</v>
      </c>
    </row>
    <row r="577" spans="1:6" x14ac:dyDescent="0.2">
      <c r="A577" t="s">
        <v>130</v>
      </c>
      <c r="B577">
        <v>6</v>
      </c>
      <c r="C577">
        <v>20.8</v>
      </c>
      <c r="D577">
        <v>23.2</v>
      </c>
      <c r="E577">
        <v>2</v>
      </c>
      <c r="F577">
        <v>3</v>
      </c>
    </row>
    <row r="578" spans="1:6" x14ac:dyDescent="0.2">
      <c r="A578" t="s">
        <v>165</v>
      </c>
      <c r="B578">
        <v>6</v>
      </c>
      <c r="C578">
        <v>30.5</v>
      </c>
      <c r="D578">
        <v>17.5</v>
      </c>
      <c r="E578">
        <v>5</v>
      </c>
      <c r="F578">
        <v>1</v>
      </c>
    </row>
    <row r="579" spans="1:6" x14ac:dyDescent="0.2">
      <c r="A579" t="s">
        <v>127</v>
      </c>
      <c r="B579">
        <v>6</v>
      </c>
      <c r="C579">
        <v>33.200000000000003</v>
      </c>
      <c r="D579">
        <v>22.6</v>
      </c>
      <c r="E579">
        <v>5</v>
      </c>
      <c r="F579">
        <v>0</v>
      </c>
    </row>
    <row r="580" spans="1:6" x14ac:dyDescent="0.2">
      <c r="A580" t="s">
        <v>154</v>
      </c>
      <c r="B580">
        <v>6</v>
      </c>
      <c r="C580">
        <v>33</v>
      </c>
      <c r="D580">
        <v>26.2</v>
      </c>
      <c r="E580">
        <v>4</v>
      </c>
      <c r="F580">
        <v>1</v>
      </c>
    </row>
    <row r="581" spans="1:6" x14ac:dyDescent="0.2">
      <c r="A581" t="s">
        <v>72</v>
      </c>
      <c r="B581">
        <v>6</v>
      </c>
      <c r="C581">
        <v>39.5</v>
      </c>
      <c r="D581">
        <v>18.5</v>
      </c>
      <c r="E581">
        <v>3</v>
      </c>
      <c r="F581">
        <v>1</v>
      </c>
    </row>
    <row r="582" spans="1:6" x14ac:dyDescent="0.2">
      <c r="A582" t="s">
        <v>93</v>
      </c>
      <c r="B582">
        <v>6</v>
      </c>
      <c r="C582">
        <v>12.6</v>
      </c>
      <c r="D582">
        <v>34</v>
      </c>
      <c r="E582">
        <v>1</v>
      </c>
      <c r="F582">
        <v>4</v>
      </c>
    </row>
    <row r="583" spans="1:6" x14ac:dyDescent="0.2">
      <c r="A583" t="s">
        <v>147</v>
      </c>
      <c r="B583">
        <v>6</v>
      </c>
      <c r="C583">
        <v>37</v>
      </c>
      <c r="D583">
        <v>15.2</v>
      </c>
      <c r="E583">
        <v>5</v>
      </c>
      <c r="F583">
        <v>0</v>
      </c>
    </row>
    <row r="584" spans="1:6" x14ac:dyDescent="0.2">
      <c r="A584" t="s">
        <v>164</v>
      </c>
      <c r="B584">
        <v>6</v>
      </c>
      <c r="C584">
        <v>40</v>
      </c>
      <c r="D584">
        <v>18.5</v>
      </c>
      <c r="E584">
        <v>4</v>
      </c>
      <c r="F584">
        <v>0</v>
      </c>
    </row>
    <row r="585" spans="1:6" x14ac:dyDescent="0.2">
      <c r="A585" t="s">
        <v>94</v>
      </c>
      <c r="B585">
        <v>6</v>
      </c>
      <c r="C585">
        <v>27</v>
      </c>
      <c r="D585">
        <v>25.7</v>
      </c>
      <c r="E585">
        <v>3</v>
      </c>
      <c r="F585">
        <v>3</v>
      </c>
    </row>
    <row r="586" spans="1:6" x14ac:dyDescent="0.2">
      <c r="A586" t="s">
        <v>158</v>
      </c>
      <c r="B586">
        <v>6</v>
      </c>
      <c r="C586">
        <v>35.799999999999997</v>
      </c>
      <c r="D586">
        <v>29</v>
      </c>
      <c r="E586">
        <v>3</v>
      </c>
      <c r="F586">
        <v>2</v>
      </c>
    </row>
    <row r="587" spans="1:6" x14ac:dyDescent="0.2">
      <c r="A587" t="s">
        <v>181</v>
      </c>
      <c r="B587">
        <v>6</v>
      </c>
      <c r="C587">
        <v>21</v>
      </c>
      <c r="D587">
        <v>28.8</v>
      </c>
      <c r="E587">
        <v>2</v>
      </c>
      <c r="F587">
        <v>2</v>
      </c>
    </row>
    <row r="588" spans="1:6" x14ac:dyDescent="0.2">
      <c r="A588" t="s">
        <v>68</v>
      </c>
      <c r="B588">
        <v>6</v>
      </c>
      <c r="C588">
        <v>37</v>
      </c>
      <c r="D588">
        <v>17.2</v>
      </c>
      <c r="E588">
        <v>5</v>
      </c>
      <c r="F588">
        <v>0</v>
      </c>
    </row>
    <row r="589" spans="1:6" x14ac:dyDescent="0.2">
      <c r="A589" t="s">
        <v>81</v>
      </c>
      <c r="B589">
        <v>6</v>
      </c>
      <c r="C589">
        <v>44</v>
      </c>
      <c r="D589">
        <v>31</v>
      </c>
      <c r="E589">
        <v>3</v>
      </c>
      <c r="F589">
        <v>2</v>
      </c>
    </row>
    <row r="590" spans="1:6" x14ac:dyDescent="0.2">
      <c r="A590" t="s">
        <v>132</v>
      </c>
      <c r="B590">
        <v>6</v>
      </c>
      <c r="C590">
        <v>29.3</v>
      </c>
      <c r="D590">
        <v>20.5</v>
      </c>
      <c r="E590">
        <v>4</v>
      </c>
      <c r="F590">
        <v>0</v>
      </c>
    </row>
    <row r="591" spans="1:6" x14ac:dyDescent="0.2">
      <c r="A591" t="s">
        <v>135</v>
      </c>
      <c r="B591">
        <v>6</v>
      </c>
      <c r="C591">
        <v>38.6</v>
      </c>
      <c r="D591">
        <v>13.2</v>
      </c>
      <c r="E591">
        <v>5</v>
      </c>
      <c r="F591">
        <v>0</v>
      </c>
    </row>
    <row r="592" spans="1:6" x14ac:dyDescent="0.2">
      <c r="A592" t="s">
        <v>169</v>
      </c>
      <c r="B592">
        <v>6</v>
      </c>
      <c r="C592">
        <v>26.5</v>
      </c>
      <c r="D592">
        <v>39.200000000000003</v>
      </c>
      <c r="E592">
        <v>1</v>
      </c>
      <c r="F592">
        <v>5</v>
      </c>
    </row>
    <row r="593" spans="1:6" x14ac:dyDescent="0.2">
      <c r="A593" t="s">
        <v>143</v>
      </c>
      <c r="B593">
        <v>6</v>
      </c>
      <c r="C593">
        <v>36.6</v>
      </c>
      <c r="D593">
        <v>21.4</v>
      </c>
      <c r="E593">
        <v>4</v>
      </c>
      <c r="F593">
        <v>1</v>
      </c>
    </row>
    <row r="594" spans="1:6" x14ac:dyDescent="0.2">
      <c r="A594" t="s">
        <v>129</v>
      </c>
      <c r="B594">
        <v>6</v>
      </c>
      <c r="C594">
        <v>43.8</v>
      </c>
      <c r="D594">
        <v>12.5</v>
      </c>
      <c r="E594">
        <v>4</v>
      </c>
      <c r="F594">
        <v>0</v>
      </c>
    </row>
    <row r="595" spans="1:6" x14ac:dyDescent="0.2">
      <c r="A595" t="s">
        <v>190</v>
      </c>
      <c r="B595">
        <v>6</v>
      </c>
      <c r="C595">
        <v>32</v>
      </c>
      <c r="D595">
        <v>22.6</v>
      </c>
      <c r="E595">
        <v>4</v>
      </c>
      <c r="F595">
        <v>1</v>
      </c>
    </row>
    <row r="596" spans="1:6" x14ac:dyDescent="0.2">
      <c r="A596" t="s">
        <v>35</v>
      </c>
      <c r="B596">
        <v>6</v>
      </c>
      <c r="C596">
        <v>34.4</v>
      </c>
      <c r="D596">
        <v>6</v>
      </c>
      <c r="E596">
        <v>5</v>
      </c>
      <c r="F596">
        <v>0</v>
      </c>
    </row>
    <row r="597" spans="1:6" x14ac:dyDescent="0.2">
      <c r="A597" t="s">
        <v>27</v>
      </c>
      <c r="B597">
        <v>6</v>
      </c>
      <c r="C597">
        <v>21.6</v>
      </c>
      <c r="D597">
        <v>23.8</v>
      </c>
      <c r="E597">
        <v>2</v>
      </c>
      <c r="F597">
        <v>3</v>
      </c>
    </row>
    <row r="598" spans="1:6" x14ac:dyDescent="0.2">
      <c r="A598" t="s">
        <v>188</v>
      </c>
      <c r="B598">
        <v>6</v>
      </c>
      <c r="C598">
        <v>20.7</v>
      </c>
      <c r="D598">
        <v>33.299999999999997</v>
      </c>
      <c r="E598">
        <v>1</v>
      </c>
      <c r="F598">
        <v>5</v>
      </c>
    </row>
    <row r="599" spans="1:6" x14ac:dyDescent="0.2">
      <c r="A599" t="s">
        <v>95</v>
      </c>
      <c r="B599">
        <v>6</v>
      </c>
      <c r="C599">
        <v>24</v>
      </c>
      <c r="D599">
        <v>21.6</v>
      </c>
      <c r="E599">
        <v>3</v>
      </c>
      <c r="F599">
        <v>2</v>
      </c>
    </row>
    <row r="600" spans="1:6" x14ac:dyDescent="0.2">
      <c r="A600" t="s">
        <v>96</v>
      </c>
      <c r="B600">
        <v>6</v>
      </c>
      <c r="C600">
        <v>44.6</v>
      </c>
      <c r="D600">
        <v>24.6</v>
      </c>
      <c r="E600">
        <v>4</v>
      </c>
      <c r="F600">
        <v>1</v>
      </c>
    </row>
    <row r="601" spans="1:6" x14ac:dyDescent="0.2">
      <c r="A601" t="s">
        <v>144</v>
      </c>
      <c r="B601">
        <v>6</v>
      </c>
      <c r="C601">
        <v>28</v>
      </c>
      <c r="D601">
        <v>29.8</v>
      </c>
      <c r="E601">
        <v>2</v>
      </c>
      <c r="F601">
        <v>3</v>
      </c>
    </row>
    <row r="602" spans="1:6" x14ac:dyDescent="0.2">
      <c r="A602" t="s">
        <v>161</v>
      </c>
      <c r="B602">
        <v>6</v>
      </c>
      <c r="C602">
        <v>32</v>
      </c>
      <c r="D602">
        <v>20.8</v>
      </c>
      <c r="E602">
        <v>5</v>
      </c>
      <c r="F602">
        <v>0</v>
      </c>
    </row>
    <row r="603" spans="1:6" x14ac:dyDescent="0.2">
      <c r="A603" t="s">
        <v>97</v>
      </c>
      <c r="B603">
        <v>6</v>
      </c>
      <c r="C603">
        <v>20.3</v>
      </c>
      <c r="D603">
        <v>28</v>
      </c>
      <c r="E603">
        <v>1</v>
      </c>
      <c r="F603">
        <v>3</v>
      </c>
    </row>
    <row r="604" spans="1:6" x14ac:dyDescent="0.2">
      <c r="A604" t="s">
        <v>22</v>
      </c>
      <c r="B604">
        <v>6</v>
      </c>
      <c r="C604">
        <v>18.8</v>
      </c>
      <c r="D604">
        <v>23.8</v>
      </c>
      <c r="E604">
        <v>2</v>
      </c>
      <c r="F604">
        <v>3</v>
      </c>
    </row>
    <row r="605" spans="1:6" x14ac:dyDescent="0.2">
      <c r="A605" t="s">
        <v>186</v>
      </c>
      <c r="B605">
        <v>6</v>
      </c>
      <c r="C605">
        <v>15.4</v>
      </c>
      <c r="D605">
        <v>38.4</v>
      </c>
      <c r="E605">
        <v>0</v>
      </c>
      <c r="F605">
        <v>5</v>
      </c>
    </row>
    <row r="606" spans="1:6" x14ac:dyDescent="0.2">
      <c r="A606" t="s">
        <v>98</v>
      </c>
      <c r="B606">
        <v>6</v>
      </c>
      <c r="C606">
        <v>28.6</v>
      </c>
      <c r="D606">
        <v>30.6</v>
      </c>
      <c r="E606">
        <v>2</v>
      </c>
      <c r="F606">
        <v>3</v>
      </c>
    </row>
    <row r="607" spans="1:6" x14ac:dyDescent="0.2">
      <c r="A607" t="s">
        <v>64</v>
      </c>
      <c r="B607">
        <v>6</v>
      </c>
      <c r="C607">
        <v>30.5</v>
      </c>
      <c r="D607">
        <v>24.8</v>
      </c>
      <c r="E607">
        <v>3</v>
      </c>
      <c r="F607">
        <v>3</v>
      </c>
    </row>
    <row r="608" spans="1:6" x14ac:dyDescent="0.2">
      <c r="A608" t="s">
        <v>99</v>
      </c>
      <c r="B608">
        <v>6</v>
      </c>
      <c r="C608">
        <v>35.799999999999997</v>
      </c>
      <c r="D608">
        <v>22</v>
      </c>
      <c r="E608">
        <v>4</v>
      </c>
      <c r="F608">
        <v>0</v>
      </c>
    </row>
    <row r="609" spans="1:6" x14ac:dyDescent="0.2">
      <c r="A609" t="s">
        <v>121</v>
      </c>
      <c r="B609">
        <v>6</v>
      </c>
      <c r="C609">
        <v>25.4</v>
      </c>
      <c r="D609">
        <v>20</v>
      </c>
      <c r="E609">
        <v>3</v>
      </c>
      <c r="F609">
        <v>2</v>
      </c>
    </row>
    <row r="610" spans="1:6" x14ac:dyDescent="0.2">
      <c r="A610" t="s">
        <v>100</v>
      </c>
      <c r="B610">
        <v>6</v>
      </c>
      <c r="C610">
        <v>36.299999999999997</v>
      </c>
      <c r="D610">
        <v>43</v>
      </c>
      <c r="E610">
        <v>2</v>
      </c>
      <c r="F610">
        <v>2</v>
      </c>
    </row>
    <row r="611" spans="1:6" x14ac:dyDescent="0.2">
      <c r="A611" t="s">
        <v>170</v>
      </c>
      <c r="B611">
        <v>6</v>
      </c>
      <c r="C611">
        <v>19.2</v>
      </c>
      <c r="D611">
        <v>26</v>
      </c>
      <c r="E611">
        <v>1</v>
      </c>
      <c r="F611">
        <v>4</v>
      </c>
    </row>
    <row r="612" spans="1:6" x14ac:dyDescent="0.2">
      <c r="A612" t="s">
        <v>28</v>
      </c>
      <c r="B612">
        <v>6</v>
      </c>
      <c r="C612">
        <v>21.8</v>
      </c>
      <c r="D612">
        <v>28.8</v>
      </c>
      <c r="E612">
        <v>2</v>
      </c>
      <c r="F612">
        <v>3</v>
      </c>
    </row>
    <row r="613" spans="1:6" x14ac:dyDescent="0.2">
      <c r="A613" t="s">
        <v>41</v>
      </c>
      <c r="B613">
        <v>6</v>
      </c>
      <c r="C613">
        <v>36.5</v>
      </c>
      <c r="D613">
        <v>13</v>
      </c>
      <c r="E613">
        <v>5</v>
      </c>
      <c r="F613">
        <v>1</v>
      </c>
    </row>
    <row r="614" spans="1:6" x14ac:dyDescent="0.2">
      <c r="A614" t="s">
        <v>101</v>
      </c>
      <c r="B614">
        <v>6</v>
      </c>
      <c r="C614">
        <v>21</v>
      </c>
      <c r="D614">
        <v>10.8</v>
      </c>
      <c r="E614">
        <v>4</v>
      </c>
      <c r="F614">
        <v>1</v>
      </c>
    </row>
    <row r="615" spans="1:6" x14ac:dyDescent="0.2">
      <c r="A615" t="s">
        <v>25</v>
      </c>
      <c r="B615">
        <v>6</v>
      </c>
      <c r="C615">
        <v>34.5</v>
      </c>
      <c r="D615">
        <v>8.5</v>
      </c>
      <c r="E615">
        <v>4</v>
      </c>
      <c r="F615">
        <v>0</v>
      </c>
    </row>
    <row r="616" spans="1:6" x14ac:dyDescent="0.2">
      <c r="A616" t="s">
        <v>34</v>
      </c>
      <c r="B616">
        <v>6</v>
      </c>
      <c r="C616">
        <v>47.4</v>
      </c>
      <c r="D616">
        <v>10.8</v>
      </c>
      <c r="E616">
        <v>5</v>
      </c>
      <c r="F616">
        <v>0</v>
      </c>
    </row>
    <row r="617" spans="1:6" x14ac:dyDescent="0.2">
      <c r="A617" t="s">
        <v>139</v>
      </c>
      <c r="B617">
        <v>6</v>
      </c>
      <c r="C617">
        <v>22</v>
      </c>
      <c r="D617">
        <v>23.8</v>
      </c>
      <c r="E617">
        <v>2</v>
      </c>
      <c r="F617">
        <v>2</v>
      </c>
    </row>
    <row r="618" spans="1:6" x14ac:dyDescent="0.2">
      <c r="A618" t="s">
        <v>182</v>
      </c>
      <c r="B618">
        <v>6</v>
      </c>
      <c r="C618">
        <v>24.8</v>
      </c>
      <c r="D618">
        <v>28.8</v>
      </c>
      <c r="E618">
        <v>2</v>
      </c>
      <c r="F618">
        <v>3</v>
      </c>
    </row>
    <row r="619" spans="1:6" x14ac:dyDescent="0.2">
      <c r="A619" t="s">
        <v>42</v>
      </c>
      <c r="B619">
        <v>6</v>
      </c>
      <c r="C619">
        <v>51.6</v>
      </c>
      <c r="D619">
        <v>11.8</v>
      </c>
      <c r="E619">
        <v>5</v>
      </c>
      <c r="F619">
        <v>0</v>
      </c>
    </row>
    <row r="620" spans="1:6" x14ac:dyDescent="0.2">
      <c r="A620" t="s">
        <v>39</v>
      </c>
      <c r="B620">
        <v>6</v>
      </c>
      <c r="C620">
        <v>35.799999999999997</v>
      </c>
      <c r="D620">
        <v>15.6</v>
      </c>
      <c r="E620">
        <v>4</v>
      </c>
      <c r="F620">
        <v>1</v>
      </c>
    </row>
    <row r="621" spans="1:6" x14ac:dyDescent="0.2">
      <c r="A621" t="s">
        <v>32</v>
      </c>
      <c r="B621">
        <v>6</v>
      </c>
      <c r="C621">
        <v>40.6</v>
      </c>
      <c r="D621">
        <v>9.6</v>
      </c>
      <c r="E621">
        <v>5</v>
      </c>
      <c r="F621">
        <v>0</v>
      </c>
    </row>
    <row r="622" spans="1:6" x14ac:dyDescent="0.2">
      <c r="A622" t="s">
        <v>146</v>
      </c>
      <c r="B622">
        <v>6</v>
      </c>
      <c r="C622">
        <v>23.4</v>
      </c>
      <c r="D622">
        <v>26</v>
      </c>
      <c r="E622">
        <v>1</v>
      </c>
      <c r="F622">
        <v>4</v>
      </c>
    </row>
    <row r="623" spans="1:6" x14ac:dyDescent="0.2">
      <c r="A623" t="s">
        <v>126</v>
      </c>
      <c r="B623">
        <v>6</v>
      </c>
      <c r="C623">
        <v>28</v>
      </c>
      <c r="D623">
        <v>29.6</v>
      </c>
      <c r="E623">
        <v>2</v>
      </c>
      <c r="F623">
        <v>3</v>
      </c>
    </row>
    <row r="624" spans="1:6" x14ac:dyDescent="0.2">
      <c r="A624" t="s">
        <v>102</v>
      </c>
      <c r="B624">
        <v>6</v>
      </c>
      <c r="C624">
        <v>33</v>
      </c>
      <c r="D624">
        <v>28.8</v>
      </c>
      <c r="E624">
        <v>3</v>
      </c>
      <c r="F624">
        <v>2</v>
      </c>
    </row>
    <row r="625" spans="1:6" x14ac:dyDescent="0.2">
      <c r="A625" t="s">
        <v>103</v>
      </c>
      <c r="B625">
        <v>6</v>
      </c>
      <c r="C625">
        <v>30.8</v>
      </c>
      <c r="D625">
        <v>12.8</v>
      </c>
      <c r="E625">
        <v>4</v>
      </c>
      <c r="F625">
        <v>1</v>
      </c>
    </row>
    <row r="626" spans="1:6" x14ac:dyDescent="0.2">
      <c r="A626" t="s">
        <v>189</v>
      </c>
      <c r="B626">
        <v>6</v>
      </c>
      <c r="C626">
        <v>9.5</v>
      </c>
      <c r="D626">
        <v>25</v>
      </c>
      <c r="E626">
        <v>0</v>
      </c>
      <c r="F626">
        <v>4</v>
      </c>
    </row>
    <row r="627" spans="1:6" x14ac:dyDescent="0.2">
      <c r="A627" t="s">
        <v>104</v>
      </c>
      <c r="B627">
        <v>6</v>
      </c>
      <c r="C627">
        <v>19.3</v>
      </c>
      <c r="D627">
        <v>30.8</v>
      </c>
      <c r="E627">
        <v>2</v>
      </c>
      <c r="F627">
        <v>4</v>
      </c>
    </row>
    <row r="628" spans="1:6" x14ac:dyDescent="0.2">
      <c r="A628" t="s">
        <v>105</v>
      </c>
      <c r="B628">
        <v>6</v>
      </c>
      <c r="C628">
        <v>28.2</v>
      </c>
      <c r="D628">
        <v>33.4</v>
      </c>
      <c r="E628">
        <v>1</v>
      </c>
      <c r="F628">
        <v>4</v>
      </c>
    </row>
    <row r="629" spans="1:6" x14ac:dyDescent="0.2">
      <c r="A629" t="s">
        <v>106</v>
      </c>
      <c r="B629">
        <v>6</v>
      </c>
      <c r="C629">
        <v>33.799999999999997</v>
      </c>
      <c r="D629">
        <v>18.399999999999999</v>
      </c>
      <c r="E629">
        <v>3</v>
      </c>
      <c r="F629">
        <v>2</v>
      </c>
    </row>
    <row r="630" spans="1:6" x14ac:dyDescent="0.2">
      <c r="A630" t="s">
        <v>107</v>
      </c>
      <c r="B630">
        <v>6</v>
      </c>
      <c r="C630">
        <v>27.6</v>
      </c>
      <c r="D630">
        <v>25.2</v>
      </c>
      <c r="E630">
        <v>2</v>
      </c>
      <c r="F630">
        <v>3</v>
      </c>
    </row>
    <row r="631" spans="1:6" x14ac:dyDescent="0.2">
      <c r="A631" t="s">
        <v>71</v>
      </c>
      <c r="B631">
        <v>6</v>
      </c>
      <c r="C631">
        <v>27</v>
      </c>
      <c r="D631">
        <v>29.4</v>
      </c>
      <c r="E631">
        <v>2</v>
      </c>
      <c r="F631">
        <v>3</v>
      </c>
    </row>
    <row r="632" spans="1:6" x14ac:dyDescent="0.2">
      <c r="A632" t="s">
        <v>176</v>
      </c>
      <c r="B632">
        <v>6</v>
      </c>
      <c r="C632">
        <v>29.8</v>
      </c>
      <c r="D632">
        <v>28.2</v>
      </c>
      <c r="E632">
        <v>3</v>
      </c>
      <c r="F632">
        <v>2</v>
      </c>
    </row>
    <row r="633" spans="1:6" x14ac:dyDescent="0.2">
      <c r="A633" t="s">
        <v>156</v>
      </c>
      <c r="B633">
        <v>6</v>
      </c>
      <c r="C633">
        <v>25.8</v>
      </c>
      <c r="D633">
        <v>39</v>
      </c>
      <c r="E633">
        <v>1</v>
      </c>
      <c r="F633">
        <v>4</v>
      </c>
    </row>
    <row r="634" spans="1:6" x14ac:dyDescent="0.2">
      <c r="A634" t="s">
        <v>137</v>
      </c>
      <c r="B634">
        <v>6</v>
      </c>
      <c r="C634">
        <v>19.2</v>
      </c>
      <c r="D634">
        <v>34.6</v>
      </c>
      <c r="E634">
        <v>1</v>
      </c>
      <c r="F634">
        <v>4</v>
      </c>
    </row>
    <row r="635" spans="1:6" x14ac:dyDescent="0.2">
      <c r="A635" t="s">
        <v>141</v>
      </c>
      <c r="B635">
        <v>6</v>
      </c>
      <c r="C635">
        <v>38.200000000000003</v>
      </c>
      <c r="D635">
        <v>14.8</v>
      </c>
      <c r="E635">
        <v>4</v>
      </c>
      <c r="F635">
        <v>1</v>
      </c>
    </row>
    <row r="636" spans="1:6" x14ac:dyDescent="0.2">
      <c r="A636" t="s">
        <v>108</v>
      </c>
      <c r="B636">
        <v>6</v>
      </c>
      <c r="C636">
        <v>34.799999999999997</v>
      </c>
      <c r="D636">
        <v>21</v>
      </c>
      <c r="E636">
        <v>3</v>
      </c>
      <c r="F636">
        <v>2</v>
      </c>
    </row>
    <row r="637" spans="1:6" x14ac:dyDescent="0.2">
      <c r="A637" t="s">
        <v>177</v>
      </c>
      <c r="B637">
        <v>6</v>
      </c>
      <c r="C637">
        <v>21</v>
      </c>
      <c r="D637">
        <v>31</v>
      </c>
      <c r="E637">
        <v>2</v>
      </c>
      <c r="F637">
        <v>3</v>
      </c>
    </row>
    <row r="638" spans="1:6" x14ac:dyDescent="0.2">
      <c r="A638" t="s">
        <v>78</v>
      </c>
      <c r="B638">
        <v>6</v>
      </c>
      <c r="C638">
        <v>36.200000000000003</v>
      </c>
      <c r="D638">
        <v>17.8</v>
      </c>
      <c r="E638">
        <v>4</v>
      </c>
      <c r="F638">
        <v>1</v>
      </c>
    </row>
    <row r="639" spans="1:6" x14ac:dyDescent="0.2">
      <c r="A639" t="s">
        <v>69</v>
      </c>
      <c r="B639">
        <v>6</v>
      </c>
      <c r="C639">
        <v>36</v>
      </c>
      <c r="D639">
        <v>12.8</v>
      </c>
      <c r="E639">
        <v>5</v>
      </c>
      <c r="F639">
        <v>0</v>
      </c>
    </row>
    <row r="640" spans="1:6" x14ac:dyDescent="0.2">
      <c r="A640" t="s">
        <v>76</v>
      </c>
      <c r="B640">
        <v>6</v>
      </c>
      <c r="C640">
        <v>38.6</v>
      </c>
      <c r="D640">
        <v>18.600000000000001</v>
      </c>
      <c r="E640">
        <v>4</v>
      </c>
      <c r="F640">
        <v>1</v>
      </c>
    </row>
    <row r="641" spans="1:6" x14ac:dyDescent="0.2">
      <c r="A641" t="s">
        <v>150</v>
      </c>
      <c r="B641">
        <v>6</v>
      </c>
      <c r="C641">
        <v>43.4</v>
      </c>
      <c r="D641">
        <v>29</v>
      </c>
      <c r="E641">
        <v>4</v>
      </c>
      <c r="F641">
        <v>1</v>
      </c>
    </row>
    <row r="642" spans="1:6" x14ac:dyDescent="0.2">
      <c r="A642" t="s">
        <v>73</v>
      </c>
      <c r="B642">
        <v>6</v>
      </c>
      <c r="C642">
        <v>33.200000000000003</v>
      </c>
      <c r="D642">
        <v>24.8</v>
      </c>
      <c r="E642">
        <v>2</v>
      </c>
      <c r="F642">
        <v>3</v>
      </c>
    </row>
    <row r="643" spans="1:6" x14ac:dyDescent="0.2">
      <c r="A643" t="s">
        <v>168</v>
      </c>
      <c r="B643">
        <v>6</v>
      </c>
      <c r="C643">
        <v>40.799999999999997</v>
      </c>
      <c r="D643">
        <v>22.8</v>
      </c>
      <c r="E643">
        <v>4</v>
      </c>
      <c r="F643">
        <v>1</v>
      </c>
    </row>
    <row r="644" spans="1:6" x14ac:dyDescent="0.2">
      <c r="A644" t="s">
        <v>123</v>
      </c>
      <c r="B644">
        <v>6</v>
      </c>
      <c r="C644">
        <v>26</v>
      </c>
      <c r="D644">
        <v>23.8</v>
      </c>
      <c r="E644">
        <v>3</v>
      </c>
      <c r="F644">
        <v>2</v>
      </c>
    </row>
    <row r="645" spans="1:6" x14ac:dyDescent="0.2">
      <c r="A645" t="s">
        <v>109</v>
      </c>
      <c r="B645">
        <v>6</v>
      </c>
      <c r="C645">
        <v>29.8</v>
      </c>
      <c r="D645">
        <v>17.399999999999999</v>
      </c>
      <c r="E645">
        <v>4</v>
      </c>
      <c r="F645">
        <v>1</v>
      </c>
    </row>
    <row r="646" spans="1:6" x14ac:dyDescent="0.2">
      <c r="A646" t="s">
        <v>151</v>
      </c>
      <c r="B646">
        <v>6</v>
      </c>
      <c r="C646">
        <v>27.8</v>
      </c>
      <c r="D646">
        <v>31.2</v>
      </c>
      <c r="E646">
        <v>3</v>
      </c>
      <c r="F646">
        <v>2</v>
      </c>
    </row>
    <row r="647" spans="1:6" x14ac:dyDescent="0.2">
      <c r="A647" t="s">
        <v>160</v>
      </c>
      <c r="B647">
        <v>6</v>
      </c>
      <c r="C647">
        <v>27</v>
      </c>
      <c r="D647">
        <v>36</v>
      </c>
      <c r="E647">
        <v>1</v>
      </c>
      <c r="F647">
        <v>4</v>
      </c>
    </row>
    <row r="648" spans="1:6" x14ac:dyDescent="0.2">
      <c r="A648" t="s">
        <v>67</v>
      </c>
      <c r="B648">
        <v>6</v>
      </c>
      <c r="C648">
        <v>37.6</v>
      </c>
      <c r="D648">
        <v>23.2</v>
      </c>
      <c r="E648">
        <v>3</v>
      </c>
      <c r="F648">
        <v>2</v>
      </c>
    </row>
    <row r="649" spans="1:6" x14ac:dyDescent="0.2">
      <c r="A649" t="s">
        <v>110</v>
      </c>
      <c r="B649">
        <v>6</v>
      </c>
      <c r="C649">
        <v>32</v>
      </c>
      <c r="D649">
        <v>11</v>
      </c>
      <c r="E649">
        <v>3</v>
      </c>
      <c r="F649">
        <v>1</v>
      </c>
    </row>
    <row r="650" spans="1:6" x14ac:dyDescent="0.2">
      <c r="A650" t="s">
        <v>128</v>
      </c>
      <c r="B650">
        <v>6</v>
      </c>
      <c r="C650">
        <v>36</v>
      </c>
      <c r="D650">
        <v>26.8</v>
      </c>
      <c r="E650">
        <v>4</v>
      </c>
      <c r="F650">
        <v>1</v>
      </c>
    </row>
    <row r="651" spans="1:6" x14ac:dyDescent="0.2">
      <c r="A651" t="s">
        <v>80</v>
      </c>
      <c r="B651">
        <v>6</v>
      </c>
      <c r="C651">
        <v>53.6</v>
      </c>
      <c r="D651">
        <v>24.2</v>
      </c>
      <c r="E651">
        <v>5</v>
      </c>
      <c r="F651">
        <v>0</v>
      </c>
    </row>
    <row r="652" spans="1:6" x14ac:dyDescent="0.2">
      <c r="A652" t="s">
        <v>44</v>
      </c>
      <c r="B652">
        <v>6</v>
      </c>
      <c r="C652">
        <v>19.2</v>
      </c>
      <c r="D652">
        <v>11.8</v>
      </c>
      <c r="E652">
        <v>4</v>
      </c>
      <c r="F652">
        <v>1</v>
      </c>
    </row>
    <row r="653" spans="1:6" x14ac:dyDescent="0.2">
      <c r="A653" t="s">
        <v>46</v>
      </c>
      <c r="B653">
        <v>6</v>
      </c>
      <c r="C653">
        <v>37</v>
      </c>
      <c r="D653">
        <v>33.799999999999997</v>
      </c>
      <c r="E653">
        <v>2</v>
      </c>
      <c r="F653">
        <v>3</v>
      </c>
    </row>
    <row r="654" spans="1:6" x14ac:dyDescent="0.2">
      <c r="A654" t="s">
        <v>178</v>
      </c>
      <c r="B654">
        <v>6</v>
      </c>
      <c r="C654">
        <v>16.2</v>
      </c>
      <c r="D654">
        <v>28.2</v>
      </c>
      <c r="E654">
        <v>1</v>
      </c>
      <c r="F654">
        <v>5</v>
      </c>
    </row>
    <row r="655" spans="1:6" x14ac:dyDescent="0.2">
      <c r="A655" t="s">
        <v>40</v>
      </c>
      <c r="B655">
        <v>6</v>
      </c>
      <c r="C655">
        <v>19.3</v>
      </c>
      <c r="D655">
        <v>28</v>
      </c>
      <c r="E655">
        <v>1</v>
      </c>
      <c r="F655">
        <v>3</v>
      </c>
    </row>
    <row r="656" spans="1:6" x14ac:dyDescent="0.2">
      <c r="A656" t="s">
        <v>153</v>
      </c>
      <c r="B656">
        <v>6</v>
      </c>
      <c r="C656">
        <v>31.3</v>
      </c>
      <c r="D656">
        <v>33.299999999999997</v>
      </c>
      <c r="E656">
        <v>2</v>
      </c>
      <c r="F656">
        <v>4</v>
      </c>
    </row>
    <row r="657" spans="1:6" x14ac:dyDescent="0.2">
      <c r="A657" t="s">
        <v>111</v>
      </c>
      <c r="B657">
        <v>6</v>
      </c>
      <c r="C657">
        <v>21.4</v>
      </c>
      <c r="D657">
        <v>35.6</v>
      </c>
      <c r="E657">
        <v>0</v>
      </c>
      <c r="F657">
        <v>5</v>
      </c>
    </row>
    <row r="658" spans="1:6" x14ac:dyDescent="0.2">
      <c r="A658" t="s">
        <v>125</v>
      </c>
      <c r="B658">
        <v>6</v>
      </c>
      <c r="C658">
        <v>24.8</v>
      </c>
      <c r="D658">
        <v>24.2</v>
      </c>
      <c r="E658">
        <v>2</v>
      </c>
      <c r="F658">
        <v>3</v>
      </c>
    </row>
    <row r="659" spans="1:6" x14ac:dyDescent="0.2">
      <c r="A659" t="s">
        <v>159</v>
      </c>
      <c r="B659">
        <v>6</v>
      </c>
      <c r="C659">
        <v>29</v>
      </c>
      <c r="D659">
        <v>22.8</v>
      </c>
      <c r="E659">
        <v>3</v>
      </c>
      <c r="F659">
        <v>1</v>
      </c>
    </row>
    <row r="660" spans="1:6" x14ac:dyDescent="0.2">
      <c r="A660" t="s">
        <v>112</v>
      </c>
      <c r="B660">
        <v>6</v>
      </c>
      <c r="C660">
        <v>46</v>
      </c>
      <c r="D660">
        <v>18.399999999999999</v>
      </c>
      <c r="E660">
        <v>5</v>
      </c>
      <c r="F660">
        <v>0</v>
      </c>
    </row>
    <row r="661" spans="1:6" x14ac:dyDescent="0.2">
      <c r="A661" t="s">
        <v>133</v>
      </c>
      <c r="B661">
        <v>6</v>
      </c>
      <c r="C661">
        <v>45.8</v>
      </c>
      <c r="D661">
        <v>25.5</v>
      </c>
      <c r="E661">
        <v>4</v>
      </c>
      <c r="F661">
        <v>0</v>
      </c>
    </row>
    <row r="662" spans="1:6" x14ac:dyDescent="0.2">
      <c r="A662" t="s">
        <v>36</v>
      </c>
      <c r="B662">
        <v>6</v>
      </c>
      <c r="C662">
        <v>26.4</v>
      </c>
      <c r="D662">
        <v>19</v>
      </c>
      <c r="E662">
        <v>4</v>
      </c>
      <c r="F662">
        <v>1</v>
      </c>
    </row>
    <row r="663" spans="1:6" x14ac:dyDescent="0.2">
      <c r="A663" t="s">
        <v>155</v>
      </c>
      <c r="B663">
        <v>6</v>
      </c>
      <c r="C663">
        <v>31.6</v>
      </c>
      <c r="D663">
        <v>29.2</v>
      </c>
      <c r="E663">
        <v>3</v>
      </c>
      <c r="F663">
        <v>2</v>
      </c>
    </row>
    <row r="664" spans="1:6" x14ac:dyDescent="0.2">
      <c r="A664" t="s">
        <v>162</v>
      </c>
      <c r="B664">
        <v>6</v>
      </c>
      <c r="C664">
        <v>25</v>
      </c>
      <c r="D664">
        <v>35.799999999999997</v>
      </c>
      <c r="E664">
        <v>2</v>
      </c>
      <c r="F664">
        <v>3</v>
      </c>
    </row>
    <row r="665" spans="1:6" x14ac:dyDescent="0.2">
      <c r="A665" t="s">
        <v>33</v>
      </c>
      <c r="B665">
        <v>6</v>
      </c>
      <c r="C665">
        <v>33.299999999999997</v>
      </c>
      <c r="D665">
        <v>19.8</v>
      </c>
      <c r="E665">
        <v>3</v>
      </c>
      <c r="F665">
        <v>1</v>
      </c>
    </row>
    <row r="666" spans="1:6" x14ac:dyDescent="0.2">
      <c r="A666" t="s">
        <v>49</v>
      </c>
      <c r="B666">
        <v>6</v>
      </c>
      <c r="C666">
        <v>26.2</v>
      </c>
      <c r="D666">
        <v>25.2</v>
      </c>
      <c r="E666">
        <v>4</v>
      </c>
      <c r="F666">
        <v>1</v>
      </c>
    </row>
    <row r="667" spans="1:6" x14ac:dyDescent="0.2">
      <c r="A667" t="s">
        <v>152</v>
      </c>
      <c r="B667">
        <v>7</v>
      </c>
      <c r="C667">
        <v>37.6</v>
      </c>
      <c r="D667">
        <v>12.2</v>
      </c>
      <c r="E667">
        <v>5</v>
      </c>
      <c r="F667">
        <v>0</v>
      </c>
    </row>
    <row r="668" spans="1:6" x14ac:dyDescent="0.2">
      <c r="A668" t="s">
        <v>179</v>
      </c>
      <c r="B668">
        <v>7</v>
      </c>
      <c r="C668">
        <v>16.5</v>
      </c>
      <c r="D668">
        <v>29.5</v>
      </c>
      <c r="E668">
        <v>1</v>
      </c>
      <c r="F668">
        <v>5</v>
      </c>
    </row>
    <row r="669" spans="1:6" x14ac:dyDescent="0.2">
      <c r="A669" t="s">
        <v>70</v>
      </c>
      <c r="B669">
        <v>7</v>
      </c>
      <c r="C669">
        <v>31.2</v>
      </c>
      <c r="D669">
        <v>15.2</v>
      </c>
      <c r="E669">
        <v>5</v>
      </c>
      <c r="F669">
        <v>1</v>
      </c>
    </row>
    <row r="670" spans="1:6" x14ac:dyDescent="0.2">
      <c r="A670" t="s">
        <v>145</v>
      </c>
      <c r="B670">
        <v>7</v>
      </c>
      <c r="C670">
        <v>36.4</v>
      </c>
      <c r="D670">
        <v>30.8</v>
      </c>
      <c r="E670">
        <v>3</v>
      </c>
      <c r="F670">
        <v>2</v>
      </c>
    </row>
    <row r="671" spans="1:6" x14ac:dyDescent="0.2">
      <c r="A671" t="s">
        <v>167</v>
      </c>
      <c r="B671">
        <v>7</v>
      </c>
      <c r="C671">
        <v>29.8</v>
      </c>
      <c r="D671">
        <v>23</v>
      </c>
      <c r="E671">
        <v>3</v>
      </c>
      <c r="F671">
        <v>3</v>
      </c>
    </row>
    <row r="672" spans="1:6" x14ac:dyDescent="0.2">
      <c r="A672" t="s">
        <v>138</v>
      </c>
      <c r="B672">
        <v>7</v>
      </c>
      <c r="C672">
        <v>18.7</v>
      </c>
      <c r="D672">
        <v>28.3</v>
      </c>
      <c r="E672">
        <v>1</v>
      </c>
      <c r="F672">
        <v>5</v>
      </c>
    </row>
    <row r="673" spans="1:6" x14ac:dyDescent="0.2">
      <c r="A673" t="s">
        <v>142</v>
      </c>
      <c r="B673">
        <v>7</v>
      </c>
      <c r="C673">
        <v>31.3</v>
      </c>
      <c r="D673">
        <v>25.3</v>
      </c>
      <c r="E673">
        <v>2</v>
      </c>
      <c r="F673">
        <v>4</v>
      </c>
    </row>
    <row r="674" spans="1:6" x14ac:dyDescent="0.2">
      <c r="A674" t="s">
        <v>86</v>
      </c>
      <c r="B674">
        <v>7</v>
      </c>
      <c r="C674">
        <v>22.2</v>
      </c>
      <c r="D674">
        <v>36.5</v>
      </c>
      <c r="E674">
        <v>3</v>
      </c>
      <c r="F674">
        <v>3</v>
      </c>
    </row>
    <row r="675" spans="1:6" x14ac:dyDescent="0.2">
      <c r="A675" t="s">
        <v>187</v>
      </c>
      <c r="B675">
        <v>7</v>
      </c>
      <c r="C675">
        <v>29.4</v>
      </c>
      <c r="D675">
        <v>20.399999999999999</v>
      </c>
      <c r="E675">
        <v>2</v>
      </c>
      <c r="F675">
        <v>3</v>
      </c>
    </row>
    <row r="676" spans="1:6" x14ac:dyDescent="0.2">
      <c r="A676" t="s">
        <v>87</v>
      </c>
      <c r="B676">
        <v>7</v>
      </c>
      <c r="C676">
        <v>29.6</v>
      </c>
      <c r="D676">
        <v>18.2</v>
      </c>
      <c r="E676">
        <v>3</v>
      </c>
      <c r="F676">
        <v>2</v>
      </c>
    </row>
    <row r="677" spans="1:6" x14ac:dyDescent="0.2">
      <c r="A677" t="s">
        <v>184</v>
      </c>
      <c r="B677">
        <v>7</v>
      </c>
      <c r="C677">
        <v>16.5</v>
      </c>
      <c r="D677">
        <v>33.700000000000003</v>
      </c>
      <c r="E677">
        <v>1</v>
      </c>
      <c r="F677">
        <v>5</v>
      </c>
    </row>
    <row r="678" spans="1:6" x14ac:dyDescent="0.2">
      <c r="A678" t="s">
        <v>122</v>
      </c>
      <c r="B678">
        <v>7</v>
      </c>
      <c r="C678">
        <v>21.7</v>
      </c>
      <c r="D678">
        <v>30.2</v>
      </c>
      <c r="E678">
        <v>2</v>
      </c>
      <c r="F678">
        <v>4</v>
      </c>
    </row>
    <row r="679" spans="1:6" x14ac:dyDescent="0.2">
      <c r="A679" t="s">
        <v>26</v>
      </c>
      <c r="B679">
        <v>7</v>
      </c>
      <c r="C679">
        <v>29.7</v>
      </c>
      <c r="D679">
        <v>30.8</v>
      </c>
      <c r="E679">
        <v>3</v>
      </c>
      <c r="F679">
        <v>3</v>
      </c>
    </row>
    <row r="680" spans="1:6" x14ac:dyDescent="0.2">
      <c r="A680" t="s">
        <v>173</v>
      </c>
      <c r="B680">
        <v>7</v>
      </c>
      <c r="C680">
        <v>27.7</v>
      </c>
      <c r="D680">
        <v>31.7</v>
      </c>
      <c r="E680">
        <v>3</v>
      </c>
      <c r="F680">
        <v>3</v>
      </c>
    </row>
    <row r="681" spans="1:6" x14ac:dyDescent="0.2">
      <c r="A681" t="s">
        <v>180</v>
      </c>
      <c r="B681">
        <v>7</v>
      </c>
      <c r="C681">
        <v>18.8</v>
      </c>
      <c r="D681">
        <v>28.7</v>
      </c>
      <c r="E681">
        <v>2</v>
      </c>
      <c r="F681">
        <v>4</v>
      </c>
    </row>
    <row r="682" spans="1:6" x14ac:dyDescent="0.2">
      <c r="A682" t="s">
        <v>88</v>
      </c>
      <c r="B682">
        <v>7</v>
      </c>
      <c r="C682">
        <v>27.8</v>
      </c>
      <c r="D682">
        <v>33.5</v>
      </c>
      <c r="E682">
        <v>2</v>
      </c>
      <c r="F682">
        <v>4</v>
      </c>
    </row>
    <row r="683" spans="1:6" x14ac:dyDescent="0.2">
      <c r="A683" t="s">
        <v>74</v>
      </c>
      <c r="B683">
        <v>7</v>
      </c>
      <c r="C683">
        <v>31</v>
      </c>
      <c r="D683">
        <v>22.4</v>
      </c>
      <c r="E683">
        <v>4</v>
      </c>
      <c r="F683">
        <v>1</v>
      </c>
    </row>
    <row r="684" spans="1:6" x14ac:dyDescent="0.2">
      <c r="A684" t="s">
        <v>89</v>
      </c>
      <c r="B684">
        <v>7</v>
      </c>
      <c r="C684">
        <v>32.5</v>
      </c>
      <c r="D684">
        <v>30.7</v>
      </c>
      <c r="E684">
        <v>3</v>
      </c>
      <c r="F684">
        <v>3</v>
      </c>
    </row>
    <row r="685" spans="1:6" x14ac:dyDescent="0.2">
      <c r="A685" t="s">
        <v>48</v>
      </c>
      <c r="B685">
        <v>7</v>
      </c>
      <c r="C685">
        <v>23.3</v>
      </c>
      <c r="D685">
        <v>34</v>
      </c>
      <c r="E685">
        <v>3</v>
      </c>
      <c r="F685">
        <v>3</v>
      </c>
    </row>
    <row r="686" spans="1:6" x14ac:dyDescent="0.2">
      <c r="A686" t="s">
        <v>136</v>
      </c>
      <c r="B686">
        <v>7</v>
      </c>
      <c r="C686">
        <v>18.399999999999999</v>
      </c>
      <c r="D686">
        <v>27.6</v>
      </c>
      <c r="E686">
        <v>1</v>
      </c>
      <c r="F686">
        <v>4</v>
      </c>
    </row>
    <row r="687" spans="1:6" x14ac:dyDescent="0.2">
      <c r="A687" t="s">
        <v>140</v>
      </c>
      <c r="B687">
        <v>7</v>
      </c>
      <c r="C687">
        <v>30</v>
      </c>
      <c r="D687">
        <v>24</v>
      </c>
      <c r="E687">
        <v>2</v>
      </c>
      <c r="F687">
        <v>3</v>
      </c>
    </row>
    <row r="688" spans="1:6" x14ac:dyDescent="0.2">
      <c r="A688" t="s">
        <v>66</v>
      </c>
      <c r="B688">
        <v>7</v>
      </c>
      <c r="C688">
        <v>32.200000000000003</v>
      </c>
      <c r="D688">
        <v>19.3</v>
      </c>
      <c r="E688">
        <v>4</v>
      </c>
      <c r="F688">
        <v>2</v>
      </c>
    </row>
    <row r="689" spans="1:6" x14ac:dyDescent="0.2">
      <c r="A689" t="s">
        <v>90</v>
      </c>
      <c r="B689">
        <v>7</v>
      </c>
      <c r="C689">
        <v>30.8</v>
      </c>
      <c r="D689">
        <v>23.6</v>
      </c>
      <c r="E689">
        <v>2</v>
      </c>
      <c r="F689">
        <v>3</v>
      </c>
    </row>
    <row r="690" spans="1:6" x14ac:dyDescent="0.2">
      <c r="A690" t="s">
        <v>79</v>
      </c>
      <c r="B690">
        <v>7</v>
      </c>
      <c r="C690">
        <v>33</v>
      </c>
      <c r="D690">
        <v>34.200000000000003</v>
      </c>
      <c r="E690">
        <v>4</v>
      </c>
      <c r="F690">
        <v>2</v>
      </c>
    </row>
    <row r="691" spans="1:6" x14ac:dyDescent="0.2">
      <c r="A691" t="s">
        <v>174</v>
      </c>
      <c r="B691">
        <v>7</v>
      </c>
      <c r="C691">
        <v>31</v>
      </c>
      <c r="D691">
        <v>36</v>
      </c>
      <c r="E691">
        <v>2</v>
      </c>
      <c r="F691">
        <v>3</v>
      </c>
    </row>
    <row r="692" spans="1:6" x14ac:dyDescent="0.2">
      <c r="A692" t="s">
        <v>185</v>
      </c>
      <c r="B692">
        <v>7</v>
      </c>
      <c r="C692">
        <v>20.5</v>
      </c>
      <c r="D692">
        <v>31.5</v>
      </c>
      <c r="E692">
        <v>1</v>
      </c>
      <c r="F692">
        <v>5</v>
      </c>
    </row>
    <row r="693" spans="1:6" x14ac:dyDescent="0.2">
      <c r="A693" t="s">
        <v>91</v>
      </c>
      <c r="B693">
        <v>7</v>
      </c>
      <c r="C693">
        <v>32.6</v>
      </c>
      <c r="D693">
        <v>11.2</v>
      </c>
      <c r="E693">
        <v>4</v>
      </c>
      <c r="F693">
        <v>1</v>
      </c>
    </row>
    <row r="694" spans="1:6" x14ac:dyDescent="0.2">
      <c r="A694" t="s">
        <v>131</v>
      </c>
      <c r="B694">
        <v>7</v>
      </c>
      <c r="C694">
        <v>21</v>
      </c>
      <c r="D694">
        <v>25.6</v>
      </c>
      <c r="E694">
        <v>1</v>
      </c>
      <c r="F694">
        <v>4</v>
      </c>
    </row>
    <row r="695" spans="1:6" x14ac:dyDescent="0.2">
      <c r="A695" t="s">
        <v>166</v>
      </c>
      <c r="B695">
        <v>7</v>
      </c>
      <c r="C695">
        <v>17.5</v>
      </c>
      <c r="D695">
        <v>20</v>
      </c>
      <c r="E695">
        <v>3</v>
      </c>
      <c r="F695">
        <v>3</v>
      </c>
    </row>
    <row r="696" spans="1:6" x14ac:dyDescent="0.2">
      <c r="A696" t="s">
        <v>43</v>
      </c>
      <c r="B696">
        <v>7</v>
      </c>
      <c r="C696">
        <v>27.2</v>
      </c>
      <c r="D696">
        <v>16.8</v>
      </c>
      <c r="E696">
        <v>4</v>
      </c>
      <c r="F696">
        <v>2</v>
      </c>
    </row>
    <row r="697" spans="1:6" x14ac:dyDescent="0.2">
      <c r="A697" t="s">
        <v>148</v>
      </c>
      <c r="B697">
        <v>7</v>
      </c>
      <c r="C697">
        <v>20.6</v>
      </c>
      <c r="D697">
        <v>25</v>
      </c>
      <c r="E697">
        <v>2</v>
      </c>
      <c r="F697">
        <v>3</v>
      </c>
    </row>
    <row r="698" spans="1:6" x14ac:dyDescent="0.2">
      <c r="A698" t="s">
        <v>183</v>
      </c>
      <c r="B698">
        <v>7</v>
      </c>
      <c r="C698">
        <v>20.7</v>
      </c>
      <c r="D698">
        <v>27</v>
      </c>
      <c r="E698">
        <v>3</v>
      </c>
      <c r="F698">
        <v>3</v>
      </c>
    </row>
    <row r="699" spans="1:6" x14ac:dyDescent="0.2">
      <c r="A699" t="s">
        <v>82</v>
      </c>
      <c r="B699">
        <v>7</v>
      </c>
      <c r="C699">
        <v>42.4</v>
      </c>
      <c r="D699">
        <v>21.4</v>
      </c>
      <c r="E699">
        <v>5</v>
      </c>
      <c r="F699">
        <v>0</v>
      </c>
    </row>
    <row r="700" spans="1:6" x14ac:dyDescent="0.2">
      <c r="A700" t="s">
        <v>157</v>
      </c>
      <c r="B700">
        <v>7</v>
      </c>
      <c r="C700">
        <v>33.5</v>
      </c>
      <c r="D700">
        <v>18.2</v>
      </c>
      <c r="E700">
        <v>5</v>
      </c>
      <c r="F700">
        <v>1</v>
      </c>
    </row>
    <row r="701" spans="1:6" x14ac:dyDescent="0.2">
      <c r="A701" t="s">
        <v>30</v>
      </c>
      <c r="B701">
        <v>7</v>
      </c>
      <c r="C701">
        <v>40.700000000000003</v>
      </c>
      <c r="D701">
        <v>13</v>
      </c>
      <c r="E701">
        <v>6</v>
      </c>
      <c r="F701">
        <v>0</v>
      </c>
    </row>
    <row r="702" spans="1:6" x14ac:dyDescent="0.2">
      <c r="A702" t="s">
        <v>163</v>
      </c>
      <c r="B702">
        <v>7</v>
      </c>
      <c r="C702">
        <v>35</v>
      </c>
      <c r="D702">
        <v>20.2</v>
      </c>
      <c r="E702">
        <v>4</v>
      </c>
      <c r="F702">
        <v>1</v>
      </c>
    </row>
    <row r="703" spans="1:6" x14ac:dyDescent="0.2">
      <c r="A703" t="s">
        <v>149</v>
      </c>
      <c r="B703">
        <v>7</v>
      </c>
      <c r="C703">
        <v>31</v>
      </c>
      <c r="D703">
        <v>23.8</v>
      </c>
      <c r="E703">
        <v>4</v>
      </c>
      <c r="F703">
        <v>1</v>
      </c>
    </row>
    <row r="704" spans="1:6" x14ac:dyDescent="0.2">
      <c r="A704" t="s">
        <v>65</v>
      </c>
      <c r="B704">
        <v>7</v>
      </c>
      <c r="C704">
        <v>30.8</v>
      </c>
      <c r="D704">
        <v>29</v>
      </c>
      <c r="E704">
        <v>3</v>
      </c>
      <c r="F704">
        <v>3</v>
      </c>
    </row>
    <row r="705" spans="1:6" x14ac:dyDescent="0.2">
      <c r="A705" t="s">
        <v>172</v>
      </c>
      <c r="B705">
        <v>7</v>
      </c>
      <c r="C705">
        <v>22.2</v>
      </c>
      <c r="D705">
        <v>34.700000000000003</v>
      </c>
      <c r="E705">
        <v>2</v>
      </c>
      <c r="F705">
        <v>4</v>
      </c>
    </row>
    <row r="706" spans="1:6" x14ac:dyDescent="0.2">
      <c r="A706" t="s">
        <v>37</v>
      </c>
      <c r="B706">
        <v>7</v>
      </c>
      <c r="C706">
        <v>27.4</v>
      </c>
      <c r="D706">
        <v>29.8</v>
      </c>
      <c r="E706">
        <v>2</v>
      </c>
      <c r="F706">
        <v>3</v>
      </c>
    </row>
    <row r="707" spans="1:6" x14ac:dyDescent="0.2">
      <c r="A707" t="s">
        <v>171</v>
      </c>
      <c r="B707">
        <v>7</v>
      </c>
      <c r="C707">
        <v>19.2</v>
      </c>
      <c r="D707">
        <v>28.8</v>
      </c>
      <c r="E707">
        <v>2</v>
      </c>
      <c r="F707">
        <v>4</v>
      </c>
    </row>
    <row r="708" spans="1:6" x14ac:dyDescent="0.2">
      <c r="A708" t="s">
        <v>38</v>
      </c>
      <c r="B708">
        <v>7</v>
      </c>
      <c r="C708">
        <v>20.8</v>
      </c>
      <c r="D708">
        <v>24.4</v>
      </c>
      <c r="E708">
        <v>2</v>
      </c>
      <c r="F708">
        <v>3</v>
      </c>
    </row>
    <row r="709" spans="1:6" x14ac:dyDescent="0.2">
      <c r="A709" t="s">
        <v>92</v>
      </c>
      <c r="B709">
        <v>7</v>
      </c>
      <c r="C709">
        <v>21.8</v>
      </c>
      <c r="D709">
        <v>16.3</v>
      </c>
      <c r="E709">
        <v>5</v>
      </c>
      <c r="F709">
        <v>1</v>
      </c>
    </row>
    <row r="710" spans="1:6" x14ac:dyDescent="0.2">
      <c r="A710" t="s">
        <v>130</v>
      </c>
      <c r="B710">
        <v>7</v>
      </c>
      <c r="C710">
        <v>21.8</v>
      </c>
      <c r="D710">
        <v>21.7</v>
      </c>
      <c r="E710">
        <v>3</v>
      </c>
      <c r="F710">
        <v>3</v>
      </c>
    </row>
    <row r="711" spans="1:6" x14ac:dyDescent="0.2">
      <c r="A711" t="s">
        <v>165</v>
      </c>
      <c r="B711">
        <v>7</v>
      </c>
      <c r="C711">
        <v>30.5</v>
      </c>
      <c r="D711">
        <v>17.5</v>
      </c>
      <c r="E711">
        <v>5</v>
      </c>
      <c r="F711">
        <v>1</v>
      </c>
    </row>
    <row r="712" spans="1:6" x14ac:dyDescent="0.2">
      <c r="A712" t="s">
        <v>127</v>
      </c>
      <c r="B712">
        <v>7</v>
      </c>
      <c r="C712">
        <v>33.200000000000003</v>
      </c>
      <c r="D712">
        <v>22.6</v>
      </c>
      <c r="E712">
        <v>5</v>
      </c>
      <c r="F712">
        <v>0</v>
      </c>
    </row>
    <row r="713" spans="1:6" x14ac:dyDescent="0.2">
      <c r="A713" t="s">
        <v>154</v>
      </c>
      <c r="B713">
        <v>7</v>
      </c>
      <c r="C713">
        <v>36</v>
      </c>
      <c r="D713">
        <v>25.2</v>
      </c>
      <c r="E713">
        <v>5</v>
      </c>
      <c r="F713">
        <v>1</v>
      </c>
    </row>
    <row r="714" spans="1:6" x14ac:dyDescent="0.2">
      <c r="A714" t="s">
        <v>72</v>
      </c>
      <c r="B714">
        <v>7</v>
      </c>
      <c r="C714">
        <v>35.799999999999997</v>
      </c>
      <c r="D714">
        <v>20.6</v>
      </c>
      <c r="E714">
        <v>3</v>
      </c>
      <c r="F714">
        <v>2</v>
      </c>
    </row>
    <row r="715" spans="1:6" x14ac:dyDescent="0.2">
      <c r="A715" t="s">
        <v>93</v>
      </c>
      <c r="B715">
        <v>7</v>
      </c>
      <c r="C715">
        <v>13.3</v>
      </c>
      <c r="D715">
        <v>35.299999999999997</v>
      </c>
      <c r="E715">
        <v>1</v>
      </c>
      <c r="F715">
        <v>5</v>
      </c>
    </row>
    <row r="716" spans="1:6" x14ac:dyDescent="0.2">
      <c r="A716" t="s">
        <v>147</v>
      </c>
      <c r="B716">
        <v>7</v>
      </c>
      <c r="C716">
        <v>33</v>
      </c>
      <c r="D716">
        <v>21.2</v>
      </c>
      <c r="E716">
        <v>5</v>
      </c>
      <c r="F716">
        <v>1</v>
      </c>
    </row>
    <row r="717" spans="1:6" x14ac:dyDescent="0.2">
      <c r="A717" t="s">
        <v>164</v>
      </c>
      <c r="B717">
        <v>7</v>
      </c>
      <c r="C717">
        <v>36.200000000000003</v>
      </c>
      <c r="D717">
        <v>18</v>
      </c>
      <c r="E717">
        <v>5</v>
      </c>
      <c r="F717">
        <v>0</v>
      </c>
    </row>
    <row r="718" spans="1:6" x14ac:dyDescent="0.2">
      <c r="A718" t="s">
        <v>94</v>
      </c>
      <c r="B718">
        <v>7</v>
      </c>
      <c r="C718">
        <v>27.1</v>
      </c>
      <c r="D718">
        <v>27</v>
      </c>
      <c r="E718">
        <v>3</v>
      </c>
      <c r="F718">
        <v>4</v>
      </c>
    </row>
    <row r="719" spans="1:6" x14ac:dyDescent="0.2">
      <c r="A719" t="s">
        <v>158</v>
      </c>
      <c r="B719">
        <v>7</v>
      </c>
      <c r="C719">
        <v>35.5</v>
      </c>
      <c r="D719">
        <v>29.2</v>
      </c>
      <c r="E719">
        <v>4</v>
      </c>
      <c r="F719">
        <v>2</v>
      </c>
    </row>
    <row r="720" spans="1:6" x14ac:dyDescent="0.2">
      <c r="A720" t="s">
        <v>181</v>
      </c>
      <c r="B720">
        <v>7</v>
      </c>
      <c r="C720">
        <v>18.2</v>
      </c>
      <c r="D720">
        <v>34</v>
      </c>
      <c r="E720">
        <v>2</v>
      </c>
      <c r="F720">
        <v>3</v>
      </c>
    </row>
    <row r="721" spans="1:6" x14ac:dyDescent="0.2">
      <c r="A721" t="s">
        <v>68</v>
      </c>
      <c r="B721">
        <v>7</v>
      </c>
      <c r="C721">
        <v>36.299999999999997</v>
      </c>
      <c r="D721">
        <v>17.7</v>
      </c>
      <c r="E721">
        <v>6</v>
      </c>
      <c r="F721">
        <v>0</v>
      </c>
    </row>
    <row r="722" spans="1:6" x14ac:dyDescent="0.2">
      <c r="A722" t="s">
        <v>81</v>
      </c>
      <c r="B722">
        <v>7</v>
      </c>
      <c r="C722">
        <v>44.8</v>
      </c>
      <c r="D722">
        <v>32.299999999999997</v>
      </c>
      <c r="E722">
        <v>4</v>
      </c>
      <c r="F722">
        <v>2</v>
      </c>
    </row>
    <row r="723" spans="1:6" x14ac:dyDescent="0.2">
      <c r="A723" t="s">
        <v>132</v>
      </c>
      <c r="B723">
        <v>7</v>
      </c>
      <c r="C723">
        <v>31.6</v>
      </c>
      <c r="D723">
        <v>26</v>
      </c>
      <c r="E723">
        <v>4</v>
      </c>
      <c r="F723">
        <v>1</v>
      </c>
    </row>
    <row r="724" spans="1:6" x14ac:dyDescent="0.2">
      <c r="A724" t="s">
        <v>135</v>
      </c>
      <c r="B724">
        <v>7</v>
      </c>
      <c r="C724">
        <v>35</v>
      </c>
      <c r="D724">
        <v>17.2</v>
      </c>
      <c r="E724">
        <v>5</v>
      </c>
      <c r="F724">
        <v>1</v>
      </c>
    </row>
    <row r="725" spans="1:6" x14ac:dyDescent="0.2">
      <c r="A725" t="s">
        <v>169</v>
      </c>
      <c r="B725">
        <v>7</v>
      </c>
      <c r="C725">
        <v>26.1</v>
      </c>
      <c r="D725">
        <v>39.4</v>
      </c>
      <c r="E725">
        <v>1</v>
      </c>
      <c r="F725">
        <v>6</v>
      </c>
    </row>
    <row r="726" spans="1:6" x14ac:dyDescent="0.2">
      <c r="A726" t="s">
        <v>143</v>
      </c>
      <c r="B726">
        <v>7</v>
      </c>
      <c r="C726">
        <v>36.6</v>
      </c>
      <c r="D726">
        <v>21.4</v>
      </c>
      <c r="E726">
        <v>4</v>
      </c>
      <c r="F726">
        <v>1</v>
      </c>
    </row>
    <row r="727" spans="1:6" x14ac:dyDescent="0.2">
      <c r="A727" t="s">
        <v>129</v>
      </c>
      <c r="B727">
        <v>7</v>
      </c>
      <c r="C727">
        <v>39</v>
      </c>
      <c r="D727">
        <v>14.6</v>
      </c>
      <c r="E727">
        <v>4</v>
      </c>
      <c r="F727">
        <v>1</v>
      </c>
    </row>
    <row r="728" spans="1:6" x14ac:dyDescent="0.2">
      <c r="A728" t="s">
        <v>190</v>
      </c>
      <c r="B728">
        <v>7</v>
      </c>
      <c r="C728">
        <v>31.2</v>
      </c>
      <c r="D728">
        <v>18.8</v>
      </c>
      <c r="E728">
        <v>5</v>
      </c>
      <c r="F728">
        <v>1</v>
      </c>
    </row>
    <row r="729" spans="1:6" x14ac:dyDescent="0.2">
      <c r="A729" t="s">
        <v>35</v>
      </c>
      <c r="B729">
        <v>7</v>
      </c>
      <c r="C729">
        <v>37.299999999999997</v>
      </c>
      <c r="D729">
        <v>6.7</v>
      </c>
      <c r="E729">
        <v>6</v>
      </c>
      <c r="F729">
        <v>0</v>
      </c>
    </row>
    <row r="730" spans="1:6" x14ac:dyDescent="0.2">
      <c r="A730" t="s">
        <v>27</v>
      </c>
      <c r="B730">
        <v>7</v>
      </c>
      <c r="C730">
        <v>21.6</v>
      </c>
      <c r="D730">
        <v>23.8</v>
      </c>
      <c r="E730">
        <v>2</v>
      </c>
      <c r="F730">
        <v>3</v>
      </c>
    </row>
    <row r="731" spans="1:6" x14ac:dyDescent="0.2">
      <c r="A731" t="s">
        <v>188</v>
      </c>
      <c r="B731">
        <v>7</v>
      </c>
      <c r="C731">
        <v>20.7</v>
      </c>
      <c r="D731">
        <v>33.299999999999997</v>
      </c>
      <c r="E731">
        <v>1</v>
      </c>
      <c r="F731">
        <v>5</v>
      </c>
    </row>
    <row r="732" spans="1:6" x14ac:dyDescent="0.2">
      <c r="A732" t="s">
        <v>95</v>
      </c>
      <c r="B732">
        <v>7</v>
      </c>
      <c r="C732">
        <v>21.7</v>
      </c>
      <c r="D732">
        <v>26.7</v>
      </c>
      <c r="E732">
        <v>3</v>
      </c>
      <c r="F732">
        <v>3</v>
      </c>
    </row>
    <row r="733" spans="1:6" x14ac:dyDescent="0.2">
      <c r="A733" t="s">
        <v>96</v>
      </c>
      <c r="B733">
        <v>7</v>
      </c>
      <c r="C733">
        <v>41.7</v>
      </c>
      <c r="D733">
        <v>23.8</v>
      </c>
      <c r="E733">
        <v>5</v>
      </c>
      <c r="F733">
        <v>1</v>
      </c>
    </row>
    <row r="734" spans="1:6" x14ac:dyDescent="0.2">
      <c r="A734" t="s">
        <v>144</v>
      </c>
      <c r="B734">
        <v>7</v>
      </c>
      <c r="C734">
        <v>30.2</v>
      </c>
      <c r="D734">
        <v>29.5</v>
      </c>
      <c r="E734">
        <v>3</v>
      </c>
      <c r="F734">
        <v>3</v>
      </c>
    </row>
    <row r="735" spans="1:6" x14ac:dyDescent="0.2">
      <c r="A735" t="s">
        <v>161</v>
      </c>
      <c r="B735">
        <v>7</v>
      </c>
      <c r="C735">
        <v>33.200000000000003</v>
      </c>
      <c r="D735">
        <v>25.5</v>
      </c>
      <c r="E735">
        <v>5</v>
      </c>
      <c r="F735">
        <v>1</v>
      </c>
    </row>
    <row r="736" spans="1:6" x14ac:dyDescent="0.2">
      <c r="A736" t="s">
        <v>97</v>
      </c>
      <c r="B736">
        <v>7</v>
      </c>
      <c r="C736">
        <v>21.6</v>
      </c>
      <c r="D736">
        <v>27.2</v>
      </c>
      <c r="E736">
        <v>2</v>
      </c>
      <c r="F736">
        <v>3</v>
      </c>
    </row>
    <row r="737" spans="1:6" x14ac:dyDescent="0.2">
      <c r="A737" t="s">
        <v>22</v>
      </c>
      <c r="B737">
        <v>7</v>
      </c>
      <c r="C737">
        <v>19</v>
      </c>
      <c r="D737">
        <v>21</v>
      </c>
      <c r="E737">
        <v>3</v>
      </c>
      <c r="F737">
        <v>3</v>
      </c>
    </row>
    <row r="738" spans="1:6" x14ac:dyDescent="0.2">
      <c r="A738" t="s">
        <v>186</v>
      </c>
      <c r="B738">
        <v>7</v>
      </c>
      <c r="C738">
        <v>15.4</v>
      </c>
      <c r="D738">
        <v>38.4</v>
      </c>
      <c r="E738">
        <v>0</v>
      </c>
      <c r="F738">
        <v>5</v>
      </c>
    </row>
    <row r="739" spans="1:6" x14ac:dyDescent="0.2">
      <c r="A739" t="s">
        <v>98</v>
      </c>
      <c r="B739">
        <v>7</v>
      </c>
      <c r="C739">
        <v>28.6</v>
      </c>
      <c r="D739">
        <v>30.6</v>
      </c>
      <c r="E739">
        <v>2</v>
      </c>
      <c r="F739">
        <v>3</v>
      </c>
    </row>
    <row r="740" spans="1:6" x14ac:dyDescent="0.2">
      <c r="A740" t="s">
        <v>64</v>
      </c>
      <c r="B740">
        <v>7</v>
      </c>
      <c r="C740">
        <v>30.5</v>
      </c>
      <c r="D740">
        <v>24.8</v>
      </c>
      <c r="E740">
        <v>3</v>
      </c>
      <c r="F740">
        <v>3</v>
      </c>
    </row>
    <row r="741" spans="1:6" x14ac:dyDescent="0.2">
      <c r="A741" t="s">
        <v>99</v>
      </c>
      <c r="B741">
        <v>7</v>
      </c>
      <c r="C741">
        <v>36.6</v>
      </c>
      <c r="D741">
        <v>19</v>
      </c>
      <c r="E741">
        <v>5</v>
      </c>
      <c r="F741">
        <v>0</v>
      </c>
    </row>
    <row r="742" spans="1:6" x14ac:dyDescent="0.2">
      <c r="A742" t="s">
        <v>121</v>
      </c>
      <c r="B742">
        <v>7</v>
      </c>
      <c r="C742">
        <v>29.2</v>
      </c>
      <c r="D742">
        <v>23.5</v>
      </c>
      <c r="E742">
        <v>0</v>
      </c>
      <c r="F742">
        <v>2</v>
      </c>
    </row>
    <row r="743" spans="1:6" x14ac:dyDescent="0.2">
      <c r="A743" t="s">
        <v>100</v>
      </c>
      <c r="B743">
        <v>7</v>
      </c>
      <c r="C743">
        <v>33.799999999999997</v>
      </c>
      <c r="D743">
        <v>39.799999999999997</v>
      </c>
      <c r="E743">
        <v>2</v>
      </c>
      <c r="F743">
        <v>3</v>
      </c>
    </row>
    <row r="744" spans="1:6" x14ac:dyDescent="0.2">
      <c r="A744" t="s">
        <v>170</v>
      </c>
      <c r="B744">
        <v>7</v>
      </c>
      <c r="C744">
        <v>25.2</v>
      </c>
      <c r="D744">
        <v>24</v>
      </c>
      <c r="E744">
        <v>2</v>
      </c>
      <c r="F744">
        <v>4</v>
      </c>
    </row>
    <row r="745" spans="1:6" x14ac:dyDescent="0.2">
      <c r="A745" t="s">
        <v>28</v>
      </c>
      <c r="B745">
        <v>7</v>
      </c>
      <c r="C745">
        <v>22</v>
      </c>
      <c r="D745">
        <v>27.3</v>
      </c>
      <c r="E745">
        <v>3</v>
      </c>
      <c r="F745">
        <v>3</v>
      </c>
    </row>
    <row r="746" spans="1:6" x14ac:dyDescent="0.2">
      <c r="A746" t="s">
        <v>41</v>
      </c>
      <c r="B746">
        <v>7</v>
      </c>
      <c r="C746">
        <v>34.1</v>
      </c>
      <c r="D746">
        <v>15.9</v>
      </c>
      <c r="E746">
        <v>5</v>
      </c>
      <c r="F746">
        <v>2</v>
      </c>
    </row>
    <row r="747" spans="1:6" x14ac:dyDescent="0.2">
      <c r="A747" t="s">
        <v>101</v>
      </c>
      <c r="B747">
        <v>7</v>
      </c>
      <c r="C747">
        <v>24.5</v>
      </c>
      <c r="D747">
        <v>11.8</v>
      </c>
      <c r="E747">
        <v>5</v>
      </c>
      <c r="F747">
        <v>1</v>
      </c>
    </row>
    <row r="748" spans="1:6" x14ac:dyDescent="0.2">
      <c r="A748" t="s">
        <v>25</v>
      </c>
      <c r="B748">
        <v>7</v>
      </c>
      <c r="C748">
        <v>35</v>
      </c>
      <c r="D748">
        <v>10.199999999999999</v>
      </c>
      <c r="E748">
        <v>5</v>
      </c>
      <c r="F748">
        <v>0</v>
      </c>
    </row>
    <row r="749" spans="1:6" x14ac:dyDescent="0.2">
      <c r="A749" t="s">
        <v>34</v>
      </c>
      <c r="B749">
        <v>7</v>
      </c>
      <c r="C749">
        <v>45.2</v>
      </c>
      <c r="D749">
        <v>14</v>
      </c>
      <c r="E749">
        <v>6</v>
      </c>
      <c r="F749">
        <v>0</v>
      </c>
    </row>
    <row r="750" spans="1:6" x14ac:dyDescent="0.2">
      <c r="A750" t="s">
        <v>139</v>
      </c>
      <c r="B750">
        <v>7</v>
      </c>
      <c r="C750">
        <v>23.4</v>
      </c>
      <c r="D750">
        <v>23.2</v>
      </c>
      <c r="E750">
        <v>3</v>
      </c>
      <c r="F750">
        <v>2</v>
      </c>
    </row>
    <row r="751" spans="1:6" x14ac:dyDescent="0.2">
      <c r="A751" t="s">
        <v>182</v>
      </c>
      <c r="B751">
        <v>7</v>
      </c>
      <c r="C751">
        <v>23.5</v>
      </c>
      <c r="D751">
        <v>26.2</v>
      </c>
      <c r="E751">
        <v>3</v>
      </c>
      <c r="F751">
        <v>3</v>
      </c>
    </row>
    <row r="752" spans="1:6" x14ac:dyDescent="0.2">
      <c r="A752" t="s">
        <v>42</v>
      </c>
      <c r="B752">
        <v>7</v>
      </c>
      <c r="C752">
        <v>51.6</v>
      </c>
      <c r="D752">
        <v>11.8</v>
      </c>
      <c r="E752">
        <v>5</v>
      </c>
      <c r="F752">
        <v>0</v>
      </c>
    </row>
    <row r="753" spans="1:6" x14ac:dyDescent="0.2">
      <c r="A753" t="s">
        <v>39</v>
      </c>
      <c r="B753">
        <v>7</v>
      </c>
      <c r="C753">
        <v>38.5</v>
      </c>
      <c r="D753">
        <v>19.7</v>
      </c>
      <c r="E753">
        <v>5</v>
      </c>
      <c r="F753">
        <v>1</v>
      </c>
    </row>
    <row r="754" spans="1:6" x14ac:dyDescent="0.2">
      <c r="A754" t="s">
        <v>32</v>
      </c>
      <c r="B754">
        <v>7</v>
      </c>
      <c r="C754">
        <v>40.6</v>
      </c>
      <c r="D754">
        <v>9.6</v>
      </c>
      <c r="E754">
        <v>5</v>
      </c>
      <c r="F754">
        <v>0</v>
      </c>
    </row>
    <row r="755" spans="1:6" x14ac:dyDescent="0.2">
      <c r="A755" t="s">
        <v>146</v>
      </c>
      <c r="B755">
        <v>7</v>
      </c>
      <c r="C755">
        <v>23.4</v>
      </c>
      <c r="D755">
        <v>26</v>
      </c>
      <c r="E755">
        <v>1</v>
      </c>
      <c r="F755">
        <v>4</v>
      </c>
    </row>
    <row r="756" spans="1:6" x14ac:dyDescent="0.2">
      <c r="A756" t="s">
        <v>126</v>
      </c>
      <c r="B756">
        <v>7</v>
      </c>
      <c r="C756">
        <v>25.7</v>
      </c>
      <c r="D756">
        <v>28</v>
      </c>
      <c r="E756">
        <v>2</v>
      </c>
      <c r="F756">
        <v>4</v>
      </c>
    </row>
    <row r="757" spans="1:6" x14ac:dyDescent="0.2">
      <c r="A757" t="s">
        <v>102</v>
      </c>
      <c r="B757">
        <v>7</v>
      </c>
      <c r="C757">
        <v>32.700000000000003</v>
      </c>
      <c r="D757">
        <v>30.3</v>
      </c>
      <c r="E757">
        <v>3</v>
      </c>
      <c r="F757">
        <v>3</v>
      </c>
    </row>
    <row r="758" spans="1:6" x14ac:dyDescent="0.2">
      <c r="A758" t="s">
        <v>103</v>
      </c>
      <c r="B758">
        <v>7</v>
      </c>
      <c r="C758">
        <v>27.8</v>
      </c>
      <c r="D758">
        <v>14.7</v>
      </c>
      <c r="E758">
        <v>4</v>
      </c>
      <c r="F758">
        <v>2</v>
      </c>
    </row>
    <row r="759" spans="1:6" x14ac:dyDescent="0.2">
      <c r="A759" t="s">
        <v>189</v>
      </c>
      <c r="B759">
        <v>7</v>
      </c>
      <c r="C759">
        <v>10.8</v>
      </c>
      <c r="D759">
        <v>24.2</v>
      </c>
      <c r="E759">
        <v>0</v>
      </c>
      <c r="F759">
        <v>5</v>
      </c>
    </row>
    <row r="760" spans="1:6" x14ac:dyDescent="0.2">
      <c r="A760" t="s">
        <v>104</v>
      </c>
      <c r="B760">
        <v>7</v>
      </c>
      <c r="C760">
        <v>19.3</v>
      </c>
      <c r="D760">
        <v>30.8</v>
      </c>
      <c r="E760">
        <v>2</v>
      </c>
      <c r="F760">
        <v>4</v>
      </c>
    </row>
    <row r="761" spans="1:6" x14ac:dyDescent="0.2">
      <c r="A761" t="s">
        <v>105</v>
      </c>
      <c r="B761">
        <v>7</v>
      </c>
      <c r="C761">
        <v>28</v>
      </c>
      <c r="D761">
        <v>33.700000000000003</v>
      </c>
      <c r="E761">
        <v>1</v>
      </c>
      <c r="F761">
        <v>5</v>
      </c>
    </row>
    <row r="762" spans="1:6" x14ac:dyDescent="0.2">
      <c r="A762" t="s">
        <v>106</v>
      </c>
      <c r="B762">
        <v>7</v>
      </c>
      <c r="C762">
        <v>33.799999999999997</v>
      </c>
      <c r="D762">
        <v>18.399999999999999</v>
      </c>
      <c r="E762">
        <v>3</v>
      </c>
      <c r="F762">
        <v>2</v>
      </c>
    </row>
    <row r="763" spans="1:6" x14ac:dyDescent="0.2">
      <c r="A763" t="s">
        <v>107</v>
      </c>
      <c r="B763">
        <v>7</v>
      </c>
      <c r="C763">
        <v>32.200000000000003</v>
      </c>
      <c r="D763">
        <v>22.2</v>
      </c>
      <c r="E763">
        <v>3</v>
      </c>
      <c r="F763">
        <v>3</v>
      </c>
    </row>
    <row r="764" spans="1:6" x14ac:dyDescent="0.2">
      <c r="A764" t="s">
        <v>71</v>
      </c>
      <c r="B764">
        <v>7</v>
      </c>
      <c r="C764">
        <v>27</v>
      </c>
      <c r="D764">
        <v>29.4</v>
      </c>
      <c r="E764">
        <v>2</v>
      </c>
      <c r="F764">
        <v>3</v>
      </c>
    </row>
    <row r="765" spans="1:6" x14ac:dyDescent="0.2">
      <c r="A765" t="s">
        <v>176</v>
      </c>
      <c r="B765">
        <v>7</v>
      </c>
      <c r="C765">
        <v>30.7</v>
      </c>
      <c r="D765">
        <v>32.799999999999997</v>
      </c>
      <c r="E765">
        <v>3</v>
      </c>
      <c r="F765">
        <v>3</v>
      </c>
    </row>
    <row r="766" spans="1:6" x14ac:dyDescent="0.2">
      <c r="A766" t="s">
        <v>156</v>
      </c>
      <c r="B766">
        <v>7</v>
      </c>
      <c r="C766">
        <v>23.7</v>
      </c>
      <c r="D766">
        <v>35.299999999999997</v>
      </c>
      <c r="E766">
        <v>1</v>
      </c>
      <c r="F766">
        <v>5</v>
      </c>
    </row>
    <row r="767" spans="1:6" x14ac:dyDescent="0.2">
      <c r="A767" t="s">
        <v>137</v>
      </c>
      <c r="B767">
        <v>7</v>
      </c>
      <c r="C767">
        <v>19.2</v>
      </c>
      <c r="D767">
        <v>34.6</v>
      </c>
      <c r="E767">
        <v>1</v>
      </c>
      <c r="F767">
        <v>4</v>
      </c>
    </row>
    <row r="768" spans="1:6" x14ac:dyDescent="0.2">
      <c r="A768" t="s">
        <v>141</v>
      </c>
      <c r="B768">
        <v>7</v>
      </c>
      <c r="C768">
        <v>33</v>
      </c>
      <c r="D768">
        <v>19</v>
      </c>
      <c r="E768">
        <v>4</v>
      </c>
      <c r="F768">
        <v>2</v>
      </c>
    </row>
    <row r="769" spans="1:6" x14ac:dyDescent="0.2">
      <c r="A769" t="s">
        <v>108</v>
      </c>
      <c r="B769">
        <v>7</v>
      </c>
      <c r="C769">
        <v>31.3</v>
      </c>
      <c r="D769">
        <v>22</v>
      </c>
      <c r="E769">
        <v>3</v>
      </c>
      <c r="F769">
        <v>3</v>
      </c>
    </row>
    <row r="770" spans="1:6" x14ac:dyDescent="0.2">
      <c r="A770" t="s">
        <v>177</v>
      </c>
      <c r="B770">
        <v>7</v>
      </c>
      <c r="C770">
        <v>23.2</v>
      </c>
      <c r="D770">
        <v>34</v>
      </c>
      <c r="E770">
        <v>2</v>
      </c>
      <c r="F770">
        <v>4</v>
      </c>
    </row>
    <row r="771" spans="1:6" x14ac:dyDescent="0.2">
      <c r="A771" t="s">
        <v>78</v>
      </c>
      <c r="B771">
        <v>7</v>
      </c>
      <c r="C771">
        <v>36.200000000000003</v>
      </c>
      <c r="D771">
        <v>17.8</v>
      </c>
      <c r="E771">
        <v>4</v>
      </c>
      <c r="F771">
        <v>1</v>
      </c>
    </row>
    <row r="772" spans="1:6" x14ac:dyDescent="0.2">
      <c r="A772" t="s">
        <v>69</v>
      </c>
      <c r="B772">
        <v>7</v>
      </c>
      <c r="C772">
        <v>35</v>
      </c>
      <c r="D772">
        <v>16.3</v>
      </c>
      <c r="E772">
        <v>5</v>
      </c>
      <c r="F772">
        <v>1</v>
      </c>
    </row>
    <row r="773" spans="1:6" x14ac:dyDescent="0.2">
      <c r="A773" t="s">
        <v>76</v>
      </c>
      <c r="B773">
        <v>7</v>
      </c>
      <c r="C773">
        <v>35.5</v>
      </c>
      <c r="D773">
        <v>19.8</v>
      </c>
      <c r="E773">
        <v>4</v>
      </c>
      <c r="F773">
        <v>2</v>
      </c>
    </row>
    <row r="774" spans="1:6" x14ac:dyDescent="0.2">
      <c r="A774" t="s">
        <v>150</v>
      </c>
      <c r="B774">
        <v>7</v>
      </c>
      <c r="C774">
        <v>41.2</v>
      </c>
      <c r="D774">
        <v>29.8</v>
      </c>
      <c r="E774">
        <v>4</v>
      </c>
      <c r="F774">
        <v>2</v>
      </c>
    </row>
    <row r="775" spans="1:6" x14ac:dyDescent="0.2">
      <c r="A775" t="s">
        <v>73</v>
      </c>
      <c r="B775">
        <v>7</v>
      </c>
      <c r="C775">
        <v>34.200000000000003</v>
      </c>
      <c r="D775">
        <v>23</v>
      </c>
      <c r="E775">
        <v>3</v>
      </c>
      <c r="F775">
        <v>3</v>
      </c>
    </row>
    <row r="776" spans="1:6" x14ac:dyDescent="0.2">
      <c r="A776" t="s">
        <v>168</v>
      </c>
      <c r="B776">
        <v>7</v>
      </c>
      <c r="C776">
        <v>40.799999999999997</v>
      </c>
      <c r="D776">
        <v>23</v>
      </c>
      <c r="E776">
        <v>5</v>
      </c>
      <c r="F776">
        <v>1</v>
      </c>
    </row>
    <row r="777" spans="1:6" x14ac:dyDescent="0.2">
      <c r="A777" t="s">
        <v>123</v>
      </c>
      <c r="B777">
        <v>7</v>
      </c>
      <c r="C777">
        <v>27.8</v>
      </c>
      <c r="D777">
        <v>20.3</v>
      </c>
      <c r="E777">
        <v>4</v>
      </c>
      <c r="F777">
        <v>2</v>
      </c>
    </row>
    <row r="778" spans="1:6" x14ac:dyDescent="0.2">
      <c r="A778" t="s">
        <v>109</v>
      </c>
      <c r="B778">
        <v>7</v>
      </c>
      <c r="C778">
        <v>29.8</v>
      </c>
      <c r="D778">
        <v>17.399999999999999</v>
      </c>
      <c r="E778">
        <v>4</v>
      </c>
      <c r="F778">
        <v>1</v>
      </c>
    </row>
    <row r="779" spans="1:6" x14ac:dyDescent="0.2">
      <c r="A779" t="s">
        <v>151</v>
      </c>
      <c r="B779">
        <v>7</v>
      </c>
      <c r="C779">
        <v>26</v>
      </c>
      <c r="D779">
        <v>29.3</v>
      </c>
      <c r="E779">
        <v>3</v>
      </c>
      <c r="F779">
        <v>3</v>
      </c>
    </row>
    <row r="780" spans="1:6" x14ac:dyDescent="0.2">
      <c r="A780" t="s">
        <v>160</v>
      </c>
      <c r="B780">
        <v>7</v>
      </c>
      <c r="C780">
        <v>31.8</v>
      </c>
      <c r="D780">
        <v>35.799999999999997</v>
      </c>
      <c r="E780">
        <v>2</v>
      </c>
      <c r="F780">
        <v>4</v>
      </c>
    </row>
    <row r="781" spans="1:6" x14ac:dyDescent="0.2">
      <c r="A781" t="s">
        <v>67</v>
      </c>
      <c r="B781">
        <v>7</v>
      </c>
      <c r="C781">
        <v>34.700000000000003</v>
      </c>
      <c r="D781">
        <v>27.8</v>
      </c>
      <c r="E781">
        <v>3</v>
      </c>
      <c r="F781">
        <v>3</v>
      </c>
    </row>
    <row r="782" spans="1:6" x14ac:dyDescent="0.2">
      <c r="A782" t="s">
        <v>110</v>
      </c>
      <c r="B782">
        <v>7</v>
      </c>
      <c r="C782">
        <v>30.6</v>
      </c>
      <c r="D782">
        <v>12.2</v>
      </c>
      <c r="E782">
        <v>4</v>
      </c>
      <c r="F782">
        <v>1</v>
      </c>
    </row>
    <row r="783" spans="1:6" x14ac:dyDescent="0.2">
      <c r="A783" t="s">
        <v>128</v>
      </c>
      <c r="B783">
        <v>7</v>
      </c>
      <c r="C783">
        <v>36</v>
      </c>
      <c r="D783">
        <v>26.8</v>
      </c>
      <c r="E783">
        <v>4</v>
      </c>
      <c r="F783">
        <v>1</v>
      </c>
    </row>
    <row r="784" spans="1:6" x14ac:dyDescent="0.2">
      <c r="A784" t="s">
        <v>80</v>
      </c>
      <c r="B784">
        <v>7</v>
      </c>
      <c r="C784">
        <v>51.8</v>
      </c>
      <c r="D784">
        <v>27</v>
      </c>
      <c r="E784">
        <v>6</v>
      </c>
      <c r="F784">
        <v>0</v>
      </c>
    </row>
    <row r="785" spans="1:6" x14ac:dyDescent="0.2">
      <c r="A785" t="s">
        <v>44</v>
      </c>
      <c r="B785">
        <v>7</v>
      </c>
      <c r="C785">
        <v>19.2</v>
      </c>
      <c r="D785">
        <v>11.8</v>
      </c>
      <c r="E785">
        <v>4</v>
      </c>
      <c r="F785">
        <v>1</v>
      </c>
    </row>
    <row r="786" spans="1:6" x14ac:dyDescent="0.2">
      <c r="A786" t="s">
        <v>46</v>
      </c>
      <c r="B786">
        <v>7</v>
      </c>
      <c r="C786">
        <v>38.200000000000003</v>
      </c>
      <c r="D786">
        <v>32.200000000000003</v>
      </c>
      <c r="E786">
        <v>3</v>
      </c>
      <c r="F786">
        <v>3</v>
      </c>
    </row>
    <row r="787" spans="1:6" x14ac:dyDescent="0.2">
      <c r="A787" t="s">
        <v>178</v>
      </c>
      <c r="B787">
        <v>7</v>
      </c>
      <c r="C787">
        <v>16.2</v>
      </c>
      <c r="D787">
        <v>28.2</v>
      </c>
      <c r="E787">
        <v>1</v>
      </c>
      <c r="F787">
        <v>5</v>
      </c>
    </row>
    <row r="788" spans="1:6" x14ac:dyDescent="0.2">
      <c r="A788" t="s">
        <v>40</v>
      </c>
      <c r="B788">
        <v>7</v>
      </c>
      <c r="C788">
        <v>25.2</v>
      </c>
      <c r="D788">
        <v>29.2</v>
      </c>
      <c r="E788">
        <v>2</v>
      </c>
      <c r="F788">
        <v>3</v>
      </c>
    </row>
    <row r="789" spans="1:6" x14ac:dyDescent="0.2">
      <c r="A789" t="s">
        <v>153</v>
      </c>
      <c r="B789">
        <v>7</v>
      </c>
      <c r="C789">
        <v>28.9</v>
      </c>
      <c r="D789">
        <v>34</v>
      </c>
      <c r="E789">
        <v>2</v>
      </c>
      <c r="F789">
        <v>5</v>
      </c>
    </row>
    <row r="790" spans="1:6" x14ac:dyDescent="0.2">
      <c r="A790" t="s">
        <v>111</v>
      </c>
      <c r="B790">
        <v>7</v>
      </c>
      <c r="C790">
        <v>22.3</v>
      </c>
      <c r="D790">
        <v>31.8</v>
      </c>
      <c r="E790">
        <v>1</v>
      </c>
      <c r="F790">
        <v>5</v>
      </c>
    </row>
    <row r="791" spans="1:6" x14ac:dyDescent="0.2">
      <c r="A791" t="s">
        <v>125</v>
      </c>
      <c r="B791">
        <v>7</v>
      </c>
      <c r="C791">
        <v>23.5</v>
      </c>
      <c r="D791">
        <v>26.7</v>
      </c>
      <c r="E791">
        <v>2</v>
      </c>
      <c r="F791">
        <v>4</v>
      </c>
    </row>
    <row r="792" spans="1:6" x14ac:dyDescent="0.2">
      <c r="A792" t="s">
        <v>159</v>
      </c>
      <c r="B792">
        <v>7</v>
      </c>
      <c r="C792">
        <v>25.6</v>
      </c>
      <c r="D792">
        <v>21.6</v>
      </c>
      <c r="E792">
        <v>3</v>
      </c>
      <c r="F792">
        <v>2</v>
      </c>
    </row>
    <row r="793" spans="1:6" x14ac:dyDescent="0.2">
      <c r="A793" t="s">
        <v>112</v>
      </c>
      <c r="B793">
        <v>7</v>
      </c>
      <c r="C793">
        <v>46</v>
      </c>
      <c r="D793">
        <v>18.399999999999999</v>
      </c>
      <c r="E793">
        <v>5</v>
      </c>
      <c r="F793">
        <v>0</v>
      </c>
    </row>
    <row r="794" spans="1:6" x14ac:dyDescent="0.2">
      <c r="A794" t="s">
        <v>133</v>
      </c>
      <c r="B794">
        <v>7</v>
      </c>
      <c r="C794">
        <v>40</v>
      </c>
      <c r="D794">
        <v>25.4</v>
      </c>
      <c r="E794">
        <v>4</v>
      </c>
      <c r="F794">
        <v>1</v>
      </c>
    </row>
    <row r="795" spans="1:6" x14ac:dyDescent="0.2">
      <c r="A795" t="s">
        <v>36</v>
      </c>
      <c r="B795">
        <v>7</v>
      </c>
      <c r="C795">
        <v>26.4</v>
      </c>
      <c r="D795">
        <v>19</v>
      </c>
      <c r="E795">
        <v>4</v>
      </c>
      <c r="F795">
        <v>1</v>
      </c>
    </row>
    <row r="796" spans="1:6" x14ac:dyDescent="0.2">
      <c r="A796" t="s">
        <v>155</v>
      </c>
      <c r="B796">
        <v>7</v>
      </c>
      <c r="C796">
        <v>32.200000000000003</v>
      </c>
      <c r="D796">
        <v>29</v>
      </c>
      <c r="E796">
        <v>4</v>
      </c>
      <c r="F796">
        <v>2</v>
      </c>
    </row>
    <row r="797" spans="1:6" x14ac:dyDescent="0.2">
      <c r="A797" t="s">
        <v>162</v>
      </c>
      <c r="B797">
        <v>7</v>
      </c>
      <c r="C797">
        <v>25.5</v>
      </c>
      <c r="D797">
        <v>36.700000000000003</v>
      </c>
      <c r="E797">
        <v>2</v>
      </c>
      <c r="F797">
        <v>4</v>
      </c>
    </row>
    <row r="798" spans="1:6" x14ac:dyDescent="0.2">
      <c r="A798" t="s">
        <v>33</v>
      </c>
      <c r="B798">
        <v>7</v>
      </c>
      <c r="C798">
        <v>31.4</v>
      </c>
      <c r="D798">
        <v>18.399999999999999</v>
      </c>
      <c r="E798">
        <v>4</v>
      </c>
      <c r="F798">
        <v>1</v>
      </c>
    </row>
    <row r="799" spans="1:6" x14ac:dyDescent="0.2">
      <c r="A799" t="s">
        <v>49</v>
      </c>
      <c r="B799">
        <v>7</v>
      </c>
      <c r="C799">
        <v>25.8</v>
      </c>
      <c r="D799">
        <v>24.2</v>
      </c>
      <c r="E799">
        <v>5</v>
      </c>
      <c r="F799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201"/>
  <sheetViews>
    <sheetView topLeftCell="A173" workbookViewId="0">
      <selection activeCell="D200" sqref="D200"/>
    </sheetView>
  </sheetViews>
  <sheetFormatPr baseColWidth="10" defaultRowHeight="16" x14ac:dyDescent="0.2"/>
  <cols>
    <col min="3" max="3" width="15.83203125" bestFit="1" customWidth="1"/>
  </cols>
  <sheetData>
    <row r="1" spans="1:3" x14ac:dyDescent="0.2">
      <c r="A1" t="s">
        <v>7</v>
      </c>
      <c r="B1" t="s">
        <v>113</v>
      </c>
      <c r="C1" t="s">
        <v>114</v>
      </c>
    </row>
    <row r="2" spans="1:3" x14ac:dyDescent="0.2">
      <c r="A2">
        <v>0</v>
      </c>
      <c r="B2">
        <v>1</v>
      </c>
      <c r="C2" t="s">
        <v>30</v>
      </c>
    </row>
    <row r="3" spans="1:3" x14ac:dyDescent="0.2">
      <c r="A3">
        <v>0</v>
      </c>
      <c r="B3">
        <v>2</v>
      </c>
      <c r="C3" t="s">
        <v>35</v>
      </c>
    </row>
    <row r="4" spans="1:3" x14ac:dyDescent="0.2">
      <c r="A4">
        <v>0</v>
      </c>
      <c r="B4">
        <v>3</v>
      </c>
      <c r="C4" t="s">
        <v>25</v>
      </c>
    </row>
    <row r="5" spans="1:3" x14ac:dyDescent="0.2">
      <c r="A5">
        <v>0</v>
      </c>
      <c r="B5">
        <v>4</v>
      </c>
      <c r="C5" t="s">
        <v>70</v>
      </c>
    </row>
    <row r="6" spans="1:3" x14ac:dyDescent="0.2">
      <c r="A6">
        <v>0</v>
      </c>
      <c r="B6">
        <v>5</v>
      </c>
      <c r="C6" t="s">
        <v>81</v>
      </c>
    </row>
    <row r="7" spans="1:3" x14ac:dyDescent="0.2">
      <c r="A7">
        <v>0</v>
      </c>
      <c r="B7">
        <v>6</v>
      </c>
      <c r="C7" t="s">
        <v>80</v>
      </c>
    </row>
    <row r="8" spans="1:3" x14ac:dyDescent="0.2">
      <c r="A8">
        <v>0</v>
      </c>
      <c r="B8">
        <v>7</v>
      </c>
      <c r="C8" t="s">
        <v>32</v>
      </c>
    </row>
    <row r="9" spans="1:3" x14ac:dyDescent="0.2">
      <c r="A9">
        <v>0</v>
      </c>
      <c r="B9">
        <v>8</v>
      </c>
      <c r="C9" t="s">
        <v>82</v>
      </c>
    </row>
    <row r="10" spans="1:3" x14ac:dyDescent="0.2">
      <c r="A10">
        <v>0</v>
      </c>
      <c r="B10">
        <v>9</v>
      </c>
      <c r="C10" t="s">
        <v>66</v>
      </c>
    </row>
    <row r="11" spans="1:3" x14ac:dyDescent="0.2">
      <c r="A11">
        <v>0</v>
      </c>
      <c r="B11">
        <v>10</v>
      </c>
      <c r="C11" t="s">
        <v>112</v>
      </c>
    </row>
    <row r="12" spans="1:3" x14ac:dyDescent="0.2">
      <c r="A12">
        <v>0</v>
      </c>
      <c r="B12">
        <v>11</v>
      </c>
      <c r="C12" t="s">
        <v>69</v>
      </c>
    </row>
    <row r="13" spans="1:3" x14ac:dyDescent="0.2">
      <c r="A13">
        <v>0</v>
      </c>
      <c r="B13">
        <v>12</v>
      </c>
      <c r="C13" t="s">
        <v>78</v>
      </c>
    </row>
    <row r="14" spans="1:3" x14ac:dyDescent="0.2">
      <c r="A14">
        <v>0</v>
      </c>
      <c r="B14">
        <v>13</v>
      </c>
      <c r="C14" t="s">
        <v>41</v>
      </c>
    </row>
    <row r="15" spans="1:3" x14ac:dyDescent="0.2">
      <c r="A15">
        <v>0</v>
      </c>
      <c r="B15">
        <v>14</v>
      </c>
      <c r="C15" t="s">
        <v>44</v>
      </c>
    </row>
    <row r="16" spans="1:3" x14ac:dyDescent="0.2">
      <c r="A16">
        <v>0</v>
      </c>
      <c r="B16">
        <v>15</v>
      </c>
      <c r="C16" t="s">
        <v>42</v>
      </c>
    </row>
    <row r="17" spans="1:3" x14ac:dyDescent="0.2">
      <c r="A17">
        <v>0</v>
      </c>
      <c r="B17">
        <v>16</v>
      </c>
      <c r="C17" t="s">
        <v>72</v>
      </c>
    </row>
    <row r="18" spans="1:3" x14ac:dyDescent="0.2">
      <c r="A18">
        <v>0</v>
      </c>
      <c r="B18">
        <v>17</v>
      </c>
      <c r="C18" t="s">
        <v>108</v>
      </c>
    </row>
    <row r="19" spans="1:3" x14ac:dyDescent="0.2">
      <c r="A19">
        <v>0</v>
      </c>
      <c r="B19">
        <v>18</v>
      </c>
      <c r="C19" t="s">
        <v>39</v>
      </c>
    </row>
    <row r="20" spans="1:3" x14ac:dyDescent="0.2">
      <c r="A20">
        <v>0</v>
      </c>
      <c r="B20">
        <v>19</v>
      </c>
      <c r="C20" t="s">
        <v>33</v>
      </c>
    </row>
    <row r="21" spans="1:3" x14ac:dyDescent="0.2">
      <c r="A21">
        <v>0</v>
      </c>
      <c r="B21">
        <v>20</v>
      </c>
      <c r="C21" t="s">
        <v>34</v>
      </c>
    </row>
    <row r="22" spans="1:3" x14ac:dyDescent="0.2">
      <c r="A22">
        <v>0</v>
      </c>
      <c r="B22">
        <v>21</v>
      </c>
      <c r="C22" t="s">
        <v>99</v>
      </c>
    </row>
    <row r="23" spans="1:3" x14ac:dyDescent="0.2">
      <c r="A23">
        <v>0</v>
      </c>
      <c r="B23">
        <v>22</v>
      </c>
      <c r="C23" t="s">
        <v>96</v>
      </c>
    </row>
    <row r="24" spans="1:3" x14ac:dyDescent="0.2">
      <c r="A24">
        <v>0</v>
      </c>
      <c r="B24">
        <v>23</v>
      </c>
      <c r="C24" t="s">
        <v>76</v>
      </c>
    </row>
    <row r="25" spans="1:3" x14ac:dyDescent="0.2">
      <c r="A25">
        <v>0</v>
      </c>
      <c r="B25">
        <v>24</v>
      </c>
      <c r="C25" t="s">
        <v>109</v>
      </c>
    </row>
    <row r="26" spans="1:3" x14ac:dyDescent="0.2">
      <c r="A26">
        <v>0</v>
      </c>
      <c r="B26">
        <v>25</v>
      </c>
      <c r="C26" t="s">
        <v>92</v>
      </c>
    </row>
    <row r="27" spans="1:3" x14ac:dyDescent="0.2">
      <c r="A27">
        <v>1</v>
      </c>
      <c r="B27">
        <v>1</v>
      </c>
      <c r="C27" t="s">
        <v>30</v>
      </c>
    </row>
    <row r="28" spans="1:3" x14ac:dyDescent="0.2">
      <c r="A28">
        <v>1</v>
      </c>
      <c r="B28">
        <v>2</v>
      </c>
      <c r="C28" t="s">
        <v>35</v>
      </c>
    </row>
    <row r="29" spans="1:3" x14ac:dyDescent="0.2">
      <c r="A29">
        <v>1</v>
      </c>
      <c r="B29">
        <v>3</v>
      </c>
      <c r="C29" t="s">
        <v>25</v>
      </c>
    </row>
    <row r="30" spans="1:3" x14ac:dyDescent="0.2">
      <c r="A30">
        <v>1</v>
      </c>
      <c r="B30">
        <v>4</v>
      </c>
      <c r="C30" t="s">
        <v>70</v>
      </c>
    </row>
    <row r="31" spans="1:3" x14ac:dyDescent="0.2">
      <c r="A31">
        <v>1</v>
      </c>
      <c r="B31">
        <v>5</v>
      </c>
      <c r="C31" t="s">
        <v>81</v>
      </c>
    </row>
    <row r="32" spans="1:3" x14ac:dyDescent="0.2">
      <c r="A32">
        <v>1</v>
      </c>
      <c r="B32">
        <v>6</v>
      </c>
      <c r="C32" t="s">
        <v>80</v>
      </c>
    </row>
    <row r="33" spans="1:3" x14ac:dyDescent="0.2">
      <c r="A33">
        <v>1</v>
      </c>
      <c r="B33">
        <v>7</v>
      </c>
      <c r="C33" t="s">
        <v>32</v>
      </c>
    </row>
    <row r="34" spans="1:3" x14ac:dyDescent="0.2">
      <c r="A34">
        <v>1</v>
      </c>
      <c r="B34">
        <v>8</v>
      </c>
      <c r="C34" t="s">
        <v>82</v>
      </c>
    </row>
    <row r="35" spans="1:3" x14ac:dyDescent="0.2">
      <c r="A35">
        <v>1</v>
      </c>
      <c r="B35">
        <v>9</v>
      </c>
      <c r="C35" t="s">
        <v>66</v>
      </c>
    </row>
    <row r="36" spans="1:3" x14ac:dyDescent="0.2">
      <c r="A36">
        <v>1</v>
      </c>
      <c r="B36">
        <v>10</v>
      </c>
      <c r="C36" t="s">
        <v>112</v>
      </c>
    </row>
    <row r="37" spans="1:3" x14ac:dyDescent="0.2">
      <c r="A37">
        <v>1</v>
      </c>
      <c r="B37">
        <v>11</v>
      </c>
      <c r="C37" t="s">
        <v>69</v>
      </c>
    </row>
    <row r="38" spans="1:3" x14ac:dyDescent="0.2">
      <c r="A38">
        <v>1</v>
      </c>
      <c r="B38">
        <v>12</v>
      </c>
      <c r="C38" t="s">
        <v>78</v>
      </c>
    </row>
    <row r="39" spans="1:3" x14ac:dyDescent="0.2">
      <c r="A39">
        <v>1</v>
      </c>
      <c r="B39">
        <v>13</v>
      </c>
      <c r="C39" t="s">
        <v>41</v>
      </c>
    </row>
    <row r="40" spans="1:3" x14ac:dyDescent="0.2">
      <c r="A40">
        <v>1</v>
      </c>
      <c r="B40">
        <v>14</v>
      </c>
      <c r="C40" t="s">
        <v>44</v>
      </c>
    </row>
    <row r="41" spans="1:3" x14ac:dyDescent="0.2">
      <c r="A41">
        <v>1</v>
      </c>
      <c r="B41">
        <v>15</v>
      </c>
      <c r="C41" t="s">
        <v>42</v>
      </c>
    </row>
    <row r="42" spans="1:3" x14ac:dyDescent="0.2">
      <c r="A42">
        <v>1</v>
      </c>
      <c r="B42">
        <v>16</v>
      </c>
      <c r="C42" t="s">
        <v>72</v>
      </c>
    </row>
    <row r="43" spans="1:3" x14ac:dyDescent="0.2">
      <c r="A43">
        <v>1</v>
      </c>
      <c r="B43">
        <v>17</v>
      </c>
      <c r="C43" t="s">
        <v>108</v>
      </c>
    </row>
    <row r="44" spans="1:3" x14ac:dyDescent="0.2">
      <c r="A44">
        <v>1</v>
      </c>
      <c r="B44">
        <v>18</v>
      </c>
      <c r="C44" t="s">
        <v>39</v>
      </c>
    </row>
    <row r="45" spans="1:3" x14ac:dyDescent="0.2">
      <c r="A45">
        <v>1</v>
      </c>
      <c r="B45">
        <v>19</v>
      </c>
      <c r="C45" t="s">
        <v>33</v>
      </c>
    </row>
    <row r="46" spans="1:3" x14ac:dyDescent="0.2">
      <c r="A46">
        <v>1</v>
      </c>
      <c r="B46">
        <v>20</v>
      </c>
      <c r="C46" t="s">
        <v>34</v>
      </c>
    </row>
    <row r="47" spans="1:3" x14ac:dyDescent="0.2">
      <c r="A47">
        <v>1</v>
      </c>
      <c r="B47">
        <v>21</v>
      </c>
      <c r="C47" t="s">
        <v>99</v>
      </c>
    </row>
    <row r="48" spans="1:3" x14ac:dyDescent="0.2">
      <c r="A48">
        <v>1</v>
      </c>
      <c r="B48">
        <v>22</v>
      </c>
      <c r="C48" t="s">
        <v>96</v>
      </c>
    </row>
    <row r="49" spans="1:3" x14ac:dyDescent="0.2">
      <c r="A49">
        <v>1</v>
      </c>
      <c r="B49">
        <v>23</v>
      </c>
      <c r="C49" t="s">
        <v>76</v>
      </c>
    </row>
    <row r="50" spans="1:3" x14ac:dyDescent="0.2">
      <c r="A50">
        <v>1</v>
      </c>
      <c r="B50">
        <v>24</v>
      </c>
      <c r="C50" t="s">
        <v>109</v>
      </c>
    </row>
    <row r="51" spans="1:3" x14ac:dyDescent="0.2">
      <c r="A51">
        <v>1</v>
      </c>
      <c r="B51">
        <v>25</v>
      </c>
      <c r="C51" t="s">
        <v>92</v>
      </c>
    </row>
    <row r="52" spans="1:3" x14ac:dyDescent="0.2">
      <c r="A52">
        <v>2</v>
      </c>
      <c r="B52">
        <v>1</v>
      </c>
      <c r="C52" t="s">
        <v>30</v>
      </c>
    </row>
    <row r="53" spans="1:3" x14ac:dyDescent="0.2">
      <c r="A53">
        <v>2</v>
      </c>
      <c r="B53">
        <v>2</v>
      </c>
      <c r="C53" t="s">
        <v>35</v>
      </c>
    </row>
    <row r="54" spans="1:3" x14ac:dyDescent="0.2">
      <c r="A54">
        <v>2</v>
      </c>
      <c r="B54">
        <v>3</v>
      </c>
      <c r="C54" t="s">
        <v>70</v>
      </c>
    </row>
    <row r="55" spans="1:3" x14ac:dyDescent="0.2">
      <c r="A55">
        <v>2</v>
      </c>
      <c r="B55">
        <v>4</v>
      </c>
      <c r="C55" t="s">
        <v>82</v>
      </c>
    </row>
    <row r="56" spans="1:3" x14ac:dyDescent="0.2">
      <c r="A56">
        <v>2</v>
      </c>
      <c r="B56">
        <v>5</v>
      </c>
      <c r="C56" t="s">
        <v>25</v>
      </c>
    </row>
    <row r="57" spans="1:3" x14ac:dyDescent="0.2">
      <c r="A57">
        <v>2</v>
      </c>
      <c r="B57">
        <v>6</v>
      </c>
      <c r="C57" t="s">
        <v>80</v>
      </c>
    </row>
    <row r="58" spans="1:3" x14ac:dyDescent="0.2">
      <c r="A58">
        <v>2</v>
      </c>
      <c r="B58">
        <v>7</v>
      </c>
      <c r="C58" t="s">
        <v>32</v>
      </c>
    </row>
    <row r="59" spans="1:3" x14ac:dyDescent="0.2">
      <c r="A59">
        <v>2</v>
      </c>
      <c r="B59">
        <v>8</v>
      </c>
      <c r="C59" t="s">
        <v>112</v>
      </c>
    </row>
    <row r="60" spans="1:3" x14ac:dyDescent="0.2">
      <c r="A60">
        <v>2</v>
      </c>
      <c r="B60">
        <v>9</v>
      </c>
      <c r="C60" t="s">
        <v>78</v>
      </c>
    </row>
    <row r="61" spans="1:3" x14ac:dyDescent="0.2">
      <c r="A61">
        <v>2</v>
      </c>
      <c r="B61">
        <v>10</v>
      </c>
      <c r="C61" t="s">
        <v>41</v>
      </c>
    </row>
    <row r="62" spans="1:3" x14ac:dyDescent="0.2">
      <c r="A62">
        <v>2</v>
      </c>
      <c r="B62">
        <v>11</v>
      </c>
      <c r="C62" t="s">
        <v>69</v>
      </c>
    </row>
    <row r="63" spans="1:3" x14ac:dyDescent="0.2">
      <c r="A63">
        <v>2</v>
      </c>
      <c r="B63">
        <v>12</v>
      </c>
      <c r="C63" t="s">
        <v>44</v>
      </c>
    </row>
    <row r="64" spans="1:3" x14ac:dyDescent="0.2">
      <c r="A64">
        <v>2</v>
      </c>
      <c r="B64">
        <v>13</v>
      </c>
      <c r="C64" t="s">
        <v>42</v>
      </c>
    </row>
    <row r="65" spans="1:3" x14ac:dyDescent="0.2">
      <c r="A65">
        <v>2</v>
      </c>
      <c r="B65">
        <v>14</v>
      </c>
      <c r="C65" t="s">
        <v>81</v>
      </c>
    </row>
    <row r="66" spans="1:3" x14ac:dyDescent="0.2">
      <c r="A66">
        <v>2</v>
      </c>
      <c r="B66">
        <v>15</v>
      </c>
      <c r="C66" t="s">
        <v>72</v>
      </c>
    </row>
    <row r="67" spans="1:3" x14ac:dyDescent="0.2">
      <c r="A67">
        <v>2</v>
      </c>
      <c r="B67">
        <v>16</v>
      </c>
      <c r="C67" t="s">
        <v>39</v>
      </c>
    </row>
    <row r="68" spans="1:3" x14ac:dyDescent="0.2">
      <c r="A68">
        <v>2</v>
      </c>
      <c r="B68">
        <v>17</v>
      </c>
      <c r="C68" t="s">
        <v>99</v>
      </c>
    </row>
    <row r="69" spans="1:3" x14ac:dyDescent="0.2">
      <c r="A69">
        <v>2</v>
      </c>
      <c r="B69">
        <v>18</v>
      </c>
      <c r="C69" t="s">
        <v>34</v>
      </c>
    </row>
    <row r="70" spans="1:3" x14ac:dyDescent="0.2">
      <c r="A70">
        <v>2</v>
      </c>
      <c r="B70">
        <v>19</v>
      </c>
      <c r="C70" t="s">
        <v>33</v>
      </c>
    </row>
    <row r="71" spans="1:3" x14ac:dyDescent="0.2">
      <c r="A71">
        <v>2</v>
      </c>
      <c r="B71">
        <v>20</v>
      </c>
      <c r="C71" t="s">
        <v>96</v>
      </c>
    </row>
    <row r="72" spans="1:3" x14ac:dyDescent="0.2">
      <c r="A72">
        <v>2</v>
      </c>
      <c r="B72">
        <v>21</v>
      </c>
      <c r="C72" t="s">
        <v>91</v>
      </c>
    </row>
    <row r="73" spans="1:3" x14ac:dyDescent="0.2">
      <c r="A73">
        <v>2</v>
      </c>
      <c r="B73">
        <v>22</v>
      </c>
      <c r="C73" t="s">
        <v>79</v>
      </c>
    </row>
    <row r="74" spans="1:3" x14ac:dyDescent="0.2">
      <c r="A74">
        <v>2</v>
      </c>
      <c r="B74">
        <v>23</v>
      </c>
      <c r="C74" t="s">
        <v>76</v>
      </c>
    </row>
    <row r="75" spans="1:3" x14ac:dyDescent="0.2">
      <c r="A75">
        <v>2</v>
      </c>
      <c r="B75">
        <v>24</v>
      </c>
      <c r="C75" t="s">
        <v>109</v>
      </c>
    </row>
    <row r="76" spans="1:3" x14ac:dyDescent="0.2">
      <c r="A76">
        <v>2</v>
      </c>
      <c r="B76">
        <v>25</v>
      </c>
      <c r="C76" t="s">
        <v>66</v>
      </c>
    </row>
    <row r="77" spans="1:3" x14ac:dyDescent="0.2">
      <c r="A77">
        <v>3</v>
      </c>
      <c r="B77">
        <v>1</v>
      </c>
      <c r="C77" t="s">
        <v>30</v>
      </c>
    </row>
    <row r="78" spans="1:3" x14ac:dyDescent="0.2">
      <c r="A78">
        <v>3</v>
      </c>
      <c r="B78">
        <v>2</v>
      </c>
      <c r="C78" t="s">
        <v>35</v>
      </c>
    </row>
    <row r="79" spans="1:3" x14ac:dyDescent="0.2">
      <c r="A79">
        <v>3</v>
      </c>
      <c r="B79">
        <v>3</v>
      </c>
      <c r="C79" t="s">
        <v>82</v>
      </c>
    </row>
    <row r="80" spans="1:3" x14ac:dyDescent="0.2">
      <c r="A80">
        <v>3</v>
      </c>
      <c r="B80">
        <v>4</v>
      </c>
      <c r="C80" t="s">
        <v>25</v>
      </c>
    </row>
    <row r="81" spans="1:3" x14ac:dyDescent="0.2">
      <c r="A81">
        <v>3</v>
      </c>
      <c r="B81">
        <v>5</v>
      </c>
      <c r="C81" t="s">
        <v>80</v>
      </c>
    </row>
    <row r="82" spans="1:3" x14ac:dyDescent="0.2">
      <c r="A82">
        <v>3</v>
      </c>
      <c r="B82">
        <v>6</v>
      </c>
      <c r="C82" t="s">
        <v>69</v>
      </c>
    </row>
    <row r="83" spans="1:3" x14ac:dyDescent="0.2">
      <c r="A83">
        <v>3</v>
      </c>
      <c r="B83">
        <v>7</v>
      </c>
      <c r="C83" t="s">
        <v>32</v>
      </c>
    </row>
    <row r="84" spans="1:3" x14ac:dyDescent="0.2">
      <c r="A84">
        <v>3</v>
      </c>
      <c r="B84">
        <v>8</v>
      </c>
      <c r="C84" t="s">
        <v>112</v>
      </c>
    </row>
    <row r="85" spans="1:3" x14ac:dyDescent="0.2">
      <c r="A85">
        <v>3</v>
      </c>
      <c r="B85">
        <v>9</v>
      </c>
      <c r="C85" t="s">
        <v>78</v>
      </c>
    </row>
    <row r="86" spans="1:3" x14ac:dyDescent="0.2">
      <c r="A86">
        <v>3</v>
      </c>
      <c r="B86">
        <v>10</v>
      </c>
      <c r="C86" t="s">
        <v>70</v>
      </c>
    </row>
    <row r="87" spans="1:3" x14ac:dyDescent="0.2">
      <c r="A87">
        <v>3</v>
      </c>
      <c r="B87">
        <v>11</v>
      </c>
      <c r="C87" t="s">
        <v>41</v>
      </c>
    </row>
    <row r="88" spans="1:3" x14ac:dyDescent="0.2">
      <c r="A88">
        <v>3</v>
      </c>
      <c r="B88">
        <v>12</v>
      </c>
      <c r="C88" t="s">
        <v>44</v>
      </c>
    </row>
    <row r="89" spans="1:3" x14ac:dyDescent="0.2">
      <c r="A89">
        <v>3</v>
      </c>
      <c r="B89">
        <v>13</v>
      </c>
      <c r="C89" t="s">
        <v>42</v>
      </c>
    </row>
    <row r="90" spans="1:3" x14ac:dyDescent="0.2">
      <c r="A90">
        <v>3</v>
      </c>
      <c r="B90">
        <v>14</v>
      </c>
      <c r="C90" t="s">
        <v>81</v>
      </c>
    </row>
    <row r="91" spans="1:3" x14ac:dyDescent="0.2">
      <c r="A91">
        <v>3</v>
      </c>
      <c r="B91">
        <v>15</v>
      </c>
      <c r="C91" t="s">
        <v>72</v>
      </c>
    </row>
    <row r="92" spans="1:3" x14ac:dyDescent="0.2">
      <c r="A92">
        <v>3</v>
      </c>
      <c r="B92">
        <v>16</v>
      </c>
      <c r="C92" t="s">
        <v>34</v>
      </c>
    </row>
    <row r="93" spans="1:3" x14ac:dyDescent="0.2">
      <c r="A93">
        <v>3</v>
      </c>
      <c r="B93">
        <v>17</v>
      </c>
      <c r="C93" t="s">
        <v>39</v>
      </c>
    </row>
    <row r="94" spans="1:3" x14ac:dyDescent="0.2">
      <c r="A94">
        <v>3</v>
      </c>
      <c r="B94">
        <v>18</v>
      </c>
      <c r="C94" t="s">
        <v>99</v>
      </c>
    </row>
    <row r="95" spans="1:3" x14ac:dyDescent="0.2">
      <c r="A95">
        <v>3</v>
      </c>
      <c r="B95">
        <v>19</v>
      </c>
      <c r="C95" t="s">
        <v>96</v>
      </c>
    </row>
    <row r="96" spans="1:3" x14ac:dyDescent="0.2">
      <c r="A96">
        <v>3</v>
      </c>
      <c r="B96">
        <v>20</v>
      </c>
      <c r="C96" t="s">
        <v>91</v>
      </c>
    </row>
    <row r="97" spans="1:3" x14ac:dyDescent="0.2">
      <c r="A97">
        <v>3</v>
      </c>
      <c r="B97">
        <v>21</v>
      </c>
      <c r="C97" t="s">
        <v>79</v>
      </c>
    </row>
    <row r="98" spans="1:3" x14ac:dyDescent="0.2">
      <c r="A98">
        <v>3</v>
      </c>
      <c r="B98">
        <v>22</v>
      </c>
      <c r="C98" t="s">
        <v>66</v>
      </c>
    </row>
    <row r="99" spans="1:3" x14ac:dyDescent="0.2">
      <c r="A99">
        <v>3</v>
      </c>
      <c r="B99">
        <v>23</v>
      </c>
      <c r="C99" t="s">
        <v>129</v>
      </c>
    </row>
    <row r="100" spans="1:3" x14ac:dyDescent="0.2">
      <c r="A100">
        <v>3</v>
      </c>
      <c r="B100">
        <v>24</v>
      </c>
      <c r="C100" t="s">
        <v>92</v>
      </c>
    </row>
    <row r="101" spans="1:3" x14ac:dyDescent="0.2">
      <c r="A101">
        <v>3</v>
      </c>
      <c r="B101">
        <v>25</v>
      </c>
      <c r="C101" t="s">
        <v>110</v>
      </c>
    </row>
    <row r="102" spans="1:3" x14ac:dyDescent="0.2">
      <c r="A102">
        <v>4</v>
      </c>
      <c r="B102">
        <v>1</v>
      </c>
      <c r="C102" t="s">
        <v>30</v>
      </c>
    </row>
    <row r="103" spans="1:3" x14ac:dyDescent="0.2">
      <c r="A103">
        <v>4</v>
      </c>
      <c r="B103">
        <v>2</v>
      </c>
      <c r="C103" t="s">
        <v>35</v>
      </c>
    </row>
    <row r="104" spans="1:3" x14ac:dyDescent="0.2">
      <c r="A104">
        <v>4</v>
      </c>
      <c r="B104">
        <v>3</v>
      </c>
      <c r="C104" t="s">
        <v>69</v>
      </c>
    </row>
    <row r="105" spans="1:3" x14ac:dyDescent="0.2">
      <c r="A105">
        <v>4</v>
      </c>
      <c r="B105">
        <v>4</v>
      </c>
      <c r="C105" t="s">
        <v>82</v>
      </c>
    </row>
    <row r="106" spans="1:3" x14ac:dyDescent="0.2">
      <c r="A106">
        <v>4</v>
      </c>
      <c r="B106">
        <v>5</v>
      </c>
      <c r="C106" t="s">
        <v>80</v>
      </c>
    </row>
    <row r="107" spans="1:3" x14ac:dyDescent="0.2">
      <c r="A107">
        <v>4</v>
      </c>
      <c r="B107">
        <v>6</v>
      </c>
      <c r="C107" t="s">
        <v>25</v>
      </c>
    </row>
    <row r="108" spans="1:3" x14ac:dyDescent="0.2">
      <c r="A108">
        <v>4</v>
      </c>
      <c r="B108">
        <v>7</v>
      </c>
      <c r="C108" t="s">
        <v>32</v>
      </c>
    </row>
    <row r="109" spans="1:3" x14ac:dyDescent="0.2">
      <c r="A109">
        <v>4</v>
      </c>
      <c r="B109">
        <v>8</v>
      </c>
      <c r="C109" t="s">
        <v>112</v>
      </c>
    </row>
    <row r="110" spans="1:3" x14ac:dyDescent="0.2">
      <c r="A110">
        <v>4</v>
      </c>
      <c r="B110">
        <v>9</v>
      </c>
      <c r="C110" t="s">
        <v>41</v>
      </c>
    </row>
    <row r="111" spans="1:3" x14ac:dyDescent="0.2">
      <c r="A111">
        <v>4</v>
      </c>
      <c r="B111">
        <v>10</v>
      </c>
      <c r="C111" t="s">
        <v>42</v>
      </c>
    </row>
    <row r="112" spans="1:3" x14ac:dyDescent="0.2">
      <c r="A112">
        <v>4</v>
      </c>
      <c r="B112">
        <v>11</v>
      </c>
      <c r="C112" t="s">
        <v>44</v>
      </c>
    </row>
    <row r="113" spans="1:3" x14ac:dyDescent="0.2">
      <c r="A113">
        <v>4</v>
      </c>
      <c r="B113">
        <v>12</v>
      </c>
      <c r="C113" t="s">
        <v>81</v>
      </c>
    </row>
    <row r="114" spans="1:3" x14ac:dyDescent="0.2">
      <c r="A114">
        <v>4</v>
      </c>
      <c r="B114">
        <v>13</v>
      </c>
      <c r="C114" t="s">
        <v>70</v>
      </c>
    </row>
    <row r="115" spans="1:3" x14ac:dyDescent="0.2">
      <c r="A115">
        <v>4</v>
      </c>
      <c r="B115">
        <v>14</v>
      </c>
      <c r="C115" t="s">
        <v>39</v>
      </c>
    </row>
    <row r="116" spans="1:3" x14ac:dyDescent="0.2">
      <c r="A116">
        <v>4</v>
      </c>
      <c r="B116">
        <v>15</v>
      </c>
      <c r="C116" t="s">
        <v>96</v>
      </c>
    </row>
    <row r="117" spans="1:3" x14ac:dyDescent="0.2">
      <c r="A117">
        <v>4</v>
      </c>
      <c r="B117">
        <v>16</v>
      </c>
      <c r="C117" t="s">
        <v>34</v>
      </c>
    </row>
    <row r="118" spans="1:3" x14ac:dyDescent="0.2">
      <c r="A118">
        <v>4</v>
      </c>
      <c r="B118">
        <v>17</v>
      </c>
      <c r="C118" t="s">
        <v>99</v>
      </c>
    </row>
    <row r="119" spans="1:3" x14ac:dyDescent="0.2">
      <c r="A119">
        <v>4</v>
      </c>
      <c r="B119">
        <v>18</v>
      </c>
      <c r="C119" t="s">
        <v>91</v>
      </c>
    </row>
    <row r="120" spans="1:3" x14ac:dyDescent="0.2">
      <c r="A120">
        <v>4</v>
      </c>
      <c r="B120">
        <v>19</v>
      </c>
      <c r="C120" t="s">
        <v>79</v>
      </c>
    </row>
    <row r="121" spans="1:3" x14ac:dyDescent="0.2">
      <c r="A121">
        <v>4</v>
      </c>
      <c r="B121">
        <v>20</v>
      </c>
      <c r="C121" t="s">
        <v>129</v>
      </c>
    </row>
    <row r="122" spans="1:3" x14ac:dyDescent="0.2">
      <c r="A122">
        <v>4</v>
      </c>
      <c r="B122">
        <v>21</v>
      </c>
      <c r="C122" t="s">
        <v>133</v>
      </c>
    </row>
    <row r="123" spans="1:3" x14ac:dyDescent="0.2">
      <c r="A123">
        <v>4</v>
      </c>
      <c r="B123">
        <v>22</v>
      </c>
      <c r="C123" t="s">
        <v>110</v>
      </c>
    </row>
    <row r="124" spans="1:3" x14ac:dyDescent="0.2">
      <c r="A124">
        <v>4</v>
      </c>
      <c r="B124">
        <v>23</v>
      </c>
      <c r="C124" t="s">
        <v>78</v>
      </c>
    </row>
    <row r="125" spans="1:3" x14ac:dyDescent="0.2">
      <c r="A125">
        <v>4</v>
      </c>
      <c r="B125">
        <v>24</v>
      </c>
      <c r="C125" t="s">
        <v>92</v>
      </c>
    </row>
    <row r="126" spans="1:3" x14ac:dyDescent="0.2">
      <c r="A126">
        <v>4</v>
      </c>
      <c r="B126">
        <v>25</v>
      </c>
      <c r="C126" t="s">
        <v>43</v>
      </c>
    </row>
    <row r="127" spans="1:3" x14ac:dyDescent="0.2">
      <c r="A127">
        <v>5</v>
      </c>
      <c r="B127">
        <v>1</v>
      </c>
      <c r="C127" t="s">
        <v>30</v>
      </c>
    </row>
    <row r="128" spans="1:3" x14ac:dyDescent="0.2">
      <c r="A128">
        <v>5</v>
      </c>
      <c r="B128">
        <v>2</v>
      </c>
      <c r="C128" t="s">
        <v>35</v>
      </c>
    </row>
    <row r="129" spans="1:3" x14ac:dyDescent="0.2">
      <c r="A129">
        <v>5</v>
      </c>
      <c r="B129">
        <v>3</v>
      </c>
      <c r="C129" t="s">
        <v>69</v>
      </c>
    </row>
    <row r="130" spans="1:3" x14ac:dyDescent="0.2">
      <c r="A130">
        <v>5</v>
      </c>
      <c r="B130">
        <v>4</v>
      </c>
      <c r="C130" t="s">
        <v>25</v>
      </c>
    </row>
    <row r="131" spans="1:3" x14ac:dyDescent="0.2">
      <c r="A131">
        <v>5</v>
      </c>
      <c r="B131">
        <v>5</v>
      </c>
      <c r="C131" t="s">
        <v>82</v>
      </c>
    </row>
    <row r="132" spans="1:3" x14ac:dyDescent="0.2">
      <c r="A132">
        <v>5</v>
      </c>
      <c r="B132">
        <v>6</v>
      </c>
      <c r="C132" t="s">
        <v>32</v>
      </c>
    </row>
    <row r="133" spans="1:3" x14ac:dyDescent="0.2">
      <c r="A133">
        <v>5</v>
      </c>
      <c r="B133">
        <v>7</v>
      </c>
      <c r="C133" t="s">
        <v>112</v>
      </c>
    </row>
    <row r="134" spans="1:3" x14ac:dyDescent="0.2">
      <c r="A134">
        <v>5</v>
      </c>
      <c r="B134">
        <v>8</v>
      </c>
      <c r="C134" t="s">
        <v>80</v>
      </c>
    </row>
    <row r="135" spans="1:3" x14ac:dyDescent="0.2">
      <c r="A135">
        <v>5</v>
      </c>
      <c r="B135">
        <v>9</v>
      </c>
      <c r="C135" t="s">
        <v>42</v>
      </c>
    </row>
    <row r="136" spans="1:3" x14ac:dyDescent="0.2">
      <c r="A136">
        <v>5</v>
      </c>
      <c r="B136">
        <v>10</v>
      </c>
      <c r="C136" t="s">
        <v>44</v>
      </c>
    </row>
    <row r="137" spans="1:3" x14ac:dyDescent="0.2">
      <c r="A137">
        <v>5</v>
      </c>
      <c r="B137">
        <v>11</v>
      </c>
      <c r="C137" t="s">
        <v>41</v>
      </c>
    </row>
    <row r="138" spans="1:3" x14ac:dyDescent="0.2">
      <c r="A138">
        <v>5</v>
      </c>
      <c r="B138">
        <v>12</v>
      </c>
      <c r="C138" t="s">
        <v>70</v>
      </c>
    </row>
    <row r="139" spans="1:3" x14ac:dyDescent="0.2">
      <c r="A139">
        <v>5</v>
      </c>
      <c r="B139">
        <v>13</v>
      </c>
      <c r="C139" t="s">
        <v>81</v>
      </c>
    </row>
    <row r="140" spans="1:3" x14ac:dyDescent="0.2">
      <c r="A140">
        <v>5</v>
      </c>
      <c r="B140">
        <v>14</v>
      </c>
      <c r="C140" t="s">
        <v>34</v>
      </c>
    </row>
    <row r="141" spans="1:3" x14ac:dyDescent="0.2">
      <c r="A141">
        <v>5</v>
      </c>
      <c r="B141">
        <v>15</v>
      </c>
      <c r="C141" t="s">
        <v>99</v>
      </c>
    </row>
    <row r="142" spans="1:3" x14ac:dyDescent="0.2">
      <c r="A142">
        <v>5</v>
      </c>
      <c r="B142">
        <v>16</v>
      </c>
      <c r="C142" t="s">
        <v>133</v>
      </c>
    </row>
    <row r="143" spans="1:3" x14ac:dyDescent="0.2">
      <c r="A143">
        <v>5</v>
      </c>
      <c r="B143">
        <v>17</v>
      </c>
      <c r="C143" t="s">
        <v>91</v>
      </c>
    </row>
    <row r="144" spans="1:3" x14ac:dyDescent="0.2">
      <c r="A144">
        <v>5</v>
      </c>
      <c r="B144">
        <v>18</v>
      </c>
      <c r="C144" t="s">
        <v>129</v>
      </c>
    </row>
    <row r="145" spans="1:3" x14ac:dyDescent="0.2">
      <c r="A145">
        <v>5</v>
      </c>
      <c r="B145">
        <v>19</v>
      </c>
      <c r="C145" t="s">
        <v>39</v>
      </c>
    </row>
    <row r="146" spans="1:3" x14ac:dyDescent="0.2">
      <c r="A146">
        <v>5</v>
      </c>
      <c r="B146">
        <v>20</v>
      </c>
      <c r="C146" t="s">
        <v>96</v>
      </c>
    </row>
    <row r="147" spans="1:3" x14ac:dyDescent="0.2">
      <c r="A147">
        <v>5</v>
      </c>
      <c r="B147">
        <v>21</v>
      </c>
      <c r="C147" t="s">
        <v>78</v>
      </c>
    </row>
    <row r="148" spans="1:3" x14ac:dyDescent="0.2">
      <c r="A148">
        <v>5</v>
      </c>
      <c r="B148">
        <v>22</v>
      </c>
      <c r="C148" t="s">
        <v>43</v>
      </c>
    </row>
    <row r="149" spans="1:3" x14ac:dyDescent="0.2">
      <c r="A149">
        <v>5</v>
      </c>
      <c r="B149">
        <v>23</v>
      </c>
      <c r="C149" t="s">
        <v>161</v>
      </c>
    </row>
    <row r="150" spans="1:3" x14ac:dyDescent="0.2">
      <c r="A150">
        <v>5</v>
      </c>
      <c r="B150">
        <v>24</v>
      </c>
      <c r="C150" t="s">
        <v>154</v>
      </c>
    </row>
    <row r="151" spans="1:3" x14ac:dyDescent="0.2">
      <c r="A151">
        <v>5</v>
      </c>
      <c r="B151">
        <v>25</v>
      </c>
      <c r="C151" t="s">
        <v>157</v>
      </c>
    </row>
    <row r="152" spans="1:3" x14ac:dyDescent="0.2">
      <c r="A152">
        <v>6</v>
      </c>
      <c r="B152">
        <v>1</v>
      </c>
      <c r="C152" t="s">
        <v>30</v>
      </c>
    </row>
    <row r="153" spans="1:3" x14ac:dyDescent="0.2">
      <c r="A153">
        <v>6</v>
      </c>
      <c r="B153">
        <v>2</v>
      </c>
      <c r="C153" t="s">
        <v>35</v>
      </c>
    </row>
    <row r="154" spans="1:3" x14ac:dyDescent="0.2">
      <c r="A154">
        <v>6</v>
      </c>
      <c r="B154">
        <v>3</v>
      </c>
      <c r="C154" t="s">
        <v>69</v>
      </c>
    </row>
    <row r="155" spans="1:3" x14ac:dyDescent="0.2">
      <c r="A155">
        <v>6</v>
      </c>
      <c r="B155">
        <v>4</v>
      </c>
      <c r="C155" t="s">
        <v>25</v>
      </c>
    </row>
    <row r="156" spans="1:3" x14ac:dyDescent="0.2">
      <c r="A156">
        <v>6</v>
      </c>
      <c r="B156">
        <v>5</v>
      </c>
      <c r="C156" t="s">
        <v>82</v>
      </c>
    </row>
    <row r="157" spans="1:3" x14ac:dyDescent="0.2">
      <c r="A157">
        <v>6</v>
      </c>
      <c r="B157">
        <v>6</v>
      </c>
      <c r="C157" t="s">
        <v>32</v>
      </c>
    </row>
    <row r="158" spans="1:3" x14ac:dyDescent="0.2">
      <c r="A158">
        <v>6</v>
      </c>
      <c r="B158">
        <v>7</v>
      </c>
      <c r="C158" t="s">
        <v>112</v>
      </c>
    </row>
    <row r="159" spans="1:3" x14ac:dyDescent="0.2">
      <c r="A159">
        <v>6</v>
      </c>
      <c r="B159">
        <v>8</v>
      </c>
      <c r="C159" t="s">
        <v>42</v>
      </c>
    </row>
    <row r="160" spans="1:3" x14ac:dyDescent="0.2">
      <c r="A160">
        <v>6</v>
      </c>
      <c r="B160">
        <v>9</v>
      </c>
      <c r="C160" t="s">
        <v>80</v>
      </c>
    </row>
    <row r="161" spans="1:3" x14ac:dyDescent="0.2">
      <c r="A161">
        <v>6</v>
      </c>
      <c r="B161">
        <v>10</v>
      </c>
      <c r="C161" t="s">
        <v>41</v>
      </c>
    </row>
    <row r="162" spans="1:3" x14ac:dyDescent="0.2">
      <c r="A162">
        <v>6</v>
      </c>
      <c r="B162">
        <v>11</v>
      </c>
      <c r="C162" t="s">
        <v>70</v>
      </c>
    </row>
    <row r="163" spans="1:3" x14ac:dyDescent="0.2">
      <c r="A163">
        <v>6</v>
      </c>
      <c r="B163">
        <v>12</v>
      </c>
      <c r="C163" t="s">
        <v>34</v>
      </c>
    </row>
    <row r="164" spans="1:3" x14ac:dyDescent="0.2">
      <c r="A164">
        <v>6</v>
      </c>
      <c r="B164">
        <v>13</v>
      </c>
      <c r="C164" t="s">
        <v>133</v>
      </c>
    </row>
    <row r="165" spans="1:3" x14ac:dyDescent="0.2">
      <c r="A165">
        <v>6</v>
      </c>
      <c r="B165">
        <v>14</v>
      </c>
      <c r="C165" t="s">
        <v>99</v>
      </c>
    </row>
    <row r="166" spans="1:3" x14ac:dyDescent="0.2">
      <c r="A166">
        <v>6</v>
      </c>
      <c r="B166">
        <v>15</v>
      </c>
      <c r="C166" t="s">
        <v>39</v>
      </c>
    </row>
    <row r="167" spans="1:3" x14ac:dyDescent="0.2">
      <c r="A167">
        <v>6</v>
      </c>
      <c r="B167">
        <v>16</v>
      </c>
      <c r="C167" t="s">
        <v>96</v>
      </c>
    </row>
    <row r="168" spans="1:3" x14ac:dyDescent="0.2">
      <c r="A168">
        <v>6</v>
      </c>
      <c r="B168">
        <v>17</v>
      </c>
      <c r="C168" t="s">
        <v>129</v>
      </c>
    </row>
    <row r="169" spans="1:3" x14ac:dyDescent="0.2">
      <c r="A169">
        <v>6</v>
      </c>
      <c r="B169">
        <v>18</v>
      </c>
      <c r="C169" t="s">
        <v>44</v>
      </c>
    </row>
    <row r="170" spans="1:3" x14ac:dyDescent="0.2">
      <c r="A170">
        <v>6</v>
      </c>
      <c r="B170">
        <v>19</v>
      </c>
      <c r="C170" t="s">
        <v>91</v>
      </c>
    </row>
    <row r="171" spans="1:3" x14ac:dyDescent="0.2">
      <c r="A171">
        <v>6</v>
      </c>
      <c r="B171">
        <v>20</v>
      </c>
      <c r="C171" t="s">
        <v>147</v>
      </c>
    </row>
    <row r="172" spans="1:3" x14ac:dyDescent="0.2">
      <c r="A172">
        <v>6</v>
      </c>
      <c r="B172">
        <v>21</v>
      </c>
      <c r="C172" t="s">
        <v>161</v>
      </c>
    </row>
    <row r="173" spans="1:3" x14ac:dyDescent="0.2">
      <c r="A173">
        <v>6</v>
      </c>
      <c r="B173">
        <v>22</v>
      </c>
      <c r="C173" t="s">
        <v>78</v>
      </c>
    </row>
    <row r="174" spans="1:3" x14ac:dyDescent="0.2">
      <c r="A174">
        <v>6</v>
      </c>
      <c r="B174">
        <v>23</v>
      </c>
      <c r="C174" t="s">
        <v>81</v>
      </c>
    </row>
    <row r="175" spans="1:3" x14ac:dyDescent="0.2">
      <c r="A175">
        <v>6</v>
      </c>
      <c r="B175">
        <v>24</v>
      </c>
      <c r="C175" t="s">
        <v>157</v>
      </c>
    </row>
    <row r="176" spans="1:3" x14ac:dyDescent="0.2">
      <c r="A176">
        <v>6</v>
      </c>
      <c r="B176">
        <v>25</v>
      </c>
      <c r="C176" t="s">
        <v>68</v>
      </c>
    </row>
    <row r="177" spans="1:3" x14ac:dyDescent="0.2">
      <c r="A177">
        <v>7</v>
      </c>
      <c r="B177">
        <v>1</v>
      </c>
      <c r="C177" t="s">
        <v>30</v>
      </c>
    </row>
    <row r="178" spans="1:3" x14ac:dyDescent="0.2">
      <c r="A178">
        <v>7</v>
      </c>
      <c r="B178">
        <v>2</v>
      </c>
      <c r="C178" t="s">
        <v>35</v>
      </c>
    </row>
    <row r="179" spans="1:3" x14ac:dyDescent="0.2">
      <c r="A179">
        <v>7</v>
      </c>
      <c r="B179">
        <v>3</v>
      </c>
      <c r="C179" t="s">
        <v>25</v>
      </c>
    </row>
    <row r="180" spans="1:3" x14ac:dyDescent="0.2">
      <c r="A180">
        <v>7</v>
      </c>
      <c r="B180">
        <v>4</v>
      </c>
      <c r="C180" t="s">
        <v>82</v>
      </c>
    </row>
    <row r="181" spans="1:3" x14ac:dyDescent="0.2">
      <c r="A181">
        <v>7</v>
      </c>
      <c r="B181">
        <v>5</v>
      </c>
      <c r="C181" t="s">
        <v>34</v>
      </c>
    </row>
    <row r="182" spans="1:3" x14ac:dyDescent="0.2">
      <c r="A182">
        <v>7</v>
      </c>
      <c r="B182">
        <v>6</v>
      </c>
      <c r="C182" t="s">
        <v>32</v>
      </c>
    </row>
    <row r="183" spans="1:3" x14ac:dyDescent="0.2">
      <c r="A183">
        <v>7</v>
      </c>
      <c r="B183">
        <v>7</v>
      </c>
      <c r="C183" t="s">
        <v>112</v>
      </c>
    </row>
    <row r="184" spans="1:3" x14ac:dyDescent="0.2">
      <c r="A184">
        <v>7</v>
      </c>
      <c r="B184">
        <v>8</v>
      </c>
      <c r="C184" t="s">
        <v>42</v>
      </c>
    </row>
    <row r="185" spans="1:3" x14ac:dyDescent="0.2">
      <c r="A185">
        <v>7</v>
      </c>
      <c r="B185">
        <v>9</v>
      </c>
      <c r="C185" t="s">
        <v>69</v>
      </c>
    </row>
    <row r="186" spans="1:3" x14ac:dyDescent="0.2">
      <c r="A186">
        <v>7</v>
      </c>
      <c r="B186">
        <v>10</v>
      </c>
      <c r="C186" t="s">
        <v>80</v>
      </c>
    </row>
    <row r="187" spans="1:3" x14ac:dyDescent="0.2">
      <c r="A187">
        <v>7</v>
      </c>
      <c r="B187">
        <v>11</v>
      </c>
      <c r="C187" t="s">
        <v>70</v>
      </c>
    </row>
    <row r="188" spans="1:3" x14ac:dyDescent="0.2">
      <c r="A188">
        <v>7</v>
      </c>
      <c r="B188">
        <v>12</v>
      </c>
      <c r="C188" t="s">
        <v>99</v>
      </c>
    </row>
    <row r="189" spans="1:3" x14ac:dyDescent="0.2">
      <c r="A189">
        <v>7</v>
      </c>
      <c r="B189">
        <v>13</v>
      </c>
      <c r="C189" t="s">
        <v>96</v>
      </c>
    </row>
    <row r="190" spans="1:3" x14ac:dyDescent="0.2">
      <c r="A190">
        <v>7</v>
      </c>
      <c r="B190">
        <v>14</v>
      </c>
      <c r="C190" t="s">
        <v>68</v>
      </c>
    </row>
    <row r="191" spans="1:3" x14ac:dyDescent="0.2">
      <c r="A191">
        <v>7</v>
      </c>
      <c r="B191">
        <v>15</v>
      </c>
      <c r="C191" t="s">
        <v>39</v>
      </c>
    </row>
    <row r="192" spans="1:3" x14ac:dyDescent="0.2">
      <c r="A192">
        <v>7</v>
      </c>
      <c r="B192">
        <v>16</v>
      </c>
      <c r="C192" t="s">
        <v>44</v>
      </c>
    </row>
    <row r="193" spans="1:3" x14ac:dyDescent="0.2">
      <c r="A193">
        <v>7</v>
      </c>
      <c r="B193">
        <v>17</v>
      </c>
      <c r="C193" t="s">
        <v>91</v>
      </c>
    </row>
    <row r="194" spans="1:3" x14ac:dyDescent="0.2">
      <c r="A194">
        <v>7</v>
      </c>
      <c r="B194">
        <v>18</v>
      </c>
      <c r="C194" t="s">
        <v>110</v>
      </c>
    </row>
    <row r="195" spans="1:3" x14ac:dyDescent="0.2">
      <c r="A195">
        <v>7</v>
      </c>
      <c r="B195">
        <v>19</v>
      </c>
      <c r="C195" t="s">
        <v>133</v>
      </c>
    </row>
    <row r="196" spans="1:3" x14ac:dyDescent="0.2">
      <c r="A196">
        <v>7</v>
      </c>
      <c r="B196">
        <v>19</v>
      </c>
      <c r="C196" t="s">
        <v>78</v>
      </c>
    </row>
    <row r="197" spans="1:3" x14ac:dyDescent="0.2">
      <c r="A197">
        <v>7</v>
      </c>
      <c r="B197">
        <v>21</v>
      </c>
      <c r="C197" t="s">
        <v>41</v>
      </c>
    </row>
    <row r="198" spans="1:3" x14ac:dyDescent="0.2">
      <c r="A198">
        <v>7</v>
      </c>
      <c r="B198">
        <v>22</v>
      </c>
      <c r="C198" t="s">
        <v>81</v>
      </c>
    </row>
    <row r="199" spans="1:3" x14ac:dyDescent="0.2">
      <c r="A199">
        <v>7</v>
      </c>
      <c r="B199">
        <v>23</v>
      </c>
      <c r="C199" t="s">
        <v>154</v>
      </c>
    </row>
    <row r="200" spans="1:3" x14ac:dyDescent="0.2">
      <c r="A200">
        <v>7</v>
      </c>
      <c r="B200">
        <v>24</v>
      </c>
      <c r="C200" t="s">
        <v>147</v>
      </c>
    </row>
    <row r="201" spans="1:3" x14ac:dyDescent="0.2">
      <c r="A201">
        <v>7</v>
      </c>
      <c r="B201">
        <v>25</v>
      </c>
      <c r="C201" t="s">
        <v>129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7108-232A-544C-9FED-581E8348842C}">
  <dimension ref="A1:C133"/>
  <sheetViews>
    <sheetView topLeftCell="A67" workbookViewId="0">
      <selection activeCell="A93" sqref="A93"/>
    </sheetView>
  </sheetViews>
  <sheetFormatPr baseColWidth="10" defaultRowHeight="16" x14ac:dyDescent="0.2"/>
  <sheetData>
    <row r="1" spans="1:3" x14ac:dyDescent="0.2">
      <c r="A1" s="3" t="s">
        <v>152</v>
      </c>
      <c r="B1" s="3">
        <v>2023</v>
      </c>
      <c r="C1" t="s">
        <v>117</v>
      </c>
    </row>
    <row r="2" spans="1:3" x14ac:dyDescent="0.2">
      <c r="A2" s="3" t="s">
        <v>179</v>
      </c>
      <c r="B2" s="3">
        <v>2023</v>
      </c>
      <c r="C2" t="s">
        <v>57</v>
      </c>
    </row>
    <row r="3" spans="1:3" x14ac:dyDescent="0.2">
      <c r="A3" s="3" t="s">
        <v>70</v>
      </c>
      <c r="B3" s="3">
        <v>2023</v>
      </c>
      <c r="C3" t="s">
        <v>55</v>
      </c>
    </row>
    <row r="4" spans="1:3" x14ac:dyDescent="0.2">
      <c r="A4" s="3" t="s">
        <v>145</v>
      </c>
      <c r="B4" s="3">
        <v>2023</v>
      </c>
      <c r="C4" t="s">
        <v>77</v>
      </c>
    </row>
    <row r="5" spans="1:3" x14ac:dyDescent="0.2">
      <c r="A5" s="3" t="s">
        <v>167</v>
      </c>
      <c r="B5" s="3">
        <v>2023</v>
      </c>
      <c r="C5" t="s">
        <v>51</v>
      </c>
    </row>
    <row r="6" spans="1:3" x14ac:dyDescent="0.2">
      <c r="A6" s="3" t="s">
        <v>138</v>
      </c>
      <c r="B6" s="3">
        <v>2023</v>
      </c>
      <c r="C6" t="s">
        <v>51</v>
      </c>
    </row>
    <row r="7" spans="1:3" x14ac:dyDescent="0.2">
      <c r="A7" s="3" t="s">
        <v>142</v>
      </c>
      <c r="B7" s="3">
        <v>2023</v>
      </c>
      <c r="C7" t="s">
        <v>55</v>
      </c>
    </row>
    <row r="8" spans="1:3" x14ac:dyDescent="0.2">
      <c r="A8" s="3" t="s">
        <v>86</v>
      </c>
      <c r="B8" s="3">
        <v>2023</v>
      </c>
      <c r="C8" t="s">
        <v>77</v>
      </c>
    </row>
    <row r="9" spans="1:3" x14ac:dyDescent="0.2">
      <c r="A9" s="3" t="s">
        <v>187</v>
      </c>
      <c r="B9" s="3">
        <v>2023</v>
      </c>
      <c r="C9" t="s">
        <v>58</v>
      </c>
    </row>
    <row r="10" spans="1:3" x14ac:dyDescent="0.2">
      <c r="A10" s="3" t="s">
        <v>87</v>
      </c>
      <c r="B10" s="3">
        <v>2023</v>
      </c>
      <c r="C10" t="s">
        <v>55</v>
      </c>
    </row>
    <row r="11" spans="1:3" x14ac:dyDescent="0.2">
      <c r="A11" s="3" t="s">
        <v>184</v>
      </c>
      <c r="B11" s="3">
        <v>2023</v>
      </c>
      <c r="C11" t="s">
        <v>57</v>
      </c>
    </row>
    <row r="12" spans="1:3" x14ac:dyDescent="0.2">
      <c r="A12" s="3" t="s">
        <v>122</v>
      </c>
      <c r="B12" s="3">
        <v>2023</v>
      </c>
      <c r="C12" t="s">
        <v>56</v>
      </c>
    </row>
    <row r="13" spans="1:3" x14ac:dyDescent="0.2">
      <c r="A13" s="3" t="s">
        <v>26</v>
      </c>
      <c r="B13" s="3">
        <v>2023</v>
      </c>
      <c r="C13" t="s">
        <v>117</v>
      </c>
    </row>
    <row r="14" spans="1:3" x14ac:dyDescent="0.2">
      <c r="A14" s="3" t="s">
        <v>173</v>
      </c>
      <c r="B14" s="3">
        <v>2023</v>
      </c>
      <c r="C14" t="s">
        <v>54</v>
      </c>
    </row>
    <row r="15" spans="1:3" x14ac:dyDescent="0.2">
      <c r="A15" s="3" t="s">
        <v>180</v>
      </c>
      <c r="B15" s="3">
        <v>2023</v>
      </c>
      <c r="C15" t="s">
        <v>57</v>
      </c>
    </row>
    <row r="16" spans="1:3" x14ac:dyDescent="0.2">
      <c r="A16" s="3" t="s">
        <v>88</v>
      </c>
      <c r="B16" s="3">
        <v>2023</v>
      </c>
      <c r="C16" t="s">
        <v>57</v>
      </c>
    </row>
    <row r="17" spans="1:3" x14ac:dyDescent="0.2">
      <c r="A17" s="3" t="s">
        <v>74</v>
      </c>
      <c r="B17" s="3">
        <v>2023</v>
      </c>
      <c r="C17" t="s">
        <v>56</v>
      </c>
    </row>
    <row r="18" spans="1:3" x14ac:dyDescent="0.2">
      <c r="A18" s="3" t="s">
        <v>89</v>
      </c>
      <c r="B18" s="3">
        <v>2023</v>
      </c>
      <c r="C18" t="s">
        <v>51</v>
      </c>
    </row>
    <row r="19" spans="1:3" x14ac:dyDescent="0.2">
      <c r="A19" s="3" t="s">
        <v>48</v>
      </c>
      <c r="B19" s="3">
        <v>2023</v>
      </c>
      <c r="C19" t="s">
        <v>57</v>
      </c>
    </row>
    <row r="20" spans="1:3" x14ac:dyDescent="0.2">
      <c r="A20" s="3" t="s">
        <v>136</v>
      </c>
      <c r="B20" s="3">
        <v>2023</v>
      </c>
      <c r="C20" t="s">
        <v>53</v>
      </c>
    </row>
    <row r="21" spans="1:3" x14ac:dyDescent="0.2">
      <c r="A21" s="3" t="s">
        <v>140</v>
      </c>
      <c r="B21" s="3">
        <v>2023</v>
      </c>
      <c r="C21" t="s">
        <v>56</v>
      </c>
    </row>
    <row r="22" spans="1:3" x14ac:dyDescent="0.2">
      <c r="A22" s="3" t="s">
        <v>66</v>
      </c>
      <c r="B22" s="3">
        <v>2023</v>
      </c>
      <c r="C22" t="s">
        <v>54</v>
      </c>
    </row>
    <row r="23" spans="1:3" x14ac:dyDescent="0.2">
      <c r="A23" s="3" t="s">
        <v>90</v>
      </c>
      <c r="B23" s="3">
        <v>2023</v>
      </c>
      <c r="C23" t="s">
        <v>77</v>
      </c>
    </row>
    <row r="24" spans="1:3" x14ac:dyDescent="0.2">
      <c r="A24" s="3" t="s">
        <v>79</v>
      </c>
      <c r="B24" s="3">
        <v>2023</v>
      </c>
      <c r="C24" t="s">
        <v>51</v>
      </c>
    </row>
    <row r="25" spans="1:3" x14ac:dyDescent="0.2">
      <c r="A25" s="3" t="s">
        <v>174</v>
      </c>
      <c r="B25" s="3">
        <v>2023</v>
      </c>
      <c r="C25" t="s">
        <v>117</v>
      </c>
    </row>
    <row r="26" spans="1:3" x14ac:dyDescent="0.2">
      <c r="A26" s="3" t="s">
        <v>185</v>
      </c>
      <c r="B26" s="3">
        <v>2023</v>
      </c>
      <c r="C26" t="s">
        <v>58</v>
      </c>
    </row>
    <row r="27" spans="1:3" x14ac:dyDescent="0.2">
      <c r="A27" s="3" t="s">
        <v>91</v>
      </c>
      <c r="B27" s="3">
        <v>2023</v>
      </c>
      <c r="C27" t="s">
        <v>54</v>
      </c>
    </row>
    <row r="28" spans="1:3" x14ac:dyDescent="0.2">
      <c r="A28" s="3" t="s">
        <v>131</v>
      </c>
      <c r="B28" s="3">
        <v>2023</v>
      </c>
      <c r="C28" t="s">
        <v>53</v>
      </c>
    </row>
    <row r="29" spans="1:3" x14ac:dyDescent="0.2">
      <c r="A29" s="3" t="s">
        <v>166</v>
      </c>
      <c r="B29" s="3">
        <v>2023</v>
      </c>
      <c r="C29" t="s">
        <v>57</v>
      </c>
    </row>
    <row r="30" spans="1:3" x14ac:dyDescent="0.2">
      <c r="A30" s="3" t="s">
        <v>43</v>
      </c>
      <c r="B30" s="3">
        <v>2023</v>
      </c>
      <c r="C30" t="s">
        <v>55</v>
      </c>
    </row>
    <row r="31" spans="1:3" x14ac:dyDescent="0.2">
      <c r="A31" s="3" t="s">
        <v>148</v>
      </c>
      <c r="B31" s="3">
        <v>2023</v>
      </c>
      <c r="C31" t="s">
        <v>53</v>
      </c>
    </row>
    <row r="32" spans="1:3" x14ac:dyDescent="0.2">
      <c r="A32" s="3" t="s">
        <v>183</v>
      </c>
      <c r="B32" s="3">
        <v>2023</v>
      </c>
      <c r="C32" t="s">
        <v>52</v>
      </c>
    </row>
    <row r="33" spans="1:3" x14ac:dyDescent="0.2">
      <c r="A33" s="3" t="s">
        <v>82</v>
      </c>
      <c r="B33" s="3">
        <v>2023</v>
      </c>
      <c r="C33" t="s">
        <v>54</v>
      </c>
    </row>
    <row r="34" spans="1:3" x14ac:dyDescent="0.2">
      <c r="A34" s="3" t="s">
        <v>157</v>
      </c>
      <c r="B34" s="3">
        <v>2023</v>
      </c>
      <c r="C34" t="s">
        <v>117</v>
      </c>
    </row>
    <row r="35" spans="1:3" x14ac:dyDescent="0.2">
      <c r="A35" s="3" t="s">
        <v>30</v>
      </c>
      <c r="B35" s="3">
        <v>2023</v>
      </c>
      <c r="C35" t="s">
        <v>55</v>
      </c>
    </row>
    <row r="36" spans="1:3" x14ac:dyDescent="0.2">
      <c r="A36" s="3" t="s">
        <v>163</v>
      </c>
      <c r="B36" s="3">
        <v>2023</v>
      </c>
      <c r="C36" t="s">
        <v>77</v>
      </c>
    </row>
    <row r="37" spans="1:3" x14ac:dyDescent="0.2">
      <c r="A37" s="3" t="s">
        <v>149</v>
      </c>
      <c r="B37" s="3">
        <v>2023</v>
      </c>
      <c r="C37" t="s">
        <v>77</v>
      </c>
    </row>
    <row r="38" spans="1:3" x14ac:dyDescent="0.2">
      <c r="A38" s="3" t="s">
        <v>65</v>
      </c>
      <c r="B38" s="3">
        <v>2023</v>
      </c>
      <c r="C38" t="s">
        <v>54</v>
      </c>
    </row>
    <row r="39" spans="1:3" x14ac:dyDescent="0.2">
      <c r="A39" s="3" t="s">
        <v>172</v>
      </c>
      <c r="B39" s="3">
        <v>2023</v>
      </c>
      <c r="C39" t="s">
        <v>117</v>
      </c>
    </row>
    <row r="40" spans="1:3" x14ac:dyDescent="0.2">
      <c r="A40" s="3" t="s">
        <v>37</v>
      </c>
      <c r="B40" s="3">
        <v>2023</v>
      </c>
      <c r="C40" t="s">
        <v>56</v>
      </c>
    </row>
    <row r="41" spans="1:3" x14ac:dyDescent="0.2">
      <c r="A41" s="3" t="s">
        <v>171</v>
      </c>
      <c r="B41" s="3">
        <v>2023</v>
      </c>
      <c r="C41" t="s">
        <v>50</v>
      </c>
    </row>
    <row r="42" spans="1:3" x14ac:dyDescent="0.2">
      <c r="A42" s="3" t="s">
        <v>38</v>
      </c>
      <c r="B42" s="3">
        <v>2023</v>
      </c>
      <c r="C42" t="s">
        <v>50</v>
      </c>
    </row>
    <row r="43" spans="1:3" x14ac:dyDescent="0.2">
      <c r="A43" s="3" t="s">
        <v>92</v>
      </c>
      <c r="B43" s="3">
        <v>2023</v>
      </c>
      <c r="C43" t="s">
        <v>50</v>
      </c>
    </row>
    <row r="44" spans="1:3" x14ac:dyDescent="0.2">
      <c r="A44" s="3" t="s">
        <v>130</v>
      </c>
      <c r="B44" s="3">
        <v>2023</v>
      </c>
      <c r="C44" t="s">
        <v>56</v>
      </c>
    </row>
    <row r="45" spans="1:3" x14ac:dyDescent="0.2">
      <c r="A45" s="3" t="s">
        <v>165</v>
      </c>
      <c r="B45" s="3">
        <v>2023</v>
      </c>
      <c r="C45" t="s">
        <v>52</v>
      </c>
    </row>
    <row r="46" spans="1:3" x14ac:dyDescent="0.2">
      <c r="A46" s="3" t="s">
        <v>127</v>
      </c>
      <c r="B46" s="3">
        <v>2023</v>
      </c>
      <c r="C46" t="s">
        <v>77</v>
      </c>
    </row>
    <row r="47" spans="1:3" x14ac:dyDescent="0.2">
      <c r="A47" s="3" t="s">
        <v>154</v>
      </c>
      <c r="B47" s="3">
        <v>2023</v>
      </c>
      <c r="C47" t="s">
        <v>56</v>
      </c>
    </row>
    <row r="48" spans="1:3" x14ac:dyDescent="0.2">
      <c r="A48" s="3" t="s">
        <v>72</v>
      </c>
      <c r="B48" s="3">
        <v>2023</v>
      </c>
      <c r="C48" t="s">
        <v>56</v>
      </c>
    </row>
    <row r="49" spans="1:3" x14ac:dyDescent="0.2">
      <c r="A49" s="3" t="s">
        <v>93</v>
      </c>
      <c r="B49" s="3">
        <v>2023</v>
      </c>
      <c r="C49" t="s">
        <v>57</v>
      </c>
    </row>
    <row r="50" spans="1:3" x14ac:dyDescent="0.2">
      <c r="A50" s="3" t="s">
        <v>147</v>
      </c>
      <c r="B50" s="3">
        <v>2023</v>
      </c>
      <c r="C50" t="s">
        <v>55</v>
      </c>
    </row>
    <row r="51" spans="1:3" x14ac:dyDescent="0.2">
      <c r="A51" s="3" t="s">
        <v>164</v>
      </c>
      <c r="B51" s="3">
        <v>2023</v>
      </c>
      <c r="C51" t="s">
        <v>52</v>
      </c>
    </row>
    <row r="52" spans="1:3" x14ac:dyDescent="0.2">
      <c r="A52" s="3" t="s">
        <v>94</v>
      </c>
      <c r="B52" s="3">
        <v>2023</v>
      </c>
      <c r="C52" t="s">
        <v>52</v>
      </c>
    </row>
    <row r="53" spans="1:3" x14ac:dyDescent="0.2">
      <c r="A53" s="3" t="s">
        <v>158</v>
      </c>
      <c r="B53" s="3">
        <v>2023</v>
      </c>
      <c r="C53" t="s">
        <v>77</v>
      </c>
    </row>
    <row r="54" spans="1:3" x14ac:dyDescent="0.2">
      <c r="A54" s="3" t="s">
        <v>181</v>
      </c>
      <c r="B54" s="3">
        <v>2023</v>
      </c>
      <c r="C54" t="s">
        <v>77</v>
      </c>
    </row>
    <row r="55" spans="1:3" x14ac:dyDescent="0.2">
      <c r="A55" s="3" t="s">
        <v>68</v>
      </c>
      <c r="B55" s="3">
        <v>2023</v>
      </c>
      <c r="C55" t="s">
        <v>54</v>
      </c>
    </row>
    <row r="56" spans="1:3" x14ac:dyDescent="0.2">
      <c r="A56" s="3" t="s">
        <v>81</v>
      </c>
      <c r="B56" s="3">
        <v>2023</v>
      </c>
      <c r="C56" t="s">
        <v>55</v>
      </c>
    </row>
    <row r="57" spans="1:3" x14ac:dyDescent="0.2">
      <c r="A57" s="3" t="s">
        <v>132</v>
      </c>
      <c r="B57" s="3">
        <v>2023</v>
      </c>
      <c r="C57" t="s">
        <v>77</v>
      </c>
    </row>
    <row r="58" spans="1:3" x14ac:dyDescent="0.2">
      <c r="A58" s="3" t="s">
        <v>135</v>
      </c>
      <c r="B58" s="3">
        <v>2023</v>
      </c>
      <c r="C58" t="s">
        <v>50</v>
      </c>
    </row>
    <row r="59" spans="1:3" x14ac:dyDescent="0.2">
      <c r="A59" s="3" t="s">
        <v>169</v>
      </c>
      <c r="B59" s="3">
        <v>2023</v>
      </c>
      <c r="C59" t="s">
        <v>58</v>
      </c>
    </row>
    <row r="60" spans="1:3" x14ac:dyDescent="0.2">
      <c r="A60" s="3" t="s">
        <v>143</v>
      </c>
      <c r="B60" s="3">
        <v>2023</v>
      </c>
      <c r="C60" t="s">
        <v>53</v>
      </c>
    </row>
    <row r="61" spans="1:3" x14ac:dyDescent="0.2">
      <c r="A61" s="3" t="s">
        <v>129</v>
      </c>
      <c r="B61" s="3">
        <v>2023</v>
      </c>
      <c r="C61" t="s">
        <v>54</v>
      </c>
    </row>
    <row r="62" spans="1:3" x14ac:dyDescent="0.2">
      <c r="A62" s="3" t="s">
        <v>190</v>
      </c>
      <c r="B62" s="3">
        <v>2023</v>
      </c>
      <c r="C62" t="s">
        <v>57</v>
      </c>
    </row>
    <row r="63" spans="1:3" x14ac:dyDescent="0.2">
      <c r="A63" s="3" t="s">
        <v>35</v>
      </c>
      <c r="B63" s="3">
        <v>2023</v>
      </c>
      <c r="C63" t="s">
        <v>50</v>
      </c>
    </row>
    <row r="64" spans="1:3" x14ac:dyDescent="0.2">
      <c r="A64" s="3" t="s">
        <v>27</v>
      </c>
      <c r="B64" s="3">
        <v>2023</v>
      </c>
      <c r="C64" t="s">
        <v>50</v>
      </c>
    </row>
    <row r="65" spans="1:3" x14ac:dyDescent="0.2">
      <c r="A65" s="3" t="s">
        <v>188</v>
      </c>
      <c r="B65" s="3">
        <v>2023</v>
      </c>
      <c r="C65" t="s">
        <v>52</v>
      </c>
    </row>
    <row r="66" spans="1:3" x14ac:dyDescent="0.2">
      <c r="A66" s="3" t="s">
        <v>95</v>
      </c>
      <c r="B66" s="3">
        <v>2023</v>
      </c>
      <c r="C66" t="s">
        <v>50</v>
      </c>
    </row>
    <row r="67" spans="1:3" x14ac:dyDescent="0.2">
      <c r="A67" s="3" t="s">
        <v>96</v>
      </c>
      <c r="B67" s="3">
        <v>2023</v>
      </c>
      <c r="C67" t="s">
        <v>55</v>
      </c>
    </row>
    <row r="68" spans="1:3" x14ac:dyDescent="0.2">
      <c r="A68" s="3" t="s">
        <v>144</v>
      </c>
      <c r="B68" s="3">
        <v>2023</v>
      </c>
      <c r="C68" t="s">
        <v>55</v>
      </c>
    </row>
    <row r="69" spans="1:3" x14ac:dyDescent="0.2">
      <c r="A69" s="3" t="s">
        <v>161</v>
      </c>
      <c r="B69" s="3">
        <v>2023</v>
      </c>
      <c r="C69" t="s">
        <v>55</v>
      </c>
    </row>
    <row r="70" spans="1:3" x14ac:dyDescent="0.2">
      <c r="A70" s="3" t="s">
        <v>97</v>
      </c>
      <c r="B70" s="3">
        <v>2023</v>
      </c>
      <c r="C70" t="s">
        <v>53</v>
      </c>
    </row>
    <row r="71" spans="1:3" x14ac:dyDescent="0.2">
      <c r="A71" s="3" t="s">
        <v>22</v>
      </c>
      <c r="B71" s="3">
        <v>2023</v>
      </c>
      <c r="C71" t="s">
        <v>50</v>
      </c>
    </row>
    <row r="72" spans="1:3" x14ac:dyDescent="0.2">
      <c r="A72" s="3" t="s">
        <v>186</v>
      </c>
      <c r="B72" s="3">
        <v>2023</v>
      </c>
      <c r="C72" t="s">
        <v>117</v>
      </c>
    </row>
    <row r="73" spans="1:3" x14ac:dyDescent="0.2">
      <c r="A73" s="3" t="s">
        <v>98</v>
      </c>
      <c r="B73" s="3">
        <v>2023</v>
      </c>
      <c r="C73" t="s">
        <v>117</v>
      </c>
    </row>
    <row r="74" spans="1:3" x14ac:dyDescent="0.2">
      <c r="A74" s="3" t="s">
        <v>64</v>
      </c>
      <c r="B74" s="3">
        <v>2023</v>
      </c>
      <c r="C74" t="s">
        <v>52</v>
      </c>
    </row>
    <row r="75" spans="1:3" x14ac:dyDescent="0.2">
      <c r="A75" s="3" t="s">
        <v>99</v>
      </c>
      <c r="B75" s="3">
        <v>2023</v>
      </c>
      <c r="C75" t="s">
        <v>54</v>
      </c>
    </row>
    <row r="76" spans="1:3" x14ac:dyDescent="0.2">
      <c r="A76" s="3" t="s">
        <v>121</v>
      </c>
      <c r="B76" s="3">
        <v>2023</v>
      </c>
      <c r="C76" t="s">
        <v>54</v>
      </c>
    </row>
    <row r="77" spans="1:3" x14ac:dyDescent="0.2">
      <c r="A77" s="3" t="s">
        <v>100</v>
      </c>
      <c r="B77" s="3">
        <v>2023</v>
      </c>
      <c r="C77" t="s">
        <v>53</v>
      </c>
    </row>
    <row r="78" spans="1:3" x14ac:dyDescent="0.2">
      <c r="A78" s="3" t="s">
        <v>170</v>
      </c>
      <c r="B78" s="3">
        <v>2023</v>
      </c>
      <c r="C78" t="s">
        <v>57</v>
      </c>
    </row>
    <row r="79" spans="1:3" x14ac:dyDescent="0.2">
      <c r="A79" s="3" t="s">
        <v>28</v>
      </c>
      <c r="B79" s="3">
        <v>2023</v>
      </c>
      <c r="C79" t="s">
        <v>50</v>
      </c>
    </row>
    <row r="80" spans="1:3" x14ac:dyDescent="0.2">
      <c r="A80" s="3" t="s">
        <v>41</v>
      </c>
      <c r="B80" s="3">
        <v>2023</v>
      </c>
      <c r="C80" t="s">
        <v>58</v>
      </c>
    </row>
    <row r="81" spans="1:3" x14ac:dyDescent="0.2">
      <c r="A81" s="3" t="s">
        <v>101</v>
      </c>
      <c r="B81" s="3">
        <v>2023</v>
      </c>
      <c r="C81" t="s">
        <v>57</v>
      </c>
    </row>
    <row r="82" spans="1:3" x14ac:dyDescent="0.2">
      <c r="A82" s="3" t="s">
        <v>25</v>
      </c>
      <c r="B82" s="3">
        <v>2023</v>
      </c>
      <c r="C82" t="s">
        <v>50</v>
      </c>
    </row>
    <row r="83" spans="1:3" x14ac:dyDescent="0.2">
      <c r="A83" s="3" t="s">
        <v>34</v>
      </c>
      <c r="B83" s="3">
        <v>2023</v>
      </c>
      <c r="C83" t="s">
        <v>56</v>
      </c>
    </row>
    <row r="84" spans="1:3" x14ac:dyDescent="0.2">
      <c r="A84" s="3" t="s">
        <v>139</v>
      </c>
      <c r="B84" s="3">
        <v>2023</v>
      </c>
      <c r="C84" t="s">
        <v>56</v>
      </c>
    </row>
    <row r="85" spans="1:3" x14ac:dyDescent="0.2">
      <c r="A85" s="3" t="s">
        <v>182</v>
      </c>
      <c r="B85" s="3">
        <v>2023</v>
      </c>
      <c r="C85" t="s">
        <v>77</v>
      </c>
    </row>
    <row r="86" spans="1:3" x14ac:dyDescent="0.2">
      <c r="A86" s="3" t="s">
        <v>42</v>
      </c>
      <c r="B86" s="3">
        <v>2023</v>
      </c>
      <c r="C86" t="s">
        <v>51</v>
      </c>
    </row>
    <row r="87" spans="1:3" x14ac:dyDescent="0.2">
      <c r="A87" s="3" t="s">
        <v>39</v>
      </c>
      <c r="B87" s="3">
        <v>2023</v>
      </c>
      <c r="C87" t="s">
        <v>51</v>
      </c>
    </row>
    <row r="88" spans="1:3" x14ac:dyDescent="0.2">
      <c r="A88" s="3" t="s">
        <v>32</v>
      </c>
      <c r="B88" s="3">
        <v>2023</v>
      </c>
      <c r="C88" t="s">
        <v>50</v>
      </c>
    </row>
    <row r="89" spans="1:3" x14ac:dyDescent="0.2">
      <c r="A89" s="3" t="s">
        <v>146</v>
      </c>
      <c r="B89" s="3">
        <v>2023</v>
      </c>
      <c r="C89" t="s">
        <v>54</v>
      </c>
    </row>
    <row r="90" spans="1:3" x14ac:dyDescent="0.2">
      <c r="A90" s="3" t="s">
        <v>126</v>
      </c>
      <c r="B90" s="3">
        <v>2023</v>
      </c>
      <c r="C90" t="s">
        <v>50</v>
      </c>
    </row>
    <row r="91" spans="1:3" x14ac:dyDescent="0.2">
      <c r="A91" s="3" t="s">
        <v>102</v>
      </c>
      <c r="B91" s="3">
        <v>2023</v>
      </c>
      <c r="C91" t="s">
        <v>53</v>
      </c>
    </row>
    <row r="92" spans="1:3" x14ac:dyDescent="0.2">
      <c r="A92" s="3" t="s">
        <v>103</v>
      </c>
      <c r="B92" s="3">
        <v>2023</v>
      </c>
      <c r="C92" t="s">
        <v>50</v>
      </c>
    </row>
    <row r="93" spans="1:3" x14ac:dyDescent="0.2">
      <c r="A93" s="3" t="s">
        <v>189</v>
      </c>
      <c r="B93" s="3">
        <v>2023</v>
      </c>
      <c r="C93" t="s">
        <v>52</v>
      </c>
    </row>
    <row r="94" spans="1:3" x14ac:dyDescent="0.2">
      <c r="A94" s="3" t="s">
        <v>104</v>
      </c>
      <c r="B94" s="3">
        <v>2023</v>
      </c>
      <c r="C94" t="s">
        <v>117</v>
      </c>
    </row>
    <row r="95" spans="1:3" x14ac:dyDescent="0.2">
      <c r="A95" s="3" t="s">
        <v>105</v>
      </c>
      <c r="B95" s="3">
        <v>2023</v>
      </c>
      <c r="C95" t="s">
        <v>117</v>
      </c>
    </row>
    <row r="96" spans="1:3" x14ac:dyDescent="0.2">
      <c r="A96" s="3" t="s">
        <v>106</v>
      </c>
      <c r="B96" s="3">
        <v>2023</v>
      </c>
      <c r="C96" t="s">
        <v>53</v>
      </c>
    </row>
    <row r="97" spans="1:3" x14ac:dyDescent="0.2">
      <c r="A97" s="3" t="s">
        <v>107</v>
      </c>
      <c r="B97" s="3">
        <v>2023</v>
      </c>
      <c r="C97" t="s">
        <v>77</v>
      </c>
    </row>
    <row r="98" spans="1:3" x14ac:dyDescent="0.2">
      <c r="A98" s="3" t="s">
        <v>71</v>
      </c>
      <c r="B98" s="3">
        <v>2023</v>
      </c>
      <c r="C98" t="s">
        <v>54</v>
      </c>
    </row>
    <row r="99" spans="1:3" x14ac:dyDescent="0.2">
      <c r="A99" s="3" t="s">
        <v>176</v>
      </c>
      <c r="B99" s="3">
        <v>2023</v>
      </c>
      <c r="C99" t="s">
        <v>53</v>
      </c>
    </row>
    <row r="100" spans="1:3" x14ac:dyDescent="0.2">
      <c r="A100" s="3" t="s">
        <v>156</v>
      </c>
      <c r="B100" s="3">
        <v>2023</v>
      </c>
      <c r="C100" t="s">
        <v>77</v>
      </c>
    </row>
    <row r="101" spans="1:3" x14ac:dyDescent="0.2">
      <c r="A101" s="3" t="s">
        <v>137</v>
      </c>
      <c r="B101" s="3">
        <v>2023</v>
      </c>
      <c r="C101" t="s">
        <v>51</v>
      </c>
    </row>
    <row r="102" spans="1:3" x14ac:dyDescent="0.2">
      <c r="A102" s="3" t="s">
        <v>141</v>
      </c>
      <c r="B102" s="3">
        <v>2023</v>
      </c>
      <c r="C102" t="s">
        <v>54</v>
      </c>
    </row>
    <row r="103" spans="1:3" x14ac:dyDescent="0.2">
      <c r="A103" s="3" t="s">
        <v>108</v>
      </c>
      <c r="B103" s="3">
        <v>2023</v>
      </c>
      <c r="C103" t="s">
        <v>56</v>
      </c>
    </row>
    <row r="104" spans="1:3" x14ac:dyDescent="0.2">
      <c r="A104" s="3" t="s">
        <v>177</v>
      </c>
      <c r="B104" s="3">
        <v>2023</v>
      </c>
      <c r="C104" t="s">
        <v>53</v>
      </c>
    </row>
    <row r="105" spans="1:3" x14ac:dyDescent="0.2">
      <c r="A105" s="3" t="s">
        <v>78</v>
      </c>
      <c r="B105" s="3">
        <v>2023</v>
      </c>
      <c r="C105" t="s">
        <v>55</v>
      </c>
    </row>
    <row r="106" spans="1:3" x14ac:dyDescent="0.2">
      <c r="A106" s="3" t="s">
        <v>69</v>
      </c>
      <c r="B106" s="3">
        <v>2023</v>
      </c>
      <c r="C106" t="s">
        <v>56</v>
      </c>
    </row>
    <row r="107" spans="1:3" x14ac:dyDescent="0.2">
      <c r="A107" s="3" t="s">
        <v>76</v>
      </c>
      <c r="B107" s="3">
        <v>2023</v>
      </c>
      <c r="C107" t="s">
        <v>55</v>
      </c>
    </row>
    <row r="108" spans="1:3" x14ac:dyDescent="0.2">
      <c r="A108" s="3" t="s">
        <v>150</v>
      </c>
      <c r="B108" s="3">
        <v>2023</v>
      </c>
      <c r="C108" t="s">
        <v>77</v>
      </c>
    </row>
    <row r="109" spans="1:3" x14ac:dyDescent="0.2">
      <c r="A109" s="3" t="s">
        <v>73</v>
      </c>
      <c r="B109" s="3">
        <v>2023</v>
      </c>
      <c r="C109" t="s">
        <v>56</v>
      </c>
    </row>
    <row r="110" spans="1:3" x14ac:dyDescent="0.2">
      <c r="A110" s="3" t="s">
        <v>168</v>
      </c>
      <c r="B110" s="3">
        <v>2023</v>
      </c>
      <c r="C110" t="s">
        <v>57</v>
      </c>
    </row>
    <row r="111" spans="1:3" x14ac:dyDescent="0.2">
      <c r="A111" s="3" t="s">
        <v>123</v>
      </c>
      <c r="B111" s="3">
        <v>2023</v>
      </c>
      <c r="C111" t="s">
        <v>77</v>
      </c>
    </row>
    <row r="112" spans="1:3" x14ac:dyDescent="0.2">
      <c r="A112" s="3" t="s">
        <v>109</v>
      </c>
      <c r="B112" s="3">
        <v>2023</v>
      </c>
      <c r="C112" t="s">
        <v>53</v>
      </c>
    </row>
    <row r="113" spans="1:3" x14ac:dyDescent="0.2">
      <c r="A113" s="3" t="s">
        <v>151</v>
      </c>
      <c r="B113" s="3">
        <v>2023</v>
      </c>
      <c r="C113" t="s">
        <v>53</v>
      </c>
    </row>
    <row r="114" spans="1:3" x14ac:dyDescent="0.2">
      <c r="A114" s="3" t="s">
        <v>160</v>
      </c>
      <c r="B114" s="3">
        <v>2023</v>
      </c>
      <c r="C114" t="s">
        <v>53</v>
      </c>
    </row>
    <row r="115" spans="1:3" x14ac:dyDescent="0.2">
      <c r="A115" s="3" t="s">
        <v>67</v>
      </c>
      <c r="B115" s="3">
        <v>2023</v>
      </c>
      <c r="C115" t="s">
        <v>56</v>
      </c>
    </row>
    <row r="116" spans="1:3" x14ac:dyDescent="0.2">
      <c r="A116" s="3" t="s">
        <v>110</v>
      </c>
      <c r="B116" s="3">
        <v>2023</v>
      </c>
      <c r="C116" t="s">
        <v>51</v>
      </c>
    </row>
    <row r="117" spans="1:3" x14ac:dyDescent="0.2">
      <c r="A117" s="3" t="s">
        <v>128</v>
      </c>
      <c r="B117" s="3">
        <v>2023</v>
      </c>
      <c r="C117" t="s">
        <v>117</v>
      </c>
    </row>
    <row r="118" spans="1:3" x14ac:dyDescent="0.2">
      <c r="A118" s="3" t="s">
        <v>80</v>
      </c>
      <c r="B118" s="3">
        <v>2023</v>
      </c>
      <c r="C118" t="s">
        <v>51</v>
      </c>
    </row>
    <row r="119" spans="1:3" x14ac:dyDescent="0.2">
      <c r="A119" s="3" t="s">
        <v>44</v>
      </c>
      <c r="B119" s="3">
        <v>2023</v>
      </c>
      <c r="C119" t="s">
        <v>51</v>
      </c>
    </row>
    <row r="120" spans="1:3" x14ac:dyDescent="0.2">
      <c r="A120" s="3" t="s">
        <v>46</v>
      </c>
      <c r="B120" s="3">
        <v>2023</v>
      </c>
      <c r="C120" t="s">
        <v>117</v>
      </c>
    </row>
    <row r="121" spans="1:3" x14ac:dyDescent="0.2">
      <c r="A121" s="3" t="s">
        <v>178</v>
      </c>
      <c r="B121" s="3">
        <v>2023</v>
      </c>
      <c r="C121" t="s">
        <v>52</v>
      </c>
    </row>
    <row r="122" spans="1:3" x14ac:dyDescent="0.2">
      <c r="A122" s="3" t="s">
        <v>40</v>
      </c>
      <c r="B122" s="3">
        <v>2023</v>
      </c>
      <c r="C122" t="s">
        <v>53</v>
      </c>
    </row>
    <row r="123" spans="1:3" x14ac:dyDescent="0.2">
      <c r="A123" s="3" t="s">
        <v>153</v>
      </c>
      <c r="B123" s="3">
        <v>2023</v>
      </c>
      <c r="C123" t="s">
        <v>55</v>
      </c>
    </row>
    <row r="124" spans="1:3" x14ac:dyDescent="0.2">
      <c r="A124" s="3" t="s">
        <v>111</v>
      </c>
      <c r="B124" s="3">
        <v>2023</v>
      </c>
      <c r="C124" t="s">
        <v>54</v>
      </c>
    </row>
    <row r="125" spans="1:3" x14ac:dyDescent="0.2">
      <c r="A125" s="3" t="s">
        <v>125</v>
      </c>
      <c r="B125" s="3">
        <v>2023</v>
      </c>
      <c r="C125" t="s">
        <v>54</v>
      </c>
    </row>
    <row r="126" spans="1:3" x14ac:dyDescent="0.2">
      <c r="A126" s="3" t="s">
        <v>159</v>
      </c>
      <c r="B126" s="3">
        <v>2023</v>
      </c>
      <c r="C126" t="s">
        <v>54</v>
      </c>
    </row>
    <row r="127" spans="1:3" x14ac:dyDescent="0.2">
      <c r="A127" s="3" t="s">
        <v>112</v>
      </c>
      <c r="B127" s="3">
        <v>2023</v>
      </c>
      <c r="C127" t="s">
        <v>51</v>
      </c>
    </row>
    <row r="128" spans="1:3" x14ac:dyDescent="0.2">
      <c r="A128" s="3" t="s">
        <v>133</v>
      </c>
      <c r="B128" s="3">
        <v>2023</v>
      </c>
      <c r="C128" t="s">
        <v>51</v>
      </c>
    </row>
    <row r="129" spans="1:3" x14ac:dyDescent="0.2">
      <c r="A129" s="3" t="s">
        <v>36</v>
      </c>
      <c r="B129" s="3">
        <v>2023</v>
      </c>
      <c r="C129" t="s">
        <v>56</v>
      </c>
    </row>
    <row r="130" spans="1:3" x14ac:dyDescent="0.2">
      <c r="A130" s="3" t="s">
        <v>155</v>
      </c>
      <c r="B130" s="3">
        <v>2023</v>
      </c>
      <c r="C130" t="s">
        <v>52</v>
      </c>
    </row>
    <row r="131" spans="1:3" x14ac:dyDescent="0.2">
      <c r="A131" s="3" t="s">
        <v>162</v>
      </c>
      <c r="B131" s="3">
        <v>2023</v>
      </c>
      <c r="C131" t="s">
        <v>57</v>
      </c>
    </row>
    <row r="132" spans="1:3" x14ac:dyDescent="0.2">
      <c r="A132" s="3" t="s">
        <v>33</v>
      </c>
      <c r="B132" s="3">
        <v>2023</v>
      </c>
      <c r="C132" t="s">
        <v>50</v>
      </c>
    </row>
    <row r="133" spans="1:3" x14ac:dyDescent="0.2">
      <c r="A133" s="3" t="s">
        <v>49</v>
      </c>
      <c r="B133" s="3">
        <v>2023</v>
      </c>
      <c r="C13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"/>
  <sheetViews>
    <sheetView workbookViewId="0">
      <selection activeCell="J1" sqref="J1"/>
    </sheetView>
  </sheetViews>
  <sheetFormatPr baseColWidth="10" defaultRowHeight="16" x14ac:dyDescent="0.2"/>
  <sheetData/>
  <sortState xmlns:xlrd2="http://schemas.microsoft.com/office/spreadsheetml/2017/richdata2" ref="A1:J120">
    <sortCondition ref="B1:B120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3625-A878-A948-9BCD-D0F2FE736580}">
  <dimension ref="A1:F134"/>
  <sheetViews>
    <sheetView workbookViewId="0">
      <selection activeCell="A2" sqref="A2:F134"/>
    </sheetView>
  </sheetViews>
  <sheetFormatPr baseColWidth="10" defaultRowHeight="16" x14ac:dyDescent="0.2"/>
  <sheetData>
    <row r="1" spans="1:6" x14ac:dyDescent="0.2">
      <c r="A1" t="s">
        <v>83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7</v>
      </c>
      <c r="C2">
        <f>_xlfn.XLOOKUP(A2,offense!$B$1:$B$140,offense!$C$1:$C$140,0)</f>
        <v>37.6</v>
      </c>
      <c r="D2">
        <f>_xlfn.XLOOKUP(A2,defense!$B$1:$B$140,defense!$C$1:$C$140,0)</f>
        <v>12.2</v>
      </c>
      <c r="E2">
        <f>_xlfn.XLOOKUP(A2,wins!$B$1:$B$140,wins!$C$1:$C$140,0)</f>
        <v>5</v>
      </c>
      <c r="F2">
        <f>_xlfn.XLOOKUP(A2,losses!$B$1:$B$140,losses!$C$1:$C$140,0)</f>
        <v>0</v>
      </c>
    </row>
    <row r="3" spans="1:6" x14ac:dyDescent="0.2">
      <c r="A3" t="s">
        <v>179</v>
      </c>
      <c r="B3">
        <v>7</v>
      </c>
      <c r="C3">
        <f>_xlfn.XLOOKUP(A3,offense!$B$1:$B$140,offense!$C$1:$C$140,0)</f>
        <v>16.5</v>
      </c>
      <c r="D3">
        <f>_xlfn.XLOOKUP(A3,defense!$B$1:$B$140,defense!$C$1:$C$140,0)</f>
        <v>29.5</v>
      </c>
      <c r="E3">
        <f>_xlfn.XLOOKUP(A3,wins!$B$1:$B$140,wins!$C$1:$C$140,0)</f>
        <v>1</v>
      </c>
      <c r="F3">
        <f>_xlfn.XLOOKUP(A3,losses!$B$1:$B$140,losses!$C$1:$C$140,0)</f>
        <v>5</v>
      </c>
    </row>
    <row r="4" spans="1:6" x14ac:dyDescent="0.2">
      <c r="A4" t="s">
        <v>70</v>
      </c>
      <c r="B4">
        <v>7</v>
      </c>
      <c r="C4">
        <f>_xlfn.XLOOKUP(A4,offense!$B$1:$B$140,offense!$C$1:$C$140,0)</f>
        <v>31.2</v>
      </c>
      <c r="D4">
        <f>_xlfn.XLOOKUP(A4,defense!$B$1:$B$140,defense!$C$1:$C$140,0)</f>
        <v>15.2</v>
      </c>
      <c r="E4">
        <f>_xlfn.XLOOKUP(A4,wins!$B$1:$B$140,wins!$C$1:$C$140,0)</f>
        <v>5</v>
      </c>
      <c r="F4">
        <f>_xlfn.XLOOKUP(A4,losses!$B$1:$B$140,losses!$C$1:$C$140,0)</f>
        <v>1</v>
      </c>
    </row>
    <row r="5" spans="1:6" x14ac:dyDescent="0.2">
      <c r="A5" t="s">
        <v>145</v>
      </c>
      <c r="B5">
        <v>7</v>
      </c>
      <c r="C5">
        <f>_xlfn.XLOOKUP(A5,offense!$B$1:$B$140,offense!$C$1:$C$140,0)</f>
        <v>36.4</v>
      </c>
      <c r="D5">
        <f>_xlfn.XLOOKUP(A5,defense!$B$1:$B$140,defense!$C$1:$C$140,0)</f>
        <v>30.8</v>
      </c>
      <c r="E5">
        <f>_xlfn.XLOOKUP(A5,wins!$B$1:$B$140,wins!$C$1:$C$140,0)</f>
        <v>3</v>
      </c>
      <c r="F5">
        <f>_xlfn.XLOOKUP(A5,losses!$B$1:$B$140,losses!$C$1:$C$140,0)</f>
        <v>2</v>
      </c>
    </row>
    <row r="6" spans="1:6" x14ac:dyDescent="0.2">
      <c r="A6" t="s">
        <v>167</v>
      </c>
      <c r="B6">
        <v>7</v>
      </c>
      <c r="C6">
        <f>_xlfn.XLOOKUP(A6,offense!$B$1:$B$140,offense!$C$1:$C$140,0)</f>
        <v>29.8</v>
      </c>
      <c r="D6">
        <f>_xlfn.XLOOKUP(A6,defense!$B$1:$B$140,defense!$C$1:$C$140,0)</f>
        <v>23</v>
      </c>
      <c r="E6">
        <f>_xlfn.XLOOKUP(A6,wins!$B$1:$B$140,wins!$C$1:$C$140,0)</f>
        <v>3</v>
      </c>
      <c r="F6">
        <f>_xlfn.XLOOKUP(A6,losses!$B$1:$B$140,losses!$C$1:$C$140,0)</f>
        <v>3</v>
      </c>
    </row>
    <row r="7" spans="1:6" x14ac:dyDescent="0.2">
      <c r="A7" t="s">
        <v>138</v>
      </c>
      <c r="B7">
        <v>7</v>
      </c>
      <c r="C7">
        <f>_xlfn.XLOOKUP(A7,offense!$B$1:$B$140,offense!$C$1:$C$140,0)</f>
        <v>18.7</v>
      </c>
      <c r="D7">
        <f>_xlfn.XLOOKUP(A7,defense!$B$1:$B$140,defense!$C$1:$C$140,0)</f>
        <v>28.3</v>
      </c>
      <c r="E7">
        <f>_xlfn.XLOOKUP(A7,wins!$B$1:$B$140,wins!$C$1:$C$140,0)</f>
        <v>1</v>
      </c>
      <c r="F7">
        <f>_xlfn.XLOOKUP(A7,losses!$B$1:$B$140,losses!$C$1:$C$140,0)</f>
        <v>5</v>
      </c>
    </row>
    <row r="8" spans="1:6" x14ac:dyDescent="0.2">
      <c r="A8" t="s">
        <v>142</v>
      </c>
      <c r="B8">
        <v>7</v>
      </c>
      <c r="C8">
        <f>_xlfn.XLOOKUP(A8,offense!$B$1:$B$140,offense!$C$1:$C$140,0)</f>
        <v>31.3</v>
      </c>
      <c r="D8">
        <f>_xlfn.XLOOKUP(A8,defense!$B$1:$B$140,defense!$C$1:$C$140,0)</f>
        <v>25.3</v>
      </c>
      <c r="E8">
        <f>_xlfn.XLOOKUP(A8,wins!$B$1:$B$140,wins!$C$1:$C$140,0)</f>
        <v>2</v>
      </c>
      <c r="F8">
        <f>_xlfn.XLOOKUP(A8,losses!$B$1:$B$140,losses!$C$1:$C$140,0)</f>
        <v>4</v>
      </c>
    </row>
    <row r="9" spans="1:6" x14ac:dyDescent="0.2">
      <c r="A9" t="s">
        <v>86</v>
      </c>
      <c r="B9">
        <v>7</v>
      </c>
      <c r="C9">
        <f>_xlfn.XLOOKUP(A9,offense!$B$1:$B$140,offense!$C$1:$C$140,0)</f>
        <v>22.2</v>
      </c>
      <c r="D9">
        <f>_xlfn.XLOOKUP(A9,defense!$B$1:$B$140,defense!$C$1:$C$140,0)</f>
        <v>36.5</v>
      </c>
      <c r="E9">
        <f>_xlfn.XLOOKUP(A9,wins!$B$1:$B$140,wins!$C$1:$C$140,0)</f>
        <v>3</v>
      </c>
      <c r="F9">
        <f>_xlfn.XLOOKUP(A9,losses!$B$1:$B$140,losses!$C$1:$C$140,0)</f>
        <v>3</v>
      </c>
    </row>
    <row r="10" spans="1:6" x14ac:dyDescent="0.2">
      <c r="A10" t="s">
        <v>187</v>
      </c>
      <c r="B10">
        <v>7</v>
      </c>
      <c r="C10">
        <f>_xlfn.XLOOKUP(A10,offense!$B$1:$B$140,offense!$C$1:$C$140,0)</f>
        <v>29.4</v>
      </c>
      <c r="D10">
        <f>_xlfn.XLOOKUP(A10,defense!$B$1:$B$140,defense!$C$1:$C$140,0)</f>
        <v>20.399999999999999</v>
      </c>
      <c r="E10">
        <f>_xlfn.XLOOKUP(A10,wins!$B$1:$B$140,wins!$C$1:$C$140,0)</f>
        <v>2</v>
      </c>
      <c r="F10">
        <f>_xlfn.XLOOKUP(A10,losses!$B$1:$B$140,losses!$C$1:$C$140,0)</f>
        <v>3</v>
      </c>
    </row>
    <row r="11" spans="1:6" x14ac:dyDescent="0.2">
      <c r="A11" t="s">
        <v>87</v>
      </c>
      <c r="B11">
        <v>7</v>
      </c>
      <c r="C11">
        <f>_xlfn.XLOOKUP(A11,offense!$B$1:$B$140,offense!$C$1:$C$140,0)</f>
        <v>29.6</v>
      </c>
      <c r="D11">
        <f>_xlfn.XLOOKUP(A11,defense!$B$1:$B$140,defense!$C$1:$C$140,0)</f>
        <v>18.2</v>
      </c>
      <c r="E11">
        <f>_xlfn.XLOOKUP(A11,wins!$B$1:$B$140,wins!$C$1:$C$140,0)</f>
        <v>3</v>
      </c>
      <c r="F11">
        <f>_xlfn.XLOOKUP(A11,losses!$B$1:$B$140,losses!$C$1:$C$140,0)</f>
        <v>2</v>
      </c>
    </row>
    <row r="12" spans="1:6" x14ac:dyDescent="0.2">
      <c r="A12" t="s">
        <v>184</v>
      </c>
      <c r="B12">
        <v>7</v>
      </c>
      <c r="C12">
        <f>_xlfn.XLOOKUP(A12,offense!$B$1:$B$140,offense!$C$1:$C$140,0)</f>
        <v>16.5</v>
      </c>
      <c r="D12">
        <f>_xlfn.XLOOKUP(A12,defense!$B$1:$B$140,defense!$C$1:$C$140,0)</f>
        <v>33.700000000000003</v>
      </c>
      <c r="E12">
        <f>_xlfn.XLOOKUP(A12,wins!$B$1:$B$140,wins!$C$1:$C$140,0)</f>
        <v>1</v>
      </c>
      <c r="F12">
        <f>_xlfn.XLOOKUP(A12,losses!$B$1:$B$140,losses!$C$1:$C$140,0)</f>
        <v>5</v>
      </c>
    </row>
    <row r="13" spans="1:6" x14ac:dyDescent="0.2">
      <c r="A13" t="s">
        <v>122</v>
      </c>
      <c r="B13">
        <v>7</v>
      </c>
      <c r="C13">
        <f>_xlfn.XLOOKUP(A13,offense!$B$1:$B$140,offense!$C$1:$C$140,0)</f>
        <v>21.7</v>
      </c>
      <c r="D13">
        <f>_xlfn.XLOOKUP(A13,defense!$B$1:$B$140,defense!$C$1:$C$140,0)</f>
        <v>30.2</v>
      </c>
      <c r="E13">
        <f>_xlfn.XLOOKUP(A13,wins!$B$1:$B$140,wins!$C$1:$C$140,0)</f>
        <v>2</v>
      </c>
      <c r="F13">
        <f>_xlfn.XLOOKUP(A13,losses!$B$1:$B$140,losses!$C$1:$C$140,0)</f>
        <v>4</v>
      </c>
    </row>
    <row r="14" spans="1:6" x14ac:dyDescent="0.2">
      <c r="A14" t="s">
        <v>26</v>
      </c>
      <c r="B14">
        <v>7</v>
      </c>
      <c r="C14">
        <f>_xlfn.XLOOKUP(A14,offense!$B$1:$B$140,offense!$C$1:$C$140,0)</f>
        <v>29.7</v>
      </c>
      <c r="D14">
        <f>_xlfn.XLOOKUP(A14,defense!$B$1:$B$140,defense!$C$1:$C$140,0)</f>
        <v>30.8</v>
      </c>
      <c r="E14">
        <f>_xlfn.XLOOKUP(A14,wins!$B$1:$B$140,wins!$C$1:$C$140,0)</f>
        <v>3</v>
      </c>
      <c r="F14">
        <f>_xlfn.XLOOKUP(A14,losses!$B$1:$B$140,losses!$C$1:$C$140,0)</f>
        <v>3</v>
      </c>
    </row>
    <row r="15" spans="1:6" x14ac:dyDescent="0.2">
      <c r="A15" t="s">
        <v>173</v>
      </c>
      <c r="B15">
        <v>7</v>
      </c>
      <c r="C15">
        <f>_xlfn.XLOOKUP(A15,offense!$B$1:$B$140,offense!$C$1:$C$140,0)</f>
        <v>27.7</v>
      </c>
      <c r="D15">
        <f>_xlfn.XLOOKUP(A15,defense!$B$1:$B$140,defense!$C$1:$C$140,0)</f>
        <v>31.7</v>
      </c>
      <c r="E15">
        <f>_xlfn.XLOOKUP(A15,wins!$B$1:$B$140,wins!$C$1:$C$140,0)</f>
        <v>3</v>
      </c>
      <c r="F15">
        <f>_xlfn.XLOOKUP(A15,losses!$B$1:$B$140,losses!$C$1:$C$140,0)</f>
        <v>3</v>
      </c>
    </row>
    <row r="16" spans="1:6" x14ac:dyDescent="0.2">
      <c r="A16" t="s">
        <v>180</v>
      </c>
      <c r="B16">
        <v>7</v>
      </c>
      <c r="C16">
        <f>_xlfn.XLOOKUP(A16,offense!$B$1:$B$140,offense!$C$1:$C$140,0)</f>
        <v>18.8</v>
      </c>
      <c r="D16">
        <f>_xlfn.XLOOKUP(A16,defense!$B$1:$B$140,defense!$C$1:$C$140,0)</f>
        <v>28.7</v>
      </c>
      <c r="E16">
        <f>_xlfn.XLOOKUP(A16,wins!$B$1:$B$140,wins!$C$1:$C$140,0)</f>
        <v>2</v>
      </c>
      <c r="F16">
        <f>_xlfn.XLOOKUP(A16,losses!$B$1:$B$140,losses!$C$1:$C$140,0)</f>
        <v>4</v>
      </c>
    </row>
    <row r="17" spans="1:6" x14ac:dyDescent="0.2">
      <c r="A17" t="s">
        <v>88</v>
      </c>
      <c r="B17">
        <v>7</v>
      </c>
      <c r="C17">
        <f>_xlfn.XLOOKUP(A17,offense!$B$1:$B$140,offense!$C$1:$C$140,0)</f>
        <v>27.8</v>
      </c>
      <c r="D17">
        <f>_xlfn.XLOOKUP(A17,defense!$B$1:$B$140,defense!$C$1:$C$140,0)</f>
        <v>33.5</v>
      </c>
      <c r="E17">
        <f>_xlfn.XLOOKUP(A17,wins!$B$1:$B$140,wins!$C$1:$C$140,0)</f>
        <v>2</v>
      </c>
      <c r="F17">
        <f>_xlfn.XLOOKUP(A17,losses!$B$1:$B$140,losses!$C$1:$C$140,0)</f>
        <v>4</v>
      </c>
    </row>
    <row r="18" spans="1:6" x14ac:dyDescent="0.2">
      <c r="A18" t="s">
        <v>74</v>
      </c>
      <c r="B18">
        <v>7</v>
      </c>
      <c r="C18">
        <f>_xlfn.XLOOKUP(A18,offense!$B$1:$B$140,offense!$C$1:$C$140,0)</f>
        <v>31</v>
      </c>
      <c r="D18">
        <f>_xlfn.XLOOKUP(A18,defense!$B$1:$B$140,defense!$C$1:$C$140,0)</f>
        <v>22.4</v>
      </c>
      <c r="E18">
        <f>_xlfn.XLOOKUP(A18,wins!$B$1:$B$140,wins!$C$1:$C$140,0)</f>
        <v>4</v>
      </c>
      <c r="F18">
        <f>_xlfn.XLOOKUP(A18,losses!$B$1:$B$140,losses!$C$1:$C$140,0)</f>
        <v>1</v>
      </c>
    </row>
    <row r="19" spans="1:6" x14ac:dyDescent="0.2">
      <c r="A19" t="s">
        <v>89</v>
      </c>
      <c r="B19">
        <v>7</v>
      </c>
      <c r="C19">
        <f>_xlfn.XLOOKUP(A19,offense!$B$1:$B$140,offense!$C$1:$C$140,0)</f>
        <v>32.5</v>
      </c>
      <c r="D19">
        <f>_xlfn.XLOOKUP(A19,defense!$B$1:$B$140,defense!$C$1:$C$140,0)</f>
        <v>30.7</v>
      </c>
      <c r="E19">
        <f>_xlfn.XLOOKUP(A19,wins!$B$1:$B$140,wins!$C$1:$C$140,0)</f>
        <v>3</v>
      </c>
      <c r="F19">
        <f>_xlfn.XLOOKUP(A19,losses!$B$1:$B$140,losses!$C$1:$C$140,0)</f>
        <v>3</v>
      </c>
    </row>
    <row r="20" spans="1:6" x14ac:dyDescent="0.2">
      <c r="A20" t="s">
        <v>48</v>
      </c>
      <c r="B20">
        <v>7</v>
      </c>
      <c r="C20">
        <f>_xlfn.XLOOKUP(A20,offense!$B$1:$B$140,offense!$C$1:$C$140,0)</f>
        <v>23.3</v>
      </c>
      <c r="D20">
        <f>_xlfn.XLOOKUP(A20,defense!$B$1:$B$140,defense!$C$1:$C$140,0)</f>
        <v>34</v>
      </c>
      <c r="E20">
        <f>_xlfn.XLOOKUP(A20,wins!$B$1:$B$140,wins!$C$1:$C$140,0)</f>
        <v>3</v>
      </c>
      <c r="F20">
        <f>_xlfn.XLOOKUP(A20,losses!$B$1:$B$140,losses!$C$1:$C$140,0)</f>
        <v>3</v>
      </c>
    </row>
    <row r="21" spans="1:6" x14ac:dyDescent="0.2">
      <c r="A21" t="s">
        <v>136</v>
      </c>
      <c r="B21">
        <v>7</v>
      </c>
      <c r="C21">
        <f>_xlfn.XLOOKUP(A21,offense!$B$1:$B$140,offense!$C$1:$C$140,0)</f>
        <v>18.399999999999999</v>
      </c>
      <c r="D21">
        <f>_xlfn.XLOOKUP(A21,defense!$B$1:$B$140,defense!$C$1:$C$140,0)</f>
        <v>27.6</v>
      </c>
      <c r="E21">
        <f>_xlfn.XLOOKUP(A21,wins!$B$1:$B$140,wins!$C$1:$C$140,0)</f>
        <v>1</v>
      </c>
      <c r="F21">
        <f>_xlfn.XLOOKUP(A21,losses!$B$1:$B$140,losses!$C$1:$C$140,0)</f>
        <v>4</v>
      </c>
    </row>
    <row r="22" spans="1:6" x14ac:dyDescent="0.2">
      <c r="A22" t="s">
        <v>140</v>
      </c>
      <c r="B22">
        <v>7</v>
      </c>
      <c r="C22">
        <f>_xlfn.XLOOKUP(A22,offense!$B$1:$B$140,offense!$C$1:$C$140,0)</f>
        <v>30</v>
      </c>
      <c r="D22">
        <f>_xlfn.XLOOKUP(A22,defense!$B$1:$B$140,defense!$C$1:$C$140,0)</f>
        <v>24</v>
      </c>
      <c r="E22">
        <f>_xlfn.XLOOKUP(A22,wins!$B$1:$B$140,wins!$C$1:$C$140,0)</f>
        <v>2</v>
      </c>
      <c r="F22">
        <f>_xlfn.XLOOKUP(A22,losses!$B$1:$B$140,losses!$C$1:$C$140,0)</f>
        <v>3</v>
      </c>
    </row>
    <row r="23" spans="1:6" x14ac:dyDescent="0.2">
      <c r="A23" t="s">
        <v>66</v>
      </c>
      <c r="B23">
        <v>7</v>
      </c>
      <c r="C23">
        <f>_xlfn.XLOOKUP(A23,offense!$B$1:$B$140,offense!$C$1:$C$140,0)</f>
        <v>32.200000000000003</v>
      </c>
      <c r="D23">
        <f>_xlfn.XLOOKUP(A23,defense!$B$1:$B$140,defense!$C$1:$C$140,0)</f>
        <v>19.3</v>
      </c>
      <c r="E23">
        <f>_xlfn.XLOOKUP(A23,wins!$B$1:$B$140,wins!$C$1:$C$140,0)</f>
        <v>4</v>
      </c>
      <c r="F23">
        <f>_xlfn.XLOOKUP(A23,losses!$B$1:$B$140,losses!$C$1:$C$140,0)</f>
        <v>2</v>
      </c>
    </row>
    <row r="24" spans="1:6" x14ac:dyDescent="0.2">
      <c r="A24" t="s">
        <v>90</v>
      </c>
      <c r="B24">
        <v>7</v>
      </c>
      <c r="C24">
        <f>_xlfn.XLOOKUP(A24,offense!$B$1:$B$140,offense!$C$1:$C$140,0)</f>
        <v>30.8</v>
      </c>
      <c r="D24">
        <f>_xlfn.XLOOKUP(A24,defense!$B$1:$B$140,defense!$C$1:$C$140,0)</f>
        <v>23.6</v>
      </c>
      <c r="E24">
        <f>_xlfn.XLOOKUP(A24,wins!$B$1:$B$140,wins!$C$1:$C$140,0)</f>
        <v>2</v>
      </c>
      <c r="F24">
        <f>_xlfn.XLOOKUP(A24,losses!$B$1:$B$140,losses!$C$1:$C$140,0)</f>
        <v>3</v>
      </c>
    </row>
    <row r="25" spans="1:6" x14ac:dyDescent="0.2">
      <c r="A25" t="s">
        <v>79</v>
      </c>
      <c r="B25">
        <v>7</v>
      </c>
      <c r="C25">
        <f>_xlfn.XLOOKUP(A25,offense!$B$1:$B$140,offense!$C$1:$C$140,0)</f>
        <v>33</v>
      </c>
      <c r="D25">
        <f>_xlfn.XLOOKUP(A25,defense!$B$1:$B$140,defense!$C$1:$C$140,0)</f>
        <v>34.200000000000003</v>
      </c>
      <c r="E25">
        <f>_xlfn.XLOOKUP(A25,wins!$B$1:$B$140,wins!$C$1:$C$140,0)</f>
        <v>4</v>
      </c>
      <c r="F25">
        <f>_xlfn.XLOOKUP(A25,losses!$B$1:$B$140,losses!$C$1:$C$140,0)</f>
        <v>2</v>
      </c>
    </row>
    <row r="26" spans="1:6" x14ac:dyDescent="0.2">
      <c r="A26" t="s">
        <v>174</v>
      </c>
      <c r="B26">
        <v>7</v>
      </c>
      <c r="C26">
        <f>_xlfn.XLOOKUP(A26,offense!$B$1:$B$140,offense!$C$1:$C$140,0)</f>
        <v>31</v>
      </c>
      <c r="D26">
        <f>_xlfn.XLOOKUP(A26,defense!$B$1:$B$140,defense!$C$1:$C$140,0)</f>
        <v>36</v>
      </c>
      <c r="E26">
        <f>_xlfn.XLOOKUP(A26,wins!$B$1:$B$140,wins!$C$1:$C$140,0)</f>
        <v>2</v>
      </c>
      <c r="F26">
        <f>_xlfn.XLOOKUP(A26,losses!$B$1:$B$140,losses!$C$1:$C$140,0)</f>
        <v>3</v>
      </c>
    </row>
    <row r="27" spans="1:6" x14ac:dyDescent="0.2">
      <c r="A27" t="s">
        <v>185</v>
      </c>
      <c r="B27">
        <v>7</v>
      </c>
      <c r="C27">
        <f>_xlfn.XLOOKUP(A27,offense!$B$1:$B$140,offense!$C$1:$C$140,0)</f>
        <v>20.5</v>
      </c>
      <c r="D27">
        <f>_xlfn.XLOOKUP(A27,defense!$B$1:$B$140,defense!$C$1:$C$140,0)</f>
        <v>31.5</v>
      </c>
      <c r="E27">
        <f>_xlfn.XLOOKUP(A27,wins!$B$1:$B$140,wins!$C$1:$C$140,0)</f>
        <v>1</v>
      </c>
      <c r="F27">
        <f>_xlfn.XLOOKUP(A27,losses!$B$1:$B$140,losses!$C$1:$C$140,0)</f>
        <v>5</v>
      </c>
    </row>
    <row r="28" spans="1:6" x14ac:dyDescent="0.2">
      <c r="A28" t="s">
        <v>91</v>
      </c>
      <c r="B28">
        <v>7</v>
      </c>
      <c r="C28">
        <f>_xlfn.XLOOKUP(A28,offense!$B$1:$B$140,offense!$C$1:$C$140,0)</f>
        <v>32.6</v>
      </c>
      <c r="D28">
        <f>_xlfn.XLOOKUP(A28,defense!$B$1:$B$140,defense!$C$1:$C$140,0)</f>
        <v>11.2</v>
      </c>
      <c r="E28">
        <f>_xlfn.XLOOKUP(A28,wins!$B$1:$B$140,wins!$C$1:$C$140,0)</f>
        <v>4</v>
      </c>
      <c r="F28">
        <f>_xlfn.XLOOKUP(A28,losses!$B$1:$B$140,losses!$C$1:$C$140,0)</f>
        <v>1</v>
      </c>
    </row>
    <row r="29" spans="1:6" x14ac:dyDescent="0.2">
      <c r="A29" t="s">
        <v>131</v>
      </c>
      <c r="B29">
        <v>7</v>
      </c>
      <c r="C29">
        <f>_xlfn.XLOOKUP(A29,offense!$B$1:$B$140,offense!$C$1:$C$140,0)</f>
        <v>21</v>
      </c>
      <c r="D29">
        <f>_xlfn.XLOOKUP(A29,defense!$B$1:$B$140,defense!$C$1:$C$140,0)</f>
        <v>25.6</v>
      </c>
      <c r="E29">
        <f>_xlfn.XLOOKUP(A29,wins!$B$1:$B$140,wins!$C$1:$C$140,0)</f>
        <v>1</v>
      </c>
      <c r="F29">
        <f>_xlfn.XLOOKUP(A29,losses!$B$1:$B$140,losses!$C$1:$C$140,0)</f>
        <v>4</v>
      </c>
    </row>
    <row r="30" spans="1:6" x14ac:dyDescent="0.2">
      <c r="A30" t="s">
        <v>166</v>
      </c>
      <c r="B30">
        <v>7</v>
      </c>
      <c r="C30">
        <f>_xlfn.XLOOKUP(A30,offense!$B$1:$B$140,offense!$C$1:$C$140,0)</f>
        <v>17.5</v>
      </c>
      <c r="D30">
        <f>_xlfn.XLOOKUP(A30,defense!$B$1:$B$140,defense!$C$1:$C$140,0)</f>
        <v>20</v>
      </c>
      <c r="E30">
        <f>_xlfn.XLOOKUP(A30,wins!$B$1:$B$140,wins!$C$1:$C$140,0)</f>
        <v>3</v>
      </c>
      <c r="F30">
        <f>_xlfn.XLOOKUP(A30,losses!$B$1:$B$140,losses!$C$1:$C$140,0)</f>
        <v>3</v>
      </c>
    </row>
    <row r="31" spans="1:6" x14ac:dyDescent="0.2">
      <c r="A31" t="s">
        <v>43</v>
      </c>
      <c r="B31">
        <v>7</v>
      </c>
      <c r="C31">
        <f>_xlfn.XLOOKUP(A31,offense!$B$1:$B$140,offense!$C$1:$C$140,0)</f>
        <v>27.2</v>
      </c>
      <c r="D31">
        <f>_xlfn.XLOOKUP(A31,defense!$B$1:$B$140,defense!$C$1:$C$140,0)</f>
        <v>16.8</v>
      </c>
      <c r="E31">
        <f>_xlfn.XLOOKUP(A31,wins!$B$1:$B$140,wins!$C$1:$C$140,0)</f>
        <v>4</v>
      </c>
      <c r="F31">
        <f>_xlfn.XLOOKUP(A31,losses!$B$1:$B$140,losses!$C$1:$C$140,0)</f>
        <v>2</v>
      </c>
    </row>
    <row r="32" spans="1:6" x14ac:dyDescent="0.2">
      <c r="A32" t="s">
        <v>148</v>
      </c>
      <c r="B32">
        <v>7</v>
      </c>
      <c r="C32">
        <f>_xlfn.XLOOKUP(A32,offense!$B$1:$B$140,offense!$C$1:$C$140,0)</f>
        <v>20.6</v>
      </c>
      <c r="D32">
        <f>_xlfn.XLOOKUP(A32,defense!$B$1:$B$140,defense!$C$1:$C$140,0)</f>
        <v>25</v>
      </c>
      <c r="E32">
        <f>_xlfn.XLOOKUP(A32,wins!$B$1:$B$140,wins!$C$1:$C$140,0)</f>
        <v>2</v>
      </c>
      <c r="F32">
        <f>_xlfn.XLOOKUP(A32,losses!$B$1:$B$140,losses!$C$1:$C$140,0)</f>
        <v>3</v>
      </c>
    </row>
    <row r="33" spans="1:6" x14ac:dyDescent="0.2">
      <c r="A33" t="s">
        <v>183</v>
      </c>
      <c r="B33">
        <v>7</v>
      </c>
      <c r="C33">
        <f>_xlfn.XLOOKUP(A33,offense!$B$1:$B$140,offense!$C$1:$C$140,0)</f>
        <v>20.7</v>
      </c>
      <c r="D33">
        <f>_xlfn.XLOOKUP(A33,defense!$B$1:$B$140,defense!$C$1:$C$140,0)</f>
        <v>27</v>
      </c>
      <c r="E33">
        <f>_xlfn.XLOOKUP(A33,wins!$B$1:$B$140,wins!$C$1:$C$140,0)</f>
        <v>3</v>
      </c>
      <c r="F33">
        <f>_xlfn.XLOOKUP(A33,losses!$B$1:$B$140,losses!$C$1:$C$140,0)</f>
        <v>3</v>
      </c>
    </row>
    <row r="34" spans="1:6" x14ac:dyDescent="0.2">
      <c r="A34" t="s">
        <v>82</v>
      </c>
      <c r="B34">
        <v>7</v>
      </c>
      <c r="C34">
        <f>_xlfn.XLOOKUP(A34,offense!$B$1:$B$140,offense!$C$1:$C$140,0)</f>
        <v>42.4</v>
      </c>
      <c r="D34">
        <f>_xlfn.XLOOKUP(A34,defense!$B$1:$B$140,defense!$C$1:$C$140,0)</f>
        <v>21.4</v>
      </c>
      <c r="E34">
        <f>_xlfn.XLOOKUP(A34,wins!$B$1:$B$140,wins!$C$1:$C$140,0)</f>
        <v>5</v>
      </c>
      <c r="F34">
        <f>_xlfn.XLOOKUP(A34,losses!$B$1:$B$140,losses!$C$1:$C$140,0)</f>
        <v>0</v>
      </c>
    </row>
    <row r="35" spans="1:6" x14ac:dyDescent="0.2">
      <c r="A35" t="s">
        <v>157</v>
      </c>
      <c r="B35">
        <v>7</v>
      </c>
      <c r="C35">
        <f>_xlfn.XLOOKUP(A35,offense!$B$1:$B$140,offense!$C$1:$C$140,0)</f>
        <v>33.5</v>
      </c>
      <c r="D35">
        <f>_xlfn.XLOOKUP(A35,defense!$B$1:$B$140,defense!$C$1:$C$140,0)</f>
        <v>18.2</v>
      </c>
      <c r="E35">
        <f>_xlfn.XLOOKUP(A35,wins!$B$1:$B$140,wins!$C$1:$C$140,0)</f>
        <v>5</v>
      </c>
      <c r="F35">
        <f>_xlfn.XLOOKUP(A35,losses!$B$1:$B$140,losses!$C$1:$C$140,0)</f>
        <v>1</v>
      </c>
    </row>
    <row r="36" spans="1:6" x14ac:dyDescent="0.2">
      <c r="A36" t="s">
        <v>30</v>
      </c>
      <c r="B36">
        <v>7</v>
      </c>
      <c r="C36">
        <f>_xlfn.XLOOKUP(A36,offense!$B$1:$B$140,offense!$C$1:$C$140,0)</f>
        <v>40.700000000000003</v>
      </c>
      <c r="D36">
        <f>_xlfn.XLOOKUP(A36,defense!$B$1:$B$140,defense!$C$1:$C$140,0)</f>
        <v>13</v>
      </c>
      <c r="E36">
        <f>_xlfn.XLOOKUP(A36,wins!$B$1:$B$140,wins!$C$1:$C$140,0)</f>
        <v>6</v>
      </c>
      <c r="F36">
        <f>_xlfn.XLOOKUP(A36,losses!$B$1:$B$140,losses!$C$1:$C$140,0)</f>
        <v>0</v>
      </c>
    </row>
    <row r="37" spans="1:6" x14ac:dyDescent="0.2">
      <c r="A37" t="s">
        <v>163</v>
      </c>
      <c r="B37">
        <v>7</v>
      </c>
      <c r="C37">
        <f>_xlfn.XLOOKUP(A37,offense!$B$1:$B$140,offense!$C$1:$C$140,0)</f>
        <v>35</v>
      </c>
      <c r="D37">
        <f>_xlfn.XLOOKUP(A37,defense!$B$1:$B$140,defense!$C$1:$C$140,0)</f>
        <v>20.2</v>
      </c>
      <c r="E37">
        <f>_xlfn.XLOOKUP(A37,wins!$B$1:$B$140,wins!$C$1:$C$140,0)</f>
        <v>4</v>
      </c>
      <c r="F37">
        <f>_xlfn.XLOOKUP(A37,losses!$B$1:$B$140,losses!$C$1:$C$140,0)</f>
        <v>1</v>
      </c>
    </row>
    <row r="38" spans="1:6" x14ac:dyDescent="0.2">
      <c r="A38" t="s">
        <v>149</v>
      </c>
      <c r="B38">
        <v>7</v>
      </c>
      <c r="C38">
        <f>_xlfn.XLOOKUP(A38,offense!$B$1:$B$140,offense!$C$1:$C$140,0)</f>
        <v>31</v>
      </c>
      <c r="D38">
        <f>_xlfn.XLOOKUP(A38,defense!$B$1:$B$140,defense!$C$1:$C$140,0)</f>
        <v>23.8</v>
      </c>
      <c r="E38">
        <f>_xlfn.XLOOKUP(A38,wins!$B$1:$B$140,wins!$C$1:$C$140,0)</f>
        <v>4</v>
      </c>
      <c r="F38">
        <f>_xlfn.XLOOKUP(A38,losses!$B$1:$B$140,losses!$C$1:$C$140,0)</f>
        <v>1</v>
      </c>
    </row>
    <row r="39" spans="1:6" x14ac:dyDescent="0.2">
      <c r="A39" t="s">
        <v>65</v>
      </c>
      <c r="B39">
        <v>7</v>
      </c>
      <c r="C39">
        <f>_xlfn.XLOOKUP(A39,offense!$B$1:$B$140,offense!$C$1:$C$140,0)</f>
        <v>30.8</v>
      </c>
      <c r="D39">
        <f>_xlfn.XLOOKUP(A39,defense!$B$1:$B$140,defense!$C$1:$C$140,0)</f>
        <v>29</v>
      </c>
      <c r="E39">
        <f>_xlfn.XLOOKUP(A39,wins!$B$1:$B$140,wins!$C$1:$C$140,0)</f>
        <v>3</v>
      </c>
      <c r="F39">
        <f>_xlfn.XLOOKUP(A39,losses!$B$1:$B$140,losses!$C$1:$C$140,0)</f>
        <v>3</v>
      </c>
    </row>
    <row r="40" spans="1:6" x14ac:dyDescent="0.2">
      <c r="A40" t="s">
        <v>172</v>
      </c>
      <c r="B40">
        <v>7</v>
      </c>
      <c r="C40">
        <f>_xlfn.XLOOKUP(A40,offense!$B$1:$B$140,offense!$C$1:$C$140,0)</f>
        <v>22.2</v>
      </c>
      <c r="D40">
        <f>_xlfn.XLOOKUP(A40,defense!$B$1:$B$140,defense!$C$1:$C$140,0)</f>
        <v>34.700000000000003</v>
      </c>
      <c r="E40">
        <f>_xlfn.XLOOKUP(A40,wins!$B$1:$B$140,wins!$C$1:$C$140,0)</f>
        <v>2</v>
      </c>
      <c r="F40">
        <f>_xlfn.XLOOKUP(A40,losses!$B$1:$B$140,losses!$C$1:$C$140,0)</f>
        <v>4</v>
      </c>
    </row>
    <row r="41" spans="1:6" x14ac:dyDescent="0.2">
      <c r="A41" t="s">
        <v>37</v>
      </c>
      <c r="B41">
        <v>7</v>
      </c>
      <c r="C41">
        <f>_xlfn.XLOOKUP(A41,offense!$B$1:$B$140,offense!$C$1:$C$140,0)</f>
        <v>27.4</v>
      </c>
      <c r="D41">
        <f>_xlfn.XLOOKUP(A41,defense!$B$1:$B$140,defense!$C$1:$C$140,0)</f>
        <v>29.8</v>
      </c>
      <c r="E41">
        <f>_xlfn.XLOOKUP(A41,wins!$B$1:$B$140,wins!$C$1:$C$140,0)</f>
        <v>2</v>
      </c>
      <c r="F41">
        <f>_xlfn.XLOOKUP(A41,losses!$B$1:$B$140,losses!$C$1:$C$140,0)</f>
        <v>3</v>
      </c>
    </row>
    <row r="42" spans="1:6" x14ac:dyDescent="0.2">
      <c r="A42" t="s">
        <v>171</v>
      </c>
      <c r="B42">
        <v>7</v>
      </c>
      <c r="C42">
        <f>_xlfn.XLOOKUP(A42,offense!$B$1:$B$140,offense!$C$1:$C$140,0)</f>
        <v>19.2</v>
      </c>
      <c r="D42">
        <f>_xlfn.XLOOKUP(A42,defense!$B$1:$B$140,defense!$C$1:$C$140,0)</f>
        <v>28.8</v>
      </c>
      <c r="E42">
        <f>_xlfn.XLOOKUP(A42,wins!$B$1:$B$140,wins!$C$1:$C$140,0)</f>
        <v>2</v>
      </c>
      <c r="F42">
        <f>_xlfn.XLOOKUP(A42,losses!$B$1:$B$140,losses!$C$1:$C$140,0)</f>
        <v>4</v>
      </c>
    </row>
    <row r="43" spans="1:6" x14ac:dyDescent="0.2">
      <c r="A43" t="s">
        <v>38</v>
      </c>
      <c r="B43">
        <v>7</v>
      </c>
      <c r="C43">
        <f>_xlfn.XLOOKUP(A43,offense!$B$1:$B$140,offense!$C$1:$C$140,0)</f>
        <v>20.8</v>
      </c>
      <c r="D43">
        <f>_xlfn.XLOOKUP(A43,defense!$B$1:$B$140,defense!$C$1:$C$140,0)</f>
        <v>24.4</v>
      </c>
      <c r="E43">
        <f>_xlfn.XLOOKUP(A43,wins!$B$1:$B$140,wins!$C$1:$C$140,0)</f>
        <v>2</v>
      </c>
      <c r="F43">
        <f>_xlfn.XLOOKUP(A43,losses!$B$1:$B$140,losses!$C$1:$C$140,0)</f>
        <v>3</v>
      </c>
    </row>
    <row r="44" spans="1:6" x14ac:dyDescent="0.2">
      <c r="A44" t="s">
        <v>92</v>
      </c>
      <c r="B44">
        <v>7</v>
      </c>
      <c r="C44">
        <f>_xlfn.XLOOKUP(A44,offense!$B$1:$B$140,offense!$C$1:$C$140,0)</f>
        <v>21.8</v>
      </c>
      <c r="D44">
        <f>_xlfn.XLOOKUP(A44,defense!$B$1:$B$140,defense!$C$1:$C$140,0)</f>
        <v>16.3</v>
      </c>
      <c r="E44">
        <f>_xlfn.XLOOKUP(A44,wins!$B$1:$B$140,wins!$C$1:$C$140,0)</f>
        <v>5</v>
      </c>
      <c r="F44">
        <f>_xlfn.XLOOKUP(A44,losses!$B$1:$B$140,losses!$C$1:$C$140,0)</f>
        <v>1</v>
      </c>
    </row>
    <row r="45" spans="1:6" x14ac:dyDescent="0.2">
      <c r="A45" t="s">
        <v>130</v>
      </c>
      <c r="B45">
        <v>7</v>
      </c>
      <c r="C45">
        <f>_xlfn.XLOOKUP(A45,offense!$B$1:$B$140,offense!$C$1:$C$140,0)</f>
        <v>21.8</v>
      </c>
      <c r="D45">
        <f>_xlfn.XLOOKUP(A45,defense!$B$1:$B$140,defense!$C$1:$C$140,0)</f>
        <v>21.7</v>
      </c>
      <c r="E45">
        <f>_xlfn.XLOOKUP(A45,wins!$B$1:$B$140,wins!$C$1:$C$140,0)</f>
        <v>3</v>
      </c>
      <c r="F45">
        <f>_xlfn.XLOOKUP(A45,losses!$B$1:$B$140,losses!$C$1:$C$140,0)</f>
        <v>3</v>
      </c>
    </row>
    <row r="46" spans="1:6" x14ac:dyDescent="0.2">
      <c r="A46" t="s">
        <v>165</v>
      </c>
      <c r="B46">
        <v>7</v>
      </c>
      <c r="C46">
        <f>_xlfn.XLOOKUP(A46,offense!$B$1:$B$140,offense!$C$1:$C$140,0)</f>
        <v>30.5</v>
      </c>
      <c r="D46">
        <f>_xlfn.XLOOKUP(A46,defense!$B$1:$B$140,defense!$C$1:$C$140,0)</f>
        <v>17.5</v>
      </c>
      <c r="E46">
        <f>_xlfn.XLOOKUP(A46,wins!$B$1:$B$140,wins!$C$1:$C$140,0)</f>
        <v>5</v>
      </c>
      <c r="F46">
        <f>_xlfn.XLOOKUP(A46,losses!$B$1:$B$140,losses!$C$1:$C$140,0)</f>
        <v>1</v>
      </c>
    </row>
    <row r="47" spans="1:6" x14ac:dyDescent="0.2">
      <c r="A47" t="s">
        <v>127</v>
      </c>
      <c r="B47">
        <v>7</v>
      </c>
      <c r="C47">
        <f>_xlfn.XLOOKUP(A47,offense!$B$1:$B$140,offense!$C$1:$C$140,0)</f>
        <v>33.200000000000003</v>
      </c>
      <c r="D47">
        <f>_xlfn.XLOOKUP(A47,defense!$B$1:$B$140,defense!$C$1:$C$140,0)</f>
        <v>22.6</v>
      </c>
      <c r="E47">
        <f>_xlfn.XLOOKUP(A47,wins!$B$1:$B$140,wins!$C$1:$C$140,0)</f>
        <v>5</v>
      </c>
      <c r="F47">
        <f>_xlfn.XLOOKUP(A47,losses!$B$1:$B$140,losses!$C$1:$C$140,0)</f>
        <v>0</v>
      </c>
    </row>
    <row r="48" spans="1:6" x14ac:dyDescent="0.2">
      <c r="A48" t="s">
        <v>154</v>
      </c>
      <c r="B48">
        <v>7</v>
      </c>
      <c r="C48">
        <f>_xlfn.XLOOKUP(A48,offense!$B$1:$B$140,offense!$C$1:$C$140,0)</f>
        <v>36</v>
      </c>
      <c r="D48">
        <f>_xlfn.XLOOKUP(A48,defense!$B$1:$B$140,defense!$C$1:$C$140,0)</f>
        <v>25.2</v>
      </c>
      <c r="E48">
        <f>_xlfn.XLOOKUP(A48,wins!$B$1:$B$140,wins!$C$1:$C$140,0)</f>
        <v>5</v>
      </c>
      <c r="F48">
        <f>_xlfn.XLOOKUP(A48,losses!$B$1:$B$140,losses!$C$1:$C$140,0)</f>
        <v>1</v>
      </c>
    </row>
    <row r="49" spans="1:6" x14ac:dyDescent="0.2">
      <c r="A49" t="s">
        <v>72</v>
      </c>
      <c r="B49">
        <v>7</v>
      </c>
      <c r="C49">
        <f>_xlfn.XLOOKUP(A49,offense!$B$1:$B$140,offense!$C$1:$C$140,0)</f>
        <v>35.799999999999997</v>
      </c>
      <c r="D49">
        <f>_xlfn.XLOOKUP(A49,defense!$B$1:$B$140,defense!$C$1:$C$140,0)</f>
        <v>20.6</v>
      </c>
      <c r="E49">
        <f>_xlfn.XLOOKUP(A49,wins!$B$1:$B$140,wins!$C$1:$C$140,0)</f>
        <v>3</v>
      </c>
      <c r="F49">
        <f>_xlfn.XLOOKUP(A49,losses!$B$1:$B$140,losses!$C$1:$C$140,0)</f>
        <v>2</v>
      </c>
    </row>
    <row r="50" spans="1:6" x14ac:dyDescent="0.2">
      <c r="A50" t="s">
        <v>93</v>
      </c>
      <c r="B50">
        <v>7</v>
      </c>
      <c r="C50">
        <f>_xlfn.XLOOKUP(A50,offense!$B$1:$B$140,offense!$C$1:$C$140,0)</f>
        <v>13.3</v>
      </c>
      <c r="D50">
        <f>_xlfn.XLOOKUP(A50,defense!$B$1:$B$140,defense!$C$1:$C$140,0)</f>
        <v>35.299999999999997</v>
      </c>
      <c r="E50">
        <f>_xlfn.XLOOKUP(A50,wins!$B$1:$B$140,wins!$C$1:$C$140,0)</f>
        <v>1</v>
      </c>
      <c r="F50">
        <f>_xlfn.XLOOKUP(A50,losses!$B$1:$B$140,losses!$C$1:$C$140,0)</f>
        <v>5</v>
      </c>
    </row>
    <row r="51" spans="1:6" x14ac:dyDescent="0.2">
      <c r="A51" t="s">
        <v>147</v>
      </c>
      <c r="B51">
        <v>7</v>
      </c>
      <c r="C51">
        <f>_xlfn.XLOOKUP(A51,offense!$B$1:$B$140,offense!$C$1:$C$140,0)</f>
        <v>33</v>
      </c>
      <c r="D51">
        <f>_xlfn.XLOOKUP(A51,defense!$B$1:$B$140,defense!$C$1:$C$140,0)</f>
        <v>21.2</v>
      </c>
      <c r="E51">
        <f>_xlfn.XLOOKUP(A51,wins!$B$1:$B$140,wins!$C$1:$C$140,0)</f>
        <v>5</v>
      </c>
      <c r="F51">
        <f>_xlfn.XLOOKUP(A51,losses!$B$1:$B$140,losses!$C$1:$C$140,0)</f>
        <v>1</v>
      </c>
    </row>
    <row r="52" spans="1:6" x14ac:dyDescent="0.2">
      <c r="A52" t="s">
        <v>164</v>
      </c>
      <c r="B52">
        <v>7</v>
      </c>
      <c r="C52">
        <f>_xlfn.XLOOKUP(A52,offense!$B$1:$B$140,offense!$C$1:$C$140,0)</f>
        <v>36.200000000000003</v>
      </c>
      <c r="D52">
        <f>_xlfn.XLOOKUP(A52,defense!$B$1:$B$140,defense!$C$1:$C$140,0)</f>
        <v>18</v>
      </c>
      <c r="E52">
        <f>_xlfn.XLOOKUP(A52,wins!$B$1:$B$140,wins!$C$1:$C$140,0)</f>
        <v>5</v>
      </c>
      <c r="F52">
        <f>_xlfn.XLOOKUP(A52,losses!$B$1:$B$140,losses!$C$1:$C$140,0)</f>
        <v>0</v>
      </c>
    </row>
    <row r="53" spans="1:6" x14ac:dyDescent="0.2">
      <c r="A53" t="s">
        <v>94</v>
      </c>
      <c r="B53">
        <v>7</v>
      </c>
      <c r="C53">
        <f>_xlfn.XLOOKUP(A53,offense!$B$1:$B$140,offense!$C$1:$C$140,0)</f>
        <v>27.1</v>
      </c>
      <c r="D53">
        <f>_xlfn.XLOOKUP(A53,defense!$B$1:$B$140,defense!$C$1:$C$140,0)</f>
        <v>27</v>
      </c>
      <c r="E53">
        <f>_xlfn.XLOOKUP(A53,wins!$B$1:$B$140,wins!$C$1:$C$140,0)</f>
        <v>3</v>
      </c>
      <c r="F53">
        <f>_xlfn.XLOOKUP(A53,losses!$B$1:$B$140,losses!$C$1:$C$140,0)</f>
        <v>4</v>
      </c>
    </row>
    <row r="54" spans="1:6" x14ac:dyDescent="0.2">
      <c r="A54" t="s">
        <v>158</v>
      </c>
      <c r="B54">
        <v>7</v>
      </c>
      <c r="C54">
        <f>_xlfn.XLOOKUP(A54,offense!$B$1:$B$140,offense!$C$1:$C$140,0)</f>
        <v>35.5</v>
      </c>
      <c r="D54">
        <f>_xlfn.XLOOKUP(A54,defense!$B$1:$B$140,defense!$C$1:$C$140,0)</f>
        <v>29.2</v>
      </c>
      <c r="E54">
        <f>_xlfn.XLOOKUP(A54,wins!$B$1:$B$140,wins!$C$1:$C$140,0)</f>
        <v>4</v>
      </c>
      <c r="F54">
        <f>_xlfn.XLOOKUP(A54,losses!$B$1:$B$140,losses!$C$1:$C$140,0)</f>
        <v>2</v>
      </c>
    </row>
    <row r="55" spans="1:6" x14ac:dyDescent="0.2">
      <c r="A55" t="s">
        <v>181</v>
      </c>
      <c r="B55">
        <v>7</v>
      </c>
      <c r="C55">
        <f>_xlfn.XLOOKUP(A55,offense!$B$1:$B$140,offense!$C$1:$C$140,0)</f>
        <v>18.2</v>
      </c>
      <c r="D55">
        <f>_xlfn.XLOOKUP(A55,defense!$B$1:$B$140,defense!$C$1:$C$140,0)</f>
        <v>34</v>
      </c>
      <c r="E55">
        <f>_xlfn.XLOOKUP(A55,wins!$B$1:$B$140,wins!$C$1:$C$140,0)</f>
        <v>2</v>
      </c>
      <c r="F55">
        <f>_xlfn.XLOOKUP(A55,losses!$B$1:$B$140,losses!$C$1:$C$140,0)</f>
        <v>3</v>
      </c>
    </row>
    <row r="56" spans="1:6" x14ac:dyDescent="0.2">
      <c r="A56" t="s">
        <v>68</v>
      </c>
      <c r="B56">
        <v>7</v>
      </c>
      <c r="C56">
        <f>_xlfn.XLOOKUP(A56,offense!$B$1:$B$140,offense!$C$1:$C$140,0)</f>
        <v>36.299999999999997</v>
      </c>
      <c r="D56">
        <f>_xlfn.XLOOKUP(A56,defense!$B$1:$B$140,defense!$C$1:$C$140,0)</f>
        <v>17.7</v>
      </c>
      <c r="E56">
        <f>_xlfn.XLOOKUP(A56,wins!$B$1:$B$140,wins!$C$1:$C$140,0)</f>
        <v>6</v>
      </c>
      <c r="F56">
        <f>_xlfn.XLOOKUP(A56,losses!$B$1:$B$140,losses!$C$1:$C$140,0)</f>
        <v>0</v>
      </c>
    </row>
    <row r="57" spans="1:6" x14ac:dyDescent="0.2">
      <c r="A57" t="s">
        <v>81</v>
      </c>
      <c r="B57">
        <v>7</v>
      </c>
      <c r="C57">
        <f>_xlfn.XLOOKUP(A57,offense!$B$1:$B$140,offense!$C$1:$C$140,0)</f>
        <v>44.8</v>
      </c>
      <c r="D57">
        <f>_xlfn.XLOOKUP(A57,defense!$B$1:$B$140,defense!$C$1:$C$140,0)</f>
        <v>32.299999999999997</v>
      </c>
      <c r="E57">
        <f>_xlfn.XLOOKUP(A57,wins!$B$1:$B$140,wins!$C$1:$C$140,0)</f>
        <v>4</v>
      </c>
      <c r="F57">
        <f>_xlfn.XLOOKUP(A57,losses!$B$1:$B$140,losses!$C$1:$C$140,0)</f>
        <v>2</v>
      </c>
    </row>
    <row r="58" spans="1:6" x14ac:dyDescent="0.2">
      <c r="A58" t="s">
        <v>132</v>
      </c>
      <c r="B58">
        <v>7</v>
      </c>
      <c r="C58">
        <f>_xlfn.XLOOKUP(A58,offense!$B$1:$B$140,offense!$C$1:$C$140,0)</f>
        <v>31.6</v>
      </c>
      <c r="D58">
        <f>_xlfn.XLOOKUP(A58,defense!$B$1:$B$140,defense!$C$1:$C$140,0)</f>
        <v>26</v>
      </c>
      <c r="E58">
        <f>_xlfn.XLOOKUP(A58,wins!$B$1:$B$140,wins!$C$1:$C$140,0)</f>
        <v>4</v>
      </c>
      <c r="F58">
        <f>_xlfn.XLOOKUP(A58,losses!$B$1:$B$140,losses!$C$1:$C$140,0)</f>
        <v>1</v>
      </c>
    </row>
    <row r="59" spans="1:6" x14ac:dyDescent="0.2">
      <c r="A59" t="s">
        <v>135</v>
      </c>
      <c r="B59">
        <v>7</v>
      </c>
      <c r="C59">
        <f>_xlfn.XLOOKUP(A59,offense!$B$1:$B$140,offense!$C$1:$C$140,0)</f>
        <v>35</v>
      </c>
      <c r="D59">
        <f>_xlfn.XLOOKUP(A59,defense!$B$1:$B$140,defense!$C$1:$C$140,0)</f>
        <v>17.2</v>
      </c>
      <c r="E59">
        <f>_xlfn.XLOOKUP(A59,wins!$B$1:$B$140,wins!$C$1:$C$140,0)</f>
        <v>5</v>
      </c>
      <c r="F59">
        <f>_xlfn.XLOOKUP(A59,losses!$B$1:$B$140,losses!$C$1:$C$140,0)</f>
        <v>1</v>
      </c>
    </row>
    <row r="60" spans="1:6" x14ac:dyDescent="0.2">
      <c r="A60" t="s">
        <v>169</v>
      </c>
      <c r="B60">
        <v>7</v>
      </c>
      <c r="C60">
        <f>_xlfn.XLOOKUP(A60,offense!$B$1:$B$140,offense!$C$1:$C$140,0)</f>
        <v>26.1</v>
      </c>
      <c r="D60">
        <f>_xlfn.XLOOKUP(A60,defense!$B$1:$B$140,defense!$C$1:$C$140,0)</f>
        <v>39.4</v>
      </c>
      <c r="E60">
        <f>_xlfn.XLOOKUP(A60,wins!$B$1:$B$140,wins!$C$1:$C$140,0)</f>
        <v>1</v>
      </c>
      <c r="F60">
        <f>_xlfn.XLOOKUP(A60,losses!$B$1:$B$140,losses!$C$1:$C$140,0)</f>
        <v>6</v>
      </c>
    </row>
    <row r="61" spans="1:6" x14ac:dyDescent="0.2">
      <c r="A61" t="s">
        <v>143</v>
      </c>
      <c r="B61">
        <v>7</v>
      </c>
      <c r="C61">
        <f>_xlfn.XLOOKUP(A61,offense!$B$1:$B$140,offense!$C$1:$C$140,0)</f>
        <v>36.6</v>
      </c>
      <c r="D61">
        <f>_xlfn.XLOOKUP(A61,defense!$B$1:$B$140,defense!$C$1:$C$140,0)</f>
        <v>21.4</v>
      </c>
      <c r="E61">
        <f>_xlfn.XLOOKUP(A61,wins!$B$1:$B$140,wins!$C$1:$C$140,0)</f>
        <v>4</v>
      </c>
      <c r="F61">
        <f>_xlfn.XLOOKUP(A61,losses!$B$1:$B$140,losses!$C$1:$C$140,0)</f>
        <v>1</v>
      </c>
    </row>
    <row r="62" spans="1:6" x14ac:dyDescent="0.2">
      <c r="A62" t="s">
        <v>129</v>
      </c>
      <c r="B62">
        <v>7</v>
      </c>
      <c r="C62">
        <f>_xlfn.XLOOKUP(A62,offense!$B$1:$B$140,offense!$C$1:$C$140,0)</f>
        <v>39</v>
      </c>
      <c r="D62">
        <f>_xlfn.XLOOKUP(A62,defense!$B$1:$B$140,defense!$C$1:$C$140,0)</f>
        <v>14.6</v>
      </c>
      <c r="E62">
        <f>_xlfn.XLOOKUP(A62,wins!$B$1:$B$140,wins!$C$1:$C$140,0)</f>
        <v>4</v>
      </c>
      <c r="F62">
        <f>_xlfn.XLOOKUP(A62,losses!$B$1:$B$140,losses!$C$1:$C$140,0)</f>
        <v>1</v>
      </c>
    </row>
    <row r="63" spans="1:6" x14ac:dyDescent="0.2">
      <c r="A63" t="s">
        <v>190</v>
      </c>
      <c r="B63">
        <v>7</v>
      </c>
      <c r="C63">
        <f>_xlfn.XLOOKUP(A63,offense!$B$1:$B$140,offense!$C$1:$C$140,0)</f>
        <v>31.2</v>
      </c>
      <c r="D63">
        <f>_xlfn.XLOOKUP(A63,defense!$B$1:$B$140,defense!$C$1:$C$140,0)</f>
        <v>18.8</v>
      </c>
      <c r="E63">
        <f>_xlfn.XLOOKUP(A63,wins!$B$1:$B$140,wins!$C$1:$C$140,0)</f>
        <v>5</v>
      </c>
      <c r="F63">
        <f>_xlfn.XLOOKUP(A63,losses!$B$1:$B$140,losses!$C$1:$C$140,0)</f>
        <v>1</v>
      </c>
    </row>
    <row r="64" spans="1:6" x14ac:dyDescent="0.2">
      <c r="A64" t="s">
        <v>35</v>
      </c>
      <c r="B64">
        <v>7</v>
      </c>
      <c r="C64">
        <f>_xlfn.XLOOKUP(A64,offense!$B$1:$B$140,offense!$C$1:$C$140,0)</f>
        <v>37.299999999999997</v>
      </c>
      <c r="D64">
        <f>_xlfn.XLOOKUP(A64,defense!$B$1:$B$140,defense!$C$1:$C$140,0)</f>
        <v>6.7</v>
      </c>
      <c r="E64">
        <f>_xlfn.XLOOKUP(A64,wins!$B$1:$B$140,wins!$C$1:$C$140,0)</f>
        <v>6</v>
      </c>
      <c r="F64">
        <f>_xlfn.XLOOKUP(A64,losses!$B$1:$B$140,losses!$C$1:$C$140,0)</f>
        <v>0</v>
      </c>
    </row>
    <row r="65" spans="1:6" x14ac:dyDescent="0.2">
      <c r="A65" t="s">
        <v>27</v>
      </c>
      <c r="B65">
        <v>7</v>
      </c>
      <c r="C65">
        <f>_xlfn.XLOOKUP(A65,offense!$B$1:$B$140,offense!$C$1:$C$140,0)</f>
        <v>21.6</v>
      </c>
      <c r="D65">
        <f>_xlfn.XLOOKUP(A65,defense!$B$1:$B$140,defense!$C$1:$C$140,0)</f>
        <v>23.8</v>
      </c>
      <c r="E65">
        <f>_xlfn.XLOOKUP(A65,wins!$B$1:$B$140,wins!$C$1:$C$140,0)</f>
        <v>2</v>
      </c>
      <c r="F65">
        <f>_xlfn.XLOOKUP(A65,losses!$B$1:$B$140,losses!$C$1:$C$140,0)</f>
        <v>3</v>
      </c>
    </row>
    <row r="66" spans="1:6" x14ac:dyDescent="0.2">
      <c r="A66" t="s">
        <v>188</v>
      </c>
      <c r="B66">
        <v>7</v>
      </c>
      <c r="C66">
        <f>_xlfn.XLOOKUP(A66,offense!$B$1:$B$140,offense!$C$1:$C$140,0)</f>
        <v>20.7</v>
      </c>
      <c r="D66">
        <f>_xlfn.XLOOKUP(A66,defense!$B$1:$B$140,defense!$C$1:$C$140,0)</f>
        <v>33.299999999999997</v>
      </c>
      <c r="E66">
        <f>_xlfn.XLOOKUP(A66,wins!$B$1:$B$140,wins!$C$1:$C$140,0)</f>
        <v>1</v>
      </c>
      <c r="F66">
        <f>_xlfn.XLOOKUP(A66,losses!$B$1:$B$140,losses!$C$1:$C$140,0)</f>
        <v>5</v>
      </c>
    </row>
    <row r="67" spans="1:6" x14ac:dyDescent="0.2">
      <c r="A67" t="s">
        <v>95</v>
      </c>
      <c r="B67">
        <v>7</v>
      </c>
      <c r="C67">
        <f>_xlfn.XLOOKUP(A67,offense!$B$1:$B$140,offense!$C$1:$C$140,0)</f>
        <v>21.7</v>
      </c>
      <c r="D67">
        <f>_xlfn.XLOOKUP(A67,defense!$B$1:$B$140,defense!$C$1:$C$140,0)</f>
        <v>26.7</v>
      </c>
      <c r="E67">
        <f>_xlfn.XLOOKUP(A67,wins!$B$1:$B$140,wins!$C$1:$C$140,0)</f>
        <v>3</v>
      </c>
      <c r="F67">
        <f>_xlfn.XLOOKUP(A67,losses!$B$1:$B$140,losses!$C$1:$C$140,0)</f>
        <v>3</v>
      </c>
    </row>
    <row r="68" spans="1:6" x14ac:dyDescent="0.2">
      <c r="A68" t="s">
        <v>96</v>
      </c>
      <c r="B68">
        <v>7</v>
      </c>
      <c r="C68">
        <f>_xlfn.XLOOKUP(A68,offense!$B$1:$B$140,offense!$C$1:$C$140,0)</f>
        <v>41.7</v>
      </c>
      <c r="D68">
        <f>_xlfn.XLOOKUP(A68,defense!$B$1:$B$140,defense!$C$1:$C$140,0)</f>
        <v>23.8</v>
      </c>
      <c r="E68">
        <f>_xlfn.XLOOKUP(A68,wins!$B$1:$B$140,wins!$C$1:$C$140,0)</f>
        <v>5</v>
      </c>
      <c r="F68">
        <f>_xlfn.XLOOKUP(A68,losses!$B$1:$B$140,losses!$C$1:$C$140,0)</f>
        <v>1</v>
      </c>
    </row>
    <row r="69" spans="1:6" x14ac:dyDescent="0.2">
      <c r="A69" t="s">
        <v>144</v>
      </c>
      <c r="B69">
        <v>7</v>
      </c>
      <c r="C69">
        <f>_xlfn.XLOOKUP(A69,offense!$B$1:$B$140,offense!$C$1:$C$140,0)</f>
        <v>30.2</v>
      </c>
      <c r="D69">
        <f>_xlfn.XLOOKUP(A69,defense!$B$1:$B$140,defense!$C$1:$C$140,0)</f>
        <v>29.5</v>
      </c>
      <c r="E69">
        <f>_xlfn.XLOOKUP(A69,wins!$B$1:$B$140,wins!$C$1:$C$140,0)</f>
        <v>3</v>
      </c>
      <c r="F69">
        <f>_xlfn.XLOOKUP(A69,losses!$B$1:$B$140,losses!$C$1:$C$140,0)</f>
        <v>3</v>
      </c>
    </row>
    <row r="70" spans="1:6" x14ac:dyDescent="0.2">
      <c r="A70" t="s">
        <v>161</v>
      </c>
      <c r="B70">
        <v>7</v>
      </c>
      <c r="C70">
        <f>_xlfn.XLOOKUP(A70,offense!$B$1:$B$140,offense!$C$1:$C$140,0)</f>
        <v>33.200000000000003</v>
      </c>
      <c r="D70">
        <f>_xlfn.XLOOKUP(A70,defense!$B$1:$B$140,defense!$C$1:$C$140,0)</f>
        <v>25.5</v>
      </c>
      <c r="E70">
        <f>_xlfn.XLOOKUP(A70,wins!$B$1:$B$140,wins!$C$1:$C$140,0)</f>
        <v>5</v>
      </c>
      <c r="F70">
        <f>_xlfn.XLOOKUP(A70,losses!$B$1:$B$140,losses!$C$1:$C$140,0)</f>
        <v>1</v>
      </c>
    </row>
    <row r="71" spans="1:6" x14ac:dyDescent="0.2">
      <c r="A71" t="s">
        <v>97</v>
      </c>
      <c r="B71">
        <v>7</v>
      </c>
      <c r="C71">
        <f>_xlfn.XLOOKUP(A71,offense!$B$1:$B$140,offense!$C$1:$C$140,0)</f>
        <v>21.6</v>
      </c>
      <c r="D71">
        <f>_xlfn.XLOOKUP(A71,defense!$B$1:$B$140,defense!$C$1:$C$140,0)</f>
        <v>27.2</v>
      </c>
      <c r="E71">
        <f>_xlfn.XLOOKUP(A71,wins!$B$1:$B$140,wins!$C$1:$C$140,0)</f>
        <v>2</v>
      </c>
      <c r="F71">
        <f>_xlfn.XLOOKUP(A71,losses!$B$1:$B$140,losses!$C$1:$C$140,0)</f>
        <v>3</v>
      </c>
    </row>
    <row r="72" spans="1:6" x14ac:dyDescent="0.2">
      <c r="A72" t="s">
        <v>22</v>
      </c>
      <c r="B72">
        <v>7</v>
      </c>
      <c r="C72">
        <f>_xlfn.XLOOKUP(A72,offense!$B$1:$B$140,offense!$C$1:$C$140,0)</f>
        <v>19</v>
      </c>
      <c r="D72">
        <f>_xlfn.XLOOKUP(A72,defense!$B$1:$B$140,defense!$C$1:$C$140,0)</f>
        <v>21</v>
      </c>
      <c r="E72">
        <f>_xlfn.XLOOKUP(A72,wins!$B$1:$B$140,wins!$C$1:$C$140,0)</f>
        <v>3</v>
      </c>
      <c r="F72">
        <f>_xlfn.XLOOKUP(A72,losses!$B$1:$B$140,losses!$C$1:$C$140,0)</f>
        <v>3</v>
      </c>
    </row>
    <row r="73" spans="1:6" x14ac:dyDescent="0.2">
      <c r="A73" t="s">
        <v>186</v>
      </c>
      <c r="B73">
        <v>7</v>
      </c>
      <c r="C73">
        <f>_xlfn.XLOOKUP(A73,offense!$B$1:$B$140,offense!$C$1:$C$140,0)</f>
        <v>15.4</v>
      </c>
      <c r="D73">
        <f>_xlfn.XLOOKUP(A73,defense!$B$1:$B$140,defense!$C$1:$C$140,0)</f>
        <v>38.4</v>
      </c>
      <c r="E73">
        <f>_xlfn.XLOOKUP(A73,wins!$B$1:$B$140,wins!$C$1:$C$140,0)</f>
        <v>0</v>
      </c>
      <c r="F73">
        <f>_xlfn.XLOOKUP(A73,losses!$B$1:$B$140,losses!$C$1:$C$140,0)</f>
        <v>5</v>
      </c>
    </row>
    <row r="74" spans="1:6" x14ac:dyDescent="0.2">
      <c r="A74" t="s">
        <v>98</v>
      </c>
      <c r="B74">
        <v>7</v>
      </c>
      <c r="C74">
        <f>_xlfn.XLOOKUP(A74,offense!$B$1:$B$140,offense!$C$1:$C$140,0)</f>
        <v>28.6</v>
      </c>
      <c r="D74">
        <f>_xlfn.XLOOKUP(A74,defense!$B$1:$B$140,defense!$C$1:$C$140,0)</f>
        <v>30.6</v>
      </c>
      <c r="E74">
        <f>_xlfn.XLOOKUP(A74,wins!$B$1:$B$140,wins!$C$1:$C$140,0)</f>
        <v>2</v>
      </c>
      <c r="F74">
        <f>_xlfn.XLOOKUP(A74,losses!$B$1:$B$140,losses!$C$1:$C$140,0)</f>
        <v>3</v>
      </c>
    </row>
    <row r="75" spans="1:6" x14ac:dyDescent="0.2">
      <c r="A75" t="s">
        <v>64</v>
      </c>
      <c r="B75">
        <v>7</v>
      </c>
      <c r="C75">
        <f>_xlfn.XLOOKUP(A75,offense!$B$1:$B$140,offense!$C$1:$C$140,0)</f>
        <v>30.5</v>
      </c>
      <c r="D75">
        <f>_xlfn.XLOOKUP(A75,defense!$B$1:$B$140,defense!$C$1:$C$140,0)</f>
        <v>24.8</v>
      </c>
      <c r="E75">
        <f>_xlfn.XLOOKUP(A75,wins!$B$1:$B$140,wins!$C$1:$C$140,0)</f>
        <v>3</v>
      </c>
      <c r="F75">
        <f>_xlfn.XLOOKUP(A75,losses!$B$1:$B$140,losses!$C$1:$C$140,0)</f>
        <v>3</v>
      </c>
    </row>
    <row r="76" spans="1:6" x14ac:dyDescent="0.2">
      <c r="A76" t="s">
        <v>99</v>
      </c>
      <c r="B76">
        <v>7</v>
      </c>
      <c r="C76">
        <f>_xlfn.XLOOKUP(A76,offense!$B$1:$B$140,offense!$C$1:$C$140,0)</f>
        <v>36.6</v>
      </c>
      <c r="D76">
        <f>_xlfn.XLOOKUP(A76,defense!$B$1:$B$140,defense!$C$1:$C$140,0)</f>
        <v>19</v>
      </c>
      <c r="E76">
        <f>_xlfn.XLOOKUP(A76,wins!$B$1:$B$140,wins!$C$1:$C$140,0)</f>
        <v>5</v>
      </c>
      <c r="F76">
        <f>_xlfn.XLOOKUP(A76,losses!$B$1:$B$140,losses!$C$1:$C$140,0)</f>
        <v>0</v>
      </c>
    </row>
    <row r="77" spans="1:6" x14ac:dyDescent="0.2">
      <c r="A77" t="s">
        <v>121</v>
      </c>
      <c r="B77">
        <v>7</v>
      </c>
      <c r="C77">
        <f>_xlfn.XLOOKUP(A77,offense!$B$1:$B$140,offense!$C$1:$C$140,0)</f>
        <v>29.2</v>
      </c>
      <c r="D77">
        <f>_xlfn.XLOOKUP(A77,defense!$B$1:$B$140,defense!$C$1:$C$140,0)</f>
        <v>23.5</v>
      </c>
      <c r="E77">
        <f>_xlfn.XLOOKUP(A77,wins!$B$1:$B$140,wins!$C$1:$C$140,0)</f>
        <v>0</v>
      </c>
      <c r="F77">
        <f>_xlfn.XLOOKUP(A77,losses!$B$1:$B$140,losses!$C$1:$C$140,0)</f>
        <v>2</v>
      </c>
    </row>
    <row r="78" spans="1:6" x14ac:dyDescent="0.2">
      <c r="A78" t="s">
        <v>100</v>
      </c>
      <c r="B78">
        <v>7</v>
      </c>
      <c r="C78">
        <f>_xlfn.XLOOKUP(A78,offense!$B$1:$B$140,offense!$C$1:$C$140,0)</f>
        <v>33.799999999999997</v>
      </c>
      <c r="D78">
        <f>_xlfn.XLOOKUP(A78,defense!$B$1:$B$140,defense!$C$1:$C$140,0)</f>
        <v>39.799999999999997</v>
      </c>
      <c r="E78">
        <f>_xlfn.XLOOKUP(A78,wins!$B$1:$B$140,wins!$C$1:$C$140,0)</f>
        <v>2</v>
      </c>
      <c r="F78">
        <f>_xlfn.XLOOKUP(A78,losses!$B$1:$B$140,losses!$C$1:$C$140,0)</f>
        <v>3</v>
      </c>
    </row>
    <row r="79" spans="1:6" x14ac:dyDescent="0.2">
      <c r="A79" t="s">
        <v>170</v>
      </c>
      <c r="B79">
        <v>7</v>
      </c>
      <c r="C79">
        <f>_xlfn.XLOOKUP(A79,offense!$B$1:$B$140,offense!$C$1:$C$140,0)</f>
        <v>25.2</v>
      </c>
      <c r="D79">
        <f>_xlfn.XLOOKUP(A79,defense!$B$1:$B$140,defense!$C$1:$C$140,0)</f>
        <v>24</v>
      </c>
      <c r="E79">
        <f>_xlfn.XLOOKUP(A79,wins!$B$1:$B$140,wins!$C$1:$C$140,0)</f>
        <v>2</v>
      </c>
      <c r="F79">
        <f>_xlfn.XLOOKUP(A79,losses!$B$1:$B$140,losses!$C$1:$C$140,0)</f>
        <v>4</v>
      </c>
    </row>
    <row r="80" spans="1:6" x14ac:dyDescent="0.2">
      <c r="A80" t="s">
        <v>28</v>
      </c>
      <c r="B80">
        <v>7</v>
      </c>
      <c r="C80">
        <f>_xlfn.XLOOKUP(A80,offense!$B$1:$B$140,offense!$C$1:$C$140,0)</f>
        <v>22</v>
      </c>
      <c r="D80">
        <f>_xlfn.XLOOKUP(A80,defense!$B$1:$B$140,defense!$C$1:$C$140,0)</f>
        <v>27.3</v>
      </c>
      <c r="E80">
        <f>_xlfn.XLOOKUP(A80,wins!$B$1:$B$140,wins!$C$1:$C$140,0)</f>
        <v>3</v>
      </c>
      <c r="F80">
        <f>_xlfn.XLOOKUP(A80,losses!$B$1:$B$140,losses!$C$1:$C$140,0)</f>
        <v>3</v>
      </c>
    </row>
    <row r="81" spans="1:6" x14ac:dyDescent="0.2">
      <c r="A81" t="s">
        <v>41</v>
      </c>
      <c r="B81">
        <v>7</v>
      </c>
      <c r="C81">
        <f>_xlfn.XLOOKUP(A81,offense!$B$1:$B$140,offense!$C$1:$C$140,0)</f>
        <v>34.1</v>
      </c>
      <c r="D81">
        <f>_xlfn.XLOOKUP(A81,defense!$B$1:$B$140,defense!$C$1:$C$140,0)</f>
        <v>15.9</v>
      </c>
      <c r="E81">
        <f>_xlfn.XLOOKUP(A81,wins!$B$1:$B$140,wins!$C$1:$C$140,0)</f>
        <v>5</v>
      </c>
      <c r="F81">
        <f>_xlfn.XLOOKUP(A81,losses!$B$1:$B$140,losses!$C$1:$C$140,0)</f>
        <v>2</v>
      </c>
    </row>
    <row r="82" spans="1:6" x14ac:dyDescent="0.2">
      <c r="A82" t="s">
        <v>101</v>
      </c>
      <c r="B82">
        <v>7</v>
      </c>
      <c r="C82">
        <f>_xlfn.XLOOKUP(A82,offense!$B$1:$B$140,offense!$C$1:$C$140,0)</f>
        <v>24.5</v>
      </c>
      <c r="D82">
        <f>_xlfn.XLOOKUP(A82,defense!$B$1:$B$140,defense!$C$1:$C$140,0)</f>
        <v>11.8</v>
      </c>
      <c r="E82">
        <f>_xlfn.XLOOKUP(A82,wins!$B$1:$B$140,wins!$C$1:$C$140,0)</f>
        <v>5</v>
      </c>
      <c r="F82">
        <f>_xlfn.XLOOKUP(A82,losses!$B$1:$B$140,losses!$C$1:$C$140,0)</f>
        <v>1</v>
      </c>
    </row>
    <row r="83" spans="1:6" x14ac:dyDescent="0.2">
      <c r="A83" t="s">
        <v>25</v>
      </c>
      <c r="B83">
        <v>7</v>
      </c>
      <c r="C83">
        <f>_xlfn.XLOOKUP(A83,offense!$B$1:$B$140,offense!$C$1:$C$140,0)</f>
        <v>35</v>
      </c>
      <c r="D83">
        <f>_xlfn.XLOOKUP(A83,defense!$B$1:$B$140,defense!$C$1:$C$140,0)</f>
        <v>10.199999999999999</v>
      </c>
      <c r="E83">
        <f>_xlfn.XLOOKUP(A83,wins!$B$1:$B$140,wins!$C$1:$C$140,0)</f>
        <v>5</v>
      </c>
      <c r="F83">
        <f>_xlfn.XLOOKUP(A83,losses!$B$1:$B$140,losses!$C$1:$C$140,0)</f>
        <v>0</v>
      </c>
    </row>
    <row r="84" spans="1:6" x14ac:dyDescent="0.2">
      <c r="A84" t="s">
        <v>34</v>
      </c>
      <c r="B84">
        <v>7</v>
      </c>
      <c r="C84">
        <f>_xlfn.XLOOKUP(A84,offense!$B$1:$B$140,offense!$C$1:$C$140,0)</f>
        <v>45.2</v>
      </c>
      <c r="D84">
        <f>_xlfn.XLOOKUP(A84,defense!$B$1:$B$140,defense!$C$1:$C$140,0)</f>
        <v>14</v>
      </c>
      <c r="E84">
        <f>_xlfn.XLOOKUP(A84,wins!$B$1:$B$140,wins!$C$1:$C$140,0)</f>
        <v>6</v>
      </c>
      <c r="F84">
        <f>_xlfn.XLOOKUP(A84,losses!$B$1:$B$140,losses!$C$1:$C$140,0)</f>
        <v>0</v>
      </c>
    </row>
    <row r="85" spans="1:6" x14ac:dyDescent="0.2">
      <c r="A85" t="s">
        <v>139</v>
      </c>
      <c r="B85">
        <v>7</v>
      </c>
      <c r="C85">
        <f>_xlfn.XLOOKUP(A85,offense!$B$1:$B$140,offense!$C$1:$C$140,0)</f>
        <v>23.4</v>
      </c>
      <c r="D85">
        <f>_xlfn.XLOOKUP(A85,defense!$B$1:$B$140,defense!$C$1:$C$140,0)</f>
        <v>23.2</v>
      </c>
      <c r="E85">
        <f>_xlfn.XLOOKUP(A85,wins!$B$1:$B$140,wins!$C$1:$C$140,0)</f>
        <v>3</v>
      </c>
      <c r="F85">
        <f>_xlfn.XLOOKUP(A85,losses!$B$1:$B$140,losses!$C$1:$C$140,0)</f>
        <v>2</v>
      </c>
    </row>
    <row r="86" spans="1:6" x14ac:dyDescent="0.2">
      <c r="A86" t="s">
        <v>182</v>
      </c>
      <c r="B86">
        <v>7</v>
      </c>
      <c r="C86">
        <f>_xlfn.XLOOKUP(A86,offense!$B$1:$B$140,offense!$C$1:$C$140,0)</f>
        <v>23.5</v>
      </c>
      <c r="D86">
        <f>_xlfn.XLOOKUP(A86,defense!$B$1:$B$140,defense!$C$1:$C$140,0)</f>
        <v>26.2</v>
      </c>
      <c r="E86">
        <f>_xlfn.XLOOKUP(A86,wins!$B$1:$B$140,wins!$C$1:$C$140,0)</f>
        <v>3</v>
      </c>
      <c r="F86">
        <f>_xlfn.XLOOKUP(A86,losses!$B$1:$B$140,losses!$C$1:$C$140,0)</f>
        <v>3</v>
      </c>
    </row>
    <row r="87" spans="1:6" x14ac:dyDescent="0.2">
      <c r="A87" t="s">
        <v>42</v>
      </c>
      <c r="B87">
        <v>7</v>
      </c>
      <c r="C87">
        <f>_xlfn.XLOOKUP(A87,offense!$B$1:$B$140,offense!$C$1:$C$140,0)</f>
        <v>51.6</v>
      </c>
      <c r="D87">
        <f>_xlfn.XLOOKUP(A87,defense!$B$1:$B$140,defense!$C$1:$C$140,0)</f>
        <v>11.8</v>
      </c>
      <c r="E87">
        <f>_xlfn.XLOOKUP(A87,wins!$B$1:$B$140,wins!$C$1:$C$140,0)</f>
        <v>5</v>
      </c>
      <c r="F87">
        <f>_xlfn.XLOOKUP(A87,losses!$B$1:$B$140,losses!$C$1:$C$140,0)</f>
        <v>0</v>
      </c>
    </row>
    <row r="88" spans="1:6" x14ac:dyDescent="0.2">
      <c r="A88" t="s">
        <v>39</v>
      </c>
      <c r="B88">
        <v>7</v>
      </c>
      <c r="C88">
        <f>_xlfn.XLOOKUP(A88,offense!$B$1:$B$140,offense!$C$1:$C$140,0)</f>
        <v>38.5</v>
      </c>
      <c r="D88">
        <f>_xlfn.XLOOKUP(A88,defense!$B$1:$B$140,defense!$C$1:$C$140,0)</f>
        <v>19.7</v>
      </c>
      <c r="E88">
        <f>_xlfn.XLOOKUP(A88,wins!$B$1:$B$140,wins!$C$1:$C$140,0)</f>
        <v>5</v>
      </c>
      <c r="F88">
        <f>_xlfn.XLOOKUP(A88,losses!$B$1:$B$140,losses!$C$1:$C$140,0)</f>
        <v>1</v>
      </c>
    </row>
    <row r="89" spans="1:6" x14ac:dyDescent="0.2">
      <c r="A89" t="s">
        <v>32</v>
      </c>
      <c r="B89">
        <v>7</v>
      </c>
      <c r="C89">
        <f>_xlfn.XLOOKUP(A89,offense!$B$1:$B$140,offense!$C$1:$C$140,0)</f>
        <v>40.6</v>
      </c>
      <c r="D89">
        <f>_xlfn.XLOOKUP(A89,defense!$B$1:$B$140,defense!$C$1:$C$140,0)</f>
        <v>9.6</v>
      </c>
      <c r="E89">
        <f>_xlfn.XLOOKUP(A89,wins!$B$1:$B$140,wins!$C$1:$C$140,0)</f>
        <v>5</v>
      </c>
      <c r="F89">
        <f>_xlfn.XLOOKUP(A89,losses!$B$1:$B$140,losses!$C$1:$C$140,0)</f>
        <v>0</v>
      </c>
    </row>
    <row r="90" spans="1:6" x14ac:dyDescent="0.2">
      <c r="A90" t="s">
        <v>146</v>
      </c>
      <c r="B90">
        <v>7</v>
      </c>
      <c r="C90">
        <f>_xlfn.XLOOKUP(A90,offense!$B$1:$B$140,offense!$C$1:$C$140,0)</f>
        <v>23.4</v>
      </c>
      <c r="D90">
        <f>_xlfn.XLOOKUP(A90,defense!$B$1:$B$140,defense!$C$1:$C$140,0)</f>
        <v>26</v>
      </c>
      <c r="E90">
        <f>_xlfn.XLOOKUP(A90,wins!$B$1:$B$140,wins!$C$1:$C$140,0)</f>
        <v>1</v>
      </c>
      <c r="F90">
        <f>_xlfn.XLOOKUP(A90,losses!$B$1:$B$140,losses!$C$1:$C$140,0)</f>
        <v>4</v>
      </c>
    </row>
    <row r="91" spans="1:6" x14ac:dyDescent="0.2">
      <c r="A91" t="s">
        <v>126</v>
      </c>
      <c r="B91">
        <v>7</v>
      </c>
      <c r="C91">
        <f>_xlfn.XLOOKUP(A91,offense!$B$1:$B$140,offense!$C$1:$C$140,0)</f>
        <v>25.7</v>
      </c>
      <c r="D91">
        <f>_xlfn.XLOOKUP(A91,defense!$B$1:$B$140,defense!$C$1:$C$140,0)</f>
        <v>28</v>
      </c>
      <c r="E91">
        <f>_xlfn.XLOOKUP(A91,wins!$B$1:$B$140,wins!$C$1:$C$140,0)</f>
        <v>2</v>
      </c>
      <c r="F91">
        <f>_xlfn.XLOOKUP(A91,losses!$B$1:$B$140,losses!$C$1:$C$140,0)</f>
        <v>4</v>
      </c>
    </row>
    <row r="92" spans="1:6" x14ac:dyDescent="0.2">
      <c r="A92" t="s">
        <v>102</v>
      </c>
      <c r="B92">
        <v>7</v>
      </c>
      <c r="C92">
        <f>_xlfn.XLOOKUP(A92,offense!$B$1:$B$140,offense!$C$1:$C$140,0)</f>
        <v>32.700000000000003</v>
      </c>
      <c r="D92">
        <f>_xlfn.XLOOKUP(A92,defense!$B$1:$B$140,defense!$C$1:$C$140,0)</f>
        <v>30.3</v>
      </c>
      <c r="E92">
        <f>_xlfn.XLOOKUP(A92,wins!$B$1:$B$140,wins!$C$1:$C$140,0)</f>
        <v>3</v>
      </c>
      <c r="F92">
        <f>_xlfn.XLOOKUP(A92,losses!$B$1:$B$140,losses!$C$1:$C$140,0)</f>
        <v>3</v>
      </c>
    </row>
    <row r="93" spans="1:6" x14ac:dyDescent="0.2">
      <c r="A93" t="s">
        <v>103</v>
      </c>
      <c r="B93">
        <v>7</v>
      </c>
      <c r="C93">
        <f>_xlfn.XLOOKUP(A93,offense!$B$1:$B$140,offense!$C$1:$C$140,0)</f>
        <v>27.8</v>
      </c>
      <c r="D93">
        <f>_xlfn.XLOOKUP(A93,defense!$B$1:$B$140,defense!$C$1:$C$140,0)</f>
        <v>14.7</v>
      </c>
      <c r="E93">
        <f>_xlfn.XLOOKUP(A93,wins!$B$1:$B$140,wins!$C$1:$C$140,0)</f>
        <v>4</v>
      </c>
      <c r="F93">
        <f>_xlfn.XLOOKUP(A93,losses!$B$1:$B$140,losses!$C$1:$C$140,0)</f>
        <v>2</v>
      </c>
    </row>
    <row r="94" spans="1:6" x14ac:dyDescent="0.2">
      <c r="A94" t="s">
        <v>189</v>
      </c>
      <c r="B94">
        <v>7</v>
      </c>
      <c r="C94">
        <f>_xlfn.XLOOKUP(A94,offense!$B$1:$B$140,offense!$C$1:$C$140,0)</f>
        <v>10.8</v>
      </c>
      <c r="D94">
        <f>_xlfn.XLOOKUP(A94,defense!$B$1:$B$140,defense!$C$1:$C$140,0)</f>
        <v>24.2</v>
      </c>
      <c r="E94">
        <f>_xlfn.XLOOKUP(A94,wins!$B$1:$B$140,wins!$C$1:$C$140,0)</f>
        <v>0</v>
      </c>
      <c r="F94">
        <f>_xlfn.XLOOKUP(A94,losses!$B$1:$B$140,losses!$C$1:$C$140,0)</f>
        <v>5</v>
      </c>
    </row>
    <row r="95" spans="1:6" x14ac:dyDescent="0.2">
      <c r="A95" t="s">
        <v>104</v>
      </c>
      <c r="B95">
        <v>7</v>
      </c>
      <c r="C95">
        <f>_xlfn.XLOOKUP(A95,offense!$B$1:$B$140,offense!$C$1:$C$140,0)</f>
        <v>19.3</v>
      </c>
      <c r="D95">
        <f>_xlfn.XLOOKUP(A95,defense!$B$1:$B$140,defense!$C$1:$C$140,0)</f>
        <v>30.8</v>
      </c>
      <c r="E95">
        <f>_xlfn.XLOOKUP(A95,wins!$B$1:$B$140,wins!$C$1:$C$140,0)</f>
        <v>2</v>
      </c>
      <c r="F95">
        <f>_xlfn.XLOOKUP(A95,losses!$B$1:$B$140,losses!$C$1:$C$140,0)</f>
        <v>4</v>
      </c>
    </row>
    <row r="96" spans="1:6" x14ac:dyDescent="0.2">
      <c r="A96" t="s">
        <v>105</v>
      </c>
      <c r="B96">
        <v>7</v>
      </c>
      <c r="C96">
        <f>_xlfn.XLOOKUP(A96,offense!$B$1:$B$140,offense!$C$1:$C$140,0)</f>
        <v>28</v>
      </c>
      <c r="D96">
        <f>_xlfn.XLOOKUP(A96,defense!$B$1:$B$140,defense!$C$1:$C$140,0)</f>
        <v>33.700000000000003</v>
      </c>
      <c r="E96">
        <f>_xlfn.XLOOKUP(A96,wins!$B$1:$B$140,wins!$C$1:$C$140,0)</f>
        <v>1</v>
      </c>
      <c r="F96">
        <f>_xlfn.XLOOKUP(A96,losses!$B$1:$B$140,losses!$C$1:$C$140,0)</f>
        <v>5</v>
      </c>
    </row>
    <row r="97" spans="1:6" x14ac:dyDescent="0.2">
      <c r="A97" t="s">
        <v>106</v>
      </c>
      <c r="B97">
        <v>7</v>
      </c>
      <c r="C97">
        <f>_xlfn.XLOOKUP(A97,offense!$B$1:$B$140,offense!$C$1:$C$140,0)</f>
        <v>33.799999999999997</v>
      </c>
      <c r="D97">
        <f>_xlfn.XLOOKUP(A97,defense!$B$1:$B$140,defense!$C$1:$C$140,0)</f>
        <v>18.399999999999999</v>
      </c>
      <c r="E97">
        <f>_xlfn.XLOOKUP(A97,wins!$B$1:$B$140,wins!$C$1:$C$140,0)</f>
        <v>3</v>
      </c>
      <c r="F97">
        <f>_xlfn.XLOOKUP(A97,losses!$B$1:$B$140,losses!$C$1:$C$140,0)</f>
        <v>2</v>
      </c>
    </row>
    <row r="98" spans="1:6" x14ac:dyDescent="0.2">
      <c r="A98" t="s">
        <v>107</v>
      </c>
      <c r="B98">
        <v>7</v>
      </c>
      <c r="C98">
        <f>_xlfn.XLOOKUP(A98,offense!$B$1:$B$140,offense!$C$1:$C$140,0)</f>
        <v>32.200000000000003</v>
      </c>
      <c r="D98">
        <f>_xlfn.XLOOKUP(A98,defense!$B$1:$B$140,defense!$C$1:$C$140,0)</f>
        <v>22.2</v>
      </c>
      <c r="E98">
        <f>_xlfn.XLOOKUP(A98,wins!$B$1:$B$140,wins!$C$1:$C$140,0)</f>
        <v>3</v>
      </c>
      <c r="F98">
        <f>_xlfn.XLOOKUP(A98,losses!$B$1:$B$140,losses!$C$1:$C$140,0)</f>
        <v>3</v>
      </c>
    </row>
    <row r="99" spans="1:6" x14ac:dyDescent="0.2">
      <c r="A99" t="s">
        <v>71</v>
      </c>
      <c r="B99">
        <v>7</v>
      </c>
      <c r="C99">
        <f>_xlfn.XLOOKUP(A99,offense!$B$1:$B$140,offense!$C$1:$C$140,0)</f>
        <v>27</v>
      </c>
      <c r="D99">
        <f>_xlfn.XLOOKUP(A99,defense!$B$1:$B$140,defense!$C$1:$C$140,0)</f>
        <v>29.4</v>
      </c>
      <c r="E99">
        <f>_xlfn.XLOOKUP(A99,wins!$B$1:$B$140,wins!$C$1:$C$140,0)</f>
        <v>2</v>
      </c>
      <c r="F99">
        <f>_xlfn.XLOOKUP(A99,losses!$B$1:$B$140,losses!$C$1:$C$140,0)</f>
        <v>3</v>
      </c>
    </row>
    <row r="100" spans="1:6" x14ac:dyDescent="0.2">
      <c r="A100" t="s">
        <v>176</v>
      </c>
      <c r="B100">
        <v>7</v>
      </c>
      <c r="C100">
        <f>_xlfn.XLOOKUP(A100,offense!$B$1:$B$140,offense!$C$1:$C$140,0)</f>
        <v>30.7</v>
      </c>
      <c r="D100">
        <f>_xlfn.XLOOKUP(A100,defense!$B$1:$B$140,defense!$C$1:$C$140,0)</f>
        <v>32.799999999999997</v>
      </c>
      <c r="E100">
        <f>_xlfn.XLOOKUP(A100,wins!$B$1:$B$140,wins!$C$1:$C$140,0)</f>
        <v>3</v>
      </c>
      <c r="F100">
        <f>_xlfn.XLOOKUP(A100,losses!$B$1:$B$140,losses!$C$1:$C$140,0)</f>
        <v>3</v>
      </c>
    </row>
    <row r="101" spans="1:6" x14ac:dyDescent="0.2">
      <c r="A101" t="s">
        <v>156</v>
      </c>
      <c r="B101">
        <v>7</v>
      </c>
      <c r="C101">
        <f>_xlfn.XLOOKUP(A101,offense!$B$1:$B$140,offense!$C$1:$C$140,0)</f>
        <v>23.7</v>
      </c>
      <c r="D101">
        <f>_xlfn.XLOOKUP(A101,defense!$B$1:$B$140,defense!$C$1:$C$140,0)</f>
        <v>35.299999999999997</v>
      </c>
      <c r="E101">
        <f>_xlfn.XLOOKUP(A101,wins!$B$1:$B$140,wins!$C$1:$C$140,0)</f>
        <v>1</v>
      </c>
      <c r="F101">
        <f>_xlfn.XLOOKUP(A101,losses!$B$1:$B$140,losses!$C$1:$C$140,0)</f>
        <v>5</v>
      </c>
    </row>
    <row r="102" spans="1:6" x14ac:dyDescent="0.2">
      <c r="A102" t="s">
        <v>137</v>
      </c>
      <c r="B102">
        <v>7</v>
      </c>
      <c r="C102">
        <f>_xlfn.XLOOKUP(A102,offense!$B$1:$B$140,offense!$C$1:$C$140,0)</f>
        <v>19.2</v>
      </c>
      <c r="D102">
        <f>_xlfn.XLOOKUP(A102,defense!$B$1:$B$140,defense!$C$1:$C$140,0)</f>
        <v>34.6</v>
      </c>
      <c r="E102">
        <f>_xlfn.XLOOKUP(A102,wins!$B$1:$B$140,wins!$C$1:$C$140,0)</f>
        <v>1</v>
      </c>
      <c r="F102">
        <f>_xlfn.XLOOKUP(A102,losses!$B$1:$B$140,losses!$C$1:$C$140,0)</f>
        <v>4</v>
      </c>
    </row>
    <row r="103" spans="1:6" x14ac:dyDescent="0.2">
      <c r="A103" t="s">
        <v>141</v>
      </c>
      <c r="B103">
        <v>7</v>
      </c>
      <c r="C103">
        <f>_xlfn.XLOOKUP(A103,offense!$B$1:$B$140,offense!$C$1:$C$140,0)</f>
        <v>33</v>
      </c>
      <c r="D103">
        <f>_xlfn.XLOOKUP(A103,defense!$B$1:$B$140,defense!$C$1:$C$140,0)</f>
        <v>19</v>
      </c>
      <c r="E103">
        <f>_xlfn.XLOOKUP(A103,wins!$B$1:$B$140,wins!$C$1:$C$140,0)</f>
        <v>4</v>
      </c>
      <c r="F103">
        <f>_xlfn.XLOOKUP(A103,losses!$B$1:$B$140,losses!$C$1:$C$140,0)</f>
        <v>2</v>
      </c>
    </row>
    <row r="104" spans="1:6" x14ac:dyDescent="0.2">
      <c r="A104" t="s">
        <v>108</v>
      </c>
      <c r="B104">
        <v>7</v>
      </c>
      <c r="C104">
        <f>_xlfn.XLOOKUP(A104,offense!$B$1:$B$140,offense!$C$1:$C$140,0)</f>
        <v>31.3</v>
      </c>
      <c r="D104">
        <f>_xlfn.XLOOKUP(A104,defense!$B$1:$B$140,defense!$C$1:$C$140,0)</f>
        <v>22</v>
      </c>
      <c r="E104">
        <f>_xlfn.XLOOKUP(A104,wins!$B$1:$B$140,wins!$C$1:$C$140,0)</f>
        <v>3</v>
      </c>
      <c r="F104">
        <f>_xlfn.XLOOKUP(A104,losses!$B$1:$B$140,losses!$C$1:$C$140,0)</f>
        <v>3</v>
      </c>
    </row>
    <row r="105" spans="1:6" x14ac:dyDescent="0.2">
      <c r="A105" t="s">
        <v>177</v>
      </c>
      <c r="B105">
        <v>7</v>
      </c>
      <c r="C105">
        <f>_xlfn.XLOOKUP(A105,offense!$B$1:$B$140,offense!$C$1:$C$140,0)</f>
        <v>23.2</v>
      </c>
      <c r="D105">
        <f>_xlfn.XLOOKUP(A105,defense!$B$1:$B$140,defense!$C$1:$C$140,0)</f>
        <v>34</v>
      </c>
      <c r="E105">
        <f>_xlfn.XLOOKUP(A105,wins!$B$1:$B$140,wins!$C$1:$C$140,0)</f>
        <v>2</v>
      </c>
      <c r="F105">
        <f>_xlfn.XLOOKUP(A105,losses!$B$1:$B$140,losses!$C$1:$C$140,0)</f>
        <v>4</v>
      </c>
    </row>
    <row r="106" spans="1:6" x14ac:dyDescent="0.2">
      <c r="A106" t="s">
        <v>78</v>
      </c>
      <c r="B106">
        <v>7</v>
      </c>
      <c r="C106">
        <f>_xlfn.XLOOKUP(A106,offense!$B$1:$B$140,offense!$C$1:$C$140,0)</f>
        <v>36.200000000000003</v>
      </c>
      <c r="D106">
        <f>_xlfn.XLOOKUP(A106,defense!$B$1:$B$140,defense!$C$1:$C$140,0)</f>
        <v>17.8</v>
      </c>
      <c r="E106">
        <f>_xlfn.XLOOKUP(A106,wins!$B$1:$B$140,wins!$C$1:$C$140,0)</f>
        <v>4</v>
      </c>
      <c r="F106">
        <f>_xlfn.XLOOKUP(A106,losses!$B$1:$B$140,losses!$C$1:$C$140,0)</f>
        <v>1</v>
      </c>
    </row>
    <row r="107" spans="1:6" x14ac:dyDescent="0.2">
      <c r="A107" t="s">
        <v>69</v>
      </c>
      <c r="B107">
        <v>7</v>
      </c>
      <c r="C107">
        <f>_xlfn.XLOOKUP(A107,offense!$B$1:$B$140,offense!$C$1:$C$140,0)</f>
        <v>35</v>
      </c>
      <c r="D107">
        <f>_xlfn.XLOOKUP(A107,defense!$B$1:$B$140,defense!$C$1:$C$140,0)</f>
        <v>16.3</v>
      </c>
      <c r="E107">
        <f>_xlfn.XLOOKUP(A107,wins!$B$1:$B$140,wins!$C$1:$C$140,0)</f>
        <v>5</v>
      </c>
      <c r="F107">
        <f>_xlfn.XLOOKUP(A107,losses!$B$1:$B$140,losses!$C$1:$C$140,0)</f>
        <v>1</v>
      </c>
    </row>
    <row r="108" spans="1:6" x14ac:dyDescent="0.2">
      <c r="A108" t="s">
        <v>76</v>
      </c>
      <c r="B108">
        <v>7</v>
      </c>
      <c r="C108">
        <f>_xlfn.XLOOKUP(A108,offense!$B$1:$B$140,offense!$C$1:$C$140,0)</f>
        <v>35.5</v>
      </c>
      <c r="D108">
        <f>_xlfn.XLOOKUP(A108,defense!$B$1:$B$140,defense!$C$1:$C$140,0)</f>
        <v>19.8</v>
      </c>
      <c r="E108">
        <f>_xlfn.XLOOKUP(A108,wins!$B$1:$B$140,wins!$C$1:$C$140,0)</f>
        <v>4</v>
      </c>
      <c r="F108">
        <f>_xlfn.XLOOKUP(A108,losses!$B$1:$B$140,losses!$C$1:$C$140,0)</f>
        <v>2</v>
      </c>
    </row>
    <row r="109" spans="1:6" x14ac:dyDescent="0.2">
      <c r="A109" t="s">
        <v>150</v>
      </c>
      <c r="B109">
        <v>7</v>
      </c>
      <c r="C109">
        <f>_xlfn.XLOOKUP(A109,offense!$B$1:$B$140,offense!$C$1:$C$140,0)</f>
        <v>41.2</v>
      </c>
      <c r="D109">
        <f>_xlfn.XLOOKUP(A109,defense!$B$1:$B$140,defense!$C$1:$C$140,0)</f>
        <v>29.8</v>
      </c>
      <c r="E109">
        <f>_xlfn.XLOOKUP(A109,wins!$B$1:$B$140,wins!$C$1:$C$140,0)</f>
        <v>4</v>
      </c>
      <c r="F109">
        <f>_xlfn.XLOOKUP(A109,losses!$B$1:$B$140,losses!$C$1:$C$140,0)</f>
        <v>2</v>
      </c>
    </row>
    <row r="110" spans="1:6" x14ac:dyDescent="0.2">
      <c r="A110" t="s">
        <v>73</v>
      </c>
      <c r="B110">
        <v>7</v>
      </c>
      <c r="C110">
        <f>_xlfn.XLOOKUP(A110,offense!$B$1:$B$140,offense!$C$1:$C$140,0)</f>
        <v>34.200000000000003</v>
      </c>
      <c r="D110">
        <f>_xlfn.XLOOKUP(A110,defense!$B$1:$B$140,defense!$C$1:$C$140,0)</f>
        <v>23</v>
      </c>
      <c r="E110">
        <f>_xlfn.XLOOKUP(A110,wins!$B$1:$B$140,wins!$C$1:$C$140,0)</f>
        <v>3</v>
      </c>
      <c r="F110">
        <f>_xlfn.XLOOKUP(A110,losses!$B$1:$B$140,losses!$C$1:$C$140,0)</f>
        <v>3</v>
      </c>
    </row>
    <row r="111" spans="1:6" x14ac:dyDescent="0.2">
      <c r="A111" t="s">
        <v>168</v>
      </c>
      <c r="B111">
        <v>7</v>
      </c>
      <c r="C111">
        <f>_xlfn.XLOOKUP(A111,offense!$B$1:$B$140,offense!$C$1:$C$140,0)</f>
        <v>40.799999999999997</v>
      </c>
      <c r="D111">
        <f>_xlfn.XLOOKUP(A111,defense!$B$1:$B$140,defense!$C$1:$C$140,0)</f>
        <v>23</v>
      </c>
      <c r="E111">
        <f>_xlfn.XLOOKUP(A111,wins!$B$1:$B$140,wins!$C$1:$C$140,0)</f>
        <v>5</v>
      </c>
      <c r="F111">
        <f>_xlfn.XLOOKUP(A111,losses!$B$1:$B$140,losses!$C$1:$C$140,0)</f>
        <v>1</v>
      </c>
    </row>
    <row r="112" spans="1:6" x14ac:dyDescent="0.2">
      <c r="A112" t="s">
        <v>123</v>
      </c>
      <c r="B112">
        <v>7</v>
      </c>
      <c r="C112">
        <f>_xlfn.XLOOKUP(A112,offense!$B$1:$B$140,offense!$C$1:$C$140,0)</f>
        <v>27.8</v>
      </c>
      <c r="D112">
        <f>_xlfn.XLOOKUP(A112,defense!$B$1:$B$140,defense!$C$1:$C$140,0)</f>
        <v>20.3</v>
      </c>
      <c r="E112">
        <f>_xlfn.XLOOKUP(A112,wins!$B$1:$B$140,wins!$C$1:$C$140,0)</f>
        <v>4</v>
      </c>
      <c r="F112">
        <f>_xlfn.XLOOKUP(A112,losses!$B$1:$B$140,losses!$C$1:$C$140,0)</f>
        <v>2</v>
      </c>
    </row>
    <row r="113" spans="1:6" x14ac:dyDescent="0.2">
      <c r="A113" t="s">
        <v>109</v>
      </c>
      <c r="B113">
        <v>7</v>
      </c>
      <c r="C113">
        <f>_xlfn.XLOOKUP(A113,offense!$B$1:$B$140,offense!$C$1:$C$140,0)</f>
        <v>29.8</v>
      </c>
      <c r="D113">
        <f>_xlfn.XLOOKUP(A113,defense!$B$1:$B$140,defense!$C$1:$C$140,0)</f>
        <v>17.399999999999999</v>
      </c>
      <c r="E113">
        <f>_xlfn.XLOOKUP(A113,wins!$B$1:$B$140,wins!$C$1:$C$140,0)</f>
        <v>4</v>
      </c>
      <c r="F113">
        <f>_xlfn.XLOOKUP(A113,losses!$B$1:$B$140,losses!$C$1:$C$140,0)</f>
        <v>1</v>
      </c>
    </row>
    <row r="114" spans="1:6" x14ac:dyDescent="0.2">
      <c r="A114" t="s">
        <v>151</v>
      </c>
      <c r="B114">
        <v>7</v>
      </c>
      <c r="C114">
        <f>_xlfn.XLOOKUP(A114,offense!$B$1:$B$140,offense!$C$1:$C$140,0)</f>
        <v>26</v>
      </c>
      <c r="D114">
        <f>_xlfn.XLOOKUP(A114,defense!$B$1:$B$140,defense!$C$1:$C$140,0)</f>
        <v>29.3</v>
      </c>
      <c r="E114">
        <f>_xlfn.XLOOKUP(A114,wins!$B$1:$B$140,wins!$C$1:$C$140,0)</f>
        <v>3</v>
      </c>
      <c r="F114">
        <f>_xlfn.XLOOKUP(A114,losses!$B$1:$B$140,losses!$C$1:$C$140,0)</f>
        <v>3</v>
      </c>
    </row>
    <row r="115" spans="1:6" x14ac:dyDescent="0.2">
      <c r="A115" t="s">
        <v>160</v>
      </c>
      <c r="B115">
        <v>7</v>
      </c>
      <c r="C115">
        <f>_xlfn.XLOOKUP(A115,offense!$B$1:$B$140,offense!$C$1:$C$140,0)</f>
        <v>31.8</v>
      </c>
      <c r="D115">
        <f>_xlfn.XLOOKUP(A115,defense!$B$1:$B$140,defense!$C$1:$C$140,0)</f>
        <v>35.799999999999997</v>
      </c>
      <c r="E115">
        <f>_xlfn.XLOOKUP(A115,wins!$B$1:$B$140,wins!$C$1:$C$140,0)</f>
        <v>2</v>
      </c>
      <c r="F115">
        <f>_xlfn.XLOOKUP(A115,losses!$B$1:$B$140,losses!$C$1:$C$140,0)</f>
        <v>4</v>
      </c>
    </row>
    <row r="116" spans="1:6" x14ac:dyDescent="0.2">
      <c r="A116" t="s">
        <v>67</v>
      </c>
      <c r="B116">
        <v>7</v>
      </c>
      <c r="C116">
        <f>_xlfn.XLOOKUP(A116,offense!$B$1:$B$140,offense!$C$1:$C$140,0)</f>
        <v>34.700000000000003</v>
      </c>
      <c r="D116">
        <f>_xlfn.XLOOKUP(A116,defense!$B$1:$B$140,defense!$C$1:$C$140,0)</f>
        <v>27.8</v>
      </c>
      <c r="E116">
        <f>_xlfn.XLOOKUP(A116,wins!$B$1:$B$140,wins!$C$1:$C$140,0)</f>
        <v>3</v>
      </c>
      <c r="F116">
        <f>_xlfn.XLOOKUP(A116,losses!$B$1:$B$140,losses!$C$1:$C$140,0)</f>
        <v>3</v>
      </c>
    </row>
    <row r="117" spans="1:6" x14ac:dyDescent="0.2">
      <c r="A117" t="s">
        <v>110</v>
      </c>
      <c r="B117">
        <v>7</v>
      </c>
      <c r="C117">
        <f>_xlfn.XLOOKUP(A117,offense!$B$1:$B$140,offense!$C$1:$C$140,0)</f>
        <v>30.6</v>
      </c>
      <c r="D117">
        <f>_xlfn.XLOOKUP(A117,defense!$B$1:$B$140,defense!$C$1:$C$140,0)</f>
        <v>12.2</v>
      </c>
      <c r="E117">
        <f>_xlfn.XLOOKUP(A117,wins!$B$1:$B$140,wins!$C$1:$C$140,0)</f>
        <v>4</v>
      </c>
      <c r="F117">
        <f>_xlfn.XLOOKUP(A117,losses!$B$1:$B$140,losses!$C$1:$C$140,0)</f>
        <v>1</v>
      </c>
    </row>
    <row r="118" spans="1:6" x14ac:dyDescent="0.2">
      <c r="A118" t="s">
        <v>128</v>
      </c>
      <c r="B118">
        <v>7</v>
      </c>
      <c r="C118">
        <f>_xlfn.XLOOKUP(A118,offense!$B$1:$B$140,offense!$C$1:$C$140,0)</f>
        <v>36</v>
      </c>
      <c r="D118">
        <f>_xlfn.XLOOKUP(A118,defense!$B$1:$B$140,defense!$C$1:$C$140,0)</f>
        <v>26.8</v>
      </c>
      <c r="E118">
        <f>_xlfn.XLOOKUP(A118,wins!$B$1:$B$140,wins!$C$1:$C$140,0)</f>
        <v>4</v>
      </c>
      <c r="F118">
        <f>_xlfn.XLOOKUP(A118,losses!$B$1:$B$140,losses!$C$1:$C$140,0)</f>
        <v>1</v>
      </c>
    </row>
    <row r="119" spans="1:6" x14ac:dyDescent="0.2">
      <c r="A119" t="s">
        <v>80</v>
      </c>
      <c r="B119">
        <v>7</v>
      </c>
      <c r="C119">
        <f>_xlfn.XLOOKUP(A119,offense!$B$1:$B$140,offense!$C$1:$C$140,0)</f>
        <v>51.8</v>
      </c>
      <c r="D119">
        <f>_xlfn.XLOOKUP(A119,defense!$B$1:$B$140,defense!$C$1:$C$140,0)</f>
        <v>27</v>
      </c>
      <c r="E119">
        <f>_xlfn.XLOOKUP(A119,wins!$B$1:$B$140,wins!$C$1:$C$140,0)</f>
        <v>6</v>
      </c>
      <c r="F119">
        <f>_xlfn.XLOOKUP(A119,losses!$B$1:$B$140,losses!$C$1:$C$140,0)</f>
        <v>0</v>
      </c>
    </row>
    <row r="120" spans="1:6" x14ac:dyDescent="0.2">
      <c r="A120" t="s">
        <v>44</v>
      </c>
      <c r="B120">
        <v>7</v>
      </c>
      <c r="C120">
        <f>_xlfn.XLOOKUP(A120,offense!$B$1:$B$140,offense!$C$1:$C$140,0)</f>
        <v>19.2</v>
      </c>
      <c r="D120">
        <f>_xlfn.XLOOKUP(A120,defense!$B$1:$B$140,defense!$C$1:$C$140,0)</f>
        <v>11.8</v>
      </c>
      <c r="E120">
        <f>_xlfn.XLOOKUP(A120,wins!$B$1:$B$140,wins!$C$1:$C$140,0)</f>
        <v>4</v>
      </c>
      <c r="F120">
        <f>_xlfn.XLOOKUP(A120,losses!$B$1:$B$140,losses!$C$1:$C$140,0)</f>
        <v>1</v>
      </c>
    </row>
    <row r="121" spans="1:6" x14ac:dyDescent="0.2">
      <c r="A121" t="s">
        <v>46</v>
      </c>
      <c r="B121">
        <v>7</v>
      </c>
      <c r="C121">
        <f>_xlfn.XLOOKUP(A121,offense!$B$1:$B$140,offense!$C$1:$C$140,0)</f>
        <v>38.200000000000003</v>
      </c>
      <c r="D121">
        <f>_xlfn.XLOOKUP(A121,defense!$B$1:$B$140,defense!$C$1:$C$140,0)</f>
        <v>32.200000000000003</v>
      </c>
      <c r="E121">
        <f>_xlfn.XLOOKUP(A121,wins!$B$1:$B$140,wins!$C$1:$C$140,0)</f>
        <v>3</v>
      </c>
      <c r="F121">
        <f>_xlfn.XLOOKUP(A121,losses!$B$1:$B$140,losses!$C$1:$C$140,0)</f>
        <v>3</v>
      </c>
    </row>
    <row r="122" spans="1:6" x14ac:dyDescent="0.2">
      <c r="A122" t="s">
        <v>178</v>
      </c>
      <c r="B122">
        <v>7</v>
      </c>
      <c r="C122">
        <f>_xlfn.XLOOKUP(A122,offense!$B$1:$B$140,offense!$C$1:$C$140,0)</f>
        <v>16.2</v>
      </c>
      <c r="D122">
        <f>_xlfn.XLOOKUP(A122,defense!$B$1:$B$140,defense!$C$1:$C$140,0)</f>
        <v>28.2</v>
      </c>
      <c r="E122">
        <f>_xlfn.XLOOKUP(A122,wins!$B$1:$B$140,wins!$C$1:$C$140,0)</f>
        <v>1</v>
      </c>
      <c r="F122">
        <f>_xlfn.XLOOKUP(A122,losses!$B$1:$B$140,losses!$C$1:$C$140,0)</f>
        <v>5</v>
      </c>
    </row>
    <row r="123" spans="1:6" x14ac:dyDescent="0.2">
      <c r="A123" t="s">
        <v>40</v>
      </c>
      <c r="B123">
        <v>7</v>
      </c>
      <c r="C123">
        <f>_xlfn.XLOOKUP(A123,offense!$B$1:$B$140,offense!$C$1:$C$140,0)</f>
        <v>25.2</v>
      </c>
      <c r="D123">
        <f>_xlfn.XLOOKUP(A123,defense!$B$1:$B$140,defense!$C$1:$C$140,0)</f>
        <v>29.2</v>
      </c>
      <c r="E123">
        <f>_xlfn.XLOOKUP(A123,wins!$B$1:$B$140,wins!$C$1:$C$140,0)</f>
        <v>2</v>
      </c>
      <c r="F123">
        <f>_xlfn.XLOOKUP(A123,losses!$B$1:$B$140,losses!$C$1:$C$140,0)</f>
        <v>3</v>
      </c>
    </row>
    <row r="124" spans="1:6" x14ac:dyDescent="0.2">
      <c r="A124" t="s">
        <v>153</v>
      </c>
      <c r="B124">
        <v>7</v>
      </c>
      <c r="C124">
        <f>_xlfn.XLOOKUP(A124,offense!$B$1:$B$140,offense!$C$1:$C$140,0)</f>
        <v>28.9</v>
      </c>
      <c r="D124">
        <f>_xlfn.XLOOKUP(A124,defense!$B$1:$B$140,defense!$C$1:$C$140,0)</f>
        <v>34</v>
      </c>
      <c r="E124">
        <f>_xlfn.XLOOKUP(A124,wins!$B$1:$B$140,wins!$C$1:$C$140,0)</f>
        <v>2</v>
      </c>
      <c r="F124">
        <f>_xlfn.XLOOKUP(A124,losses!$B$1:$B$140,losses!$C$1:$C$140,0)</f>
        <v>5</v>
      </c>
    </row>
    <row r="125" spans="1:6" x14ac:dyDescent="0.2">
      <c r="A125" t="s">
        <v>111</v>
      </c>
      <c r="B125">
        <v>7</v>
      </c>
      <c r="C125">
        <f>_xlfn.XLOOKUP(A125,offense!$B$1:$B$140,offense!$C$1:$C$140,0)</f>
        <v>22.3</v>
      </c>
      <c r="D125">
        <f>_xlfn.XLOOKUP(A125,defense!$B$1:$B$140,defense!$C$1:$C$140,0)</f>
        <v>31.8</v>
      </c>
      <c r="E125">
        <f>_xlfn.XLOOKUP(A125,wins!$B$1:$B$140,wins!$C$1:$C$140,0)</f>
        <v>1</v>
      </c>
      <c r="F125">
        <f>_xlfn.XLOOKUP(A125,losses!$B$1:$B$140,losses!$C$1:$C$140,0)</f>
        <v>5</v>
      </c>
    </row>
    <row r="126" spans="1:6" x14ac:dyDescent="0.2">
      <c r="A126" t="s">
        <v>125</v>
      </c>
      <c r="B126">
        <v>7</v>
      </c>
      <c r="C126">
        <f>_xlfn.XLOOKUP(A126,offense!$B$1:$B$140,offense!$C$1:$C$140,0)</f>
        <v>23.5</v>
      </c>
      <c r="D126">
        <f>_xlfn.XLOOKUP(A126,defense!$B$1:$B$140,defense!$C$1:$C$140,0)</f>
        <v>26.7</v>
      </c>
      <c r="E126">
        <f>_xlfn.XLOOKUP(A126,wins!$B$1:$B$140,wins!$C$1:$C$140,0)</f>
        <v>2</v>
      </c>
      <c r="F126">
        <f>_xlfn.XLOOKUP(A126,losses!$B$1:$B$140,losses!$C$1:$C$140,0)</f>
        <v>4</v>
      </c>
    </row>
    <row r="127" spans="1:6" x14ac:dyDescent="0.2">
      <c r="A127" t="s">
        <v>159</v>
      </c>
      <c r="B127">
        <v>7</v>
      </c>
      <c r="C127">
        <f>_xlfn.XLOOKUP(A127,offense!$B$1:$B$140,offense!$C$1:$C$140,0)</f>
        <v>25.6</v>
      </c>
      <c r="D127">
        <f>_xlfn.XLOOKUP(A127,defense!$B$1:$B$140,defense!$C$1:$C$140,0)</f>
        <v>21.6</v>
      </c>
      <c r="E127">
        <f>_xlfn.XLOOKUP(A127,wins!$B$1:$B$140,wins!$C$1:$C$140,0)</f>
        <v>3</v>
      </c>
      <c r="F127">
        <f>_xlfn.XLOOKUP(A127,losses!$B$1:$B$140,losses!$C$1:$C$140,0)</f>
        <v>2</v>
      </c>
    </row>
    <row r="128" spans="1:6" x14ac:dyDescent="0.2">
      <c r="A128" t="s">
        <v>112</v>
      </c>
      <c r="B128">
        <v>7</v>
      </c>
      <c r="C128">
        <f>_xlfn.XLOOKUP(A128,offense!$B$1:$B$140,offense!$C$1:$C$140,0)</f>
        <v>46</v>
      </c>
      <c r="D128">
        <f>_xlfn.XLOOKUP(A128,defense!$B$1:$B$140,defense!$C$1:$C$140,0)</f>
        <v>18.399999999999999</v>
      </c>
      <c r="E128">
        <f>_xlfn.XLOOKUP(A128,wins!$B$1:$B$140,wins!$C$1:$C$140,0)</f>
        <v>5</v>
      </c>
      <c r="F128">
        <f>_xlfn.XLOOKUP(A128,losses!$B$1:$B$140,losses!$C$1:$C$140,0)</f>
        <v>0</v>
      </c>
    </row>
    <row r="129" spans="1:6" x14ac:dyDescent="0.2">
      <c r="A129" t="s">
        <v>133</v>
      </c>
      <c r="B129">
        <v>7</v>
      </c>
      <c r="C129">
        <f>_xlfn.XLOOKUP(A129,offense!$B$1:$B$140,offense!$C$1:$C$140,0)</f>
        <v>40</v>
      </c>
      <c r="D129">
        <f>_xlfn.XLOOKUP(A129,defense!$B$1:$B$140,defense!$C$1:$C$140,0)</f>
        <v>25.4</v>
      </c>
      <c r="E129">
        <f>_xlfn.XLOOKUP(A129,wins!$B$1:$B$140,wins!$C$1:$C$140,0)</f>
        <v>4</v>
      </c>
      <c r="F129">
        <f>_xlfn.XLOOKUP(A129,losses!$B$1:$B$140,losses!$C$1:$C$140,0)</f>
        <v>1</v>
      </c>
    </row>
    <row r="130" spans="1:6" x14ac:dyDescent="0.2">
      <c r="A130" t="s">
        <v>36</v>
      </c>
      <c r="B130">
        <v>7</v>
      </c>
      <c r="C130">
        <f>_xlfn.XLOOKUP(A130,offense!$B$1:$B$140,offense!$C$1:$C$140,0)</f>
        <v>26.4</v>
      </c>
      <c r="D130">
        <f>_xlfn.XLOOKUP(A130,defense!$B$1:$B$140,defense!$C$1:$C$140,0)</f>
        <v>19</v>
      </c>
      <c r="E130">
        <f>_xlfn.XLOOKUP(A130,wins!$B$1:$B$140,wins!$C$1:$C$140,0)</f>
        <v>4</v>
      </c>
      <c r="F130">
        <f>_xlfn.XLOOKUP(A130,losses!$B$1:$B$140,losses!$C$1:$C$140,0)</f>
        <v>1</v>
      </c>
    </row>
    <row r="131" spans="1:6" x14ac:dyDescent="0.2">
      <c r="A131" t="s">
        <v>155</v>
      </c>
      <c r="B131">
        <v>7</v>
      </c>
      <c r="C131">
        <f>_xlfn.XLOOKUP(A131,offense!$B$1:$B$140,offense!$C$1:$C$140,0)</f>
        <v>32.200000000000003</v>
      </c>
      <c r="D131">
        <f>_xlfn.XLOOKUP(A131,defense!$B$1:$B$140,defense!$C$1:$C$140,0)</f>
        <v>29</v>
      </c>
      <c r="E131">
        <f>_xlfn.XLOOKUP(A131,wins!$B$1:$B$140,wins!$C$1:$C$140,0)</f>
        <v>4</v>
      </c>
      <c r="F131">
        <f>_xlfn.XLOOKUP(A131,losses!$B$1:$B$140,losses!$C$1:$C$140,0)</f>
        <v>2</v>
      </c>
    </row>
    <row r="132" spans="1:6" x14ac:dyDescent="0.2">
      <c r="A132" t="s">
        <v>162</v>
      </c>
      <c r="B132">
        <v>7</v>
      </c>
      <c r="C132">
        <f>_xlfn.XLOOKUP(A132,offense!$B$1:$B$140,offense!$C$1:$C$140,0)</f>
        <v>25.5</v>
      </c>
      <c r="D132">
        <f>_xlfn.XLOOKUP(A132,defense!$B$1:$B$140,defense!$C$1:$C$140,0)</f>
        <v>36.700000000000003</v>
      </c>
      <c r="E132">
        <f>_xlfn.XLOOKUP(A132,wins!$B$1:$B$140,wins!$C$1:$C$140,0)</f>
        <v>2</v>
      </c>
      <c r="F132">
        <f>_xlfn.XLOOKUP(A132,losses!$B$1:$B$140,losses!$C$1:$C$140,0)</f>
        <v>4</v>
      </c>
    </row>
    <row r="133" spans="1:6" x14ac:dyDescent="0.2">
      <c r="A133" t="s">
        <v>33</v>
      </c>
      <c r="B133">
        <v>7</v>
      </c>
      <c r="C133">
        <f>_xlfn.XLOOKUP(A133,offense!$B$1:$B$140,offense!$C$1:$C$140,0)</f>
        <v>31.4</v>
      </c>
      <c r="D133">
        <f>_xlfn.XLOOKUP(A133,defense!$B$1:$B$140,defense!$C$1:$C$140,0)</f>
        <v>18.399999999999999</v>
      </c>
      <c r="E133">
        <f>_xlfn.XLOOKUP(A133,wins!$B$1:$B$140,wins!$C$1:$C$140,0)</f>
        <v>4</v>
      </c>
      <c r="F133">
        <f>_xlfn.XLOOKUP(A133,losses!$B$1:$B$140,losses!$C$1:$C$140,0)</f>
        <v>1</v>
      </c>
    </row>
    <row r="134" spans="1:6" x14ac:dyDescent="0.2">
      <c r="A134" t="s">
        <v>49</v>
      </c>
      <c r="B134">
        <v>7</v>
      </c>
      <c r="C134">
        <f>_xlfn.XLOOKUP(A134,offense!$B$1:$B$140,offense!$C$1:$C$140,0)</f>
        <v>25.8</v>
      </c>
      <c r="D134">
        <f>_xlfn.XLOOKUP(A134,defense!$B$1:$B$140,defense!$C$1:$C$140,0)</f>
        <v>24.2</v>
      </c>
      <c r="E134">
        <f>_xlfn.XLOOKUP(A134,wins!$B$1:$B$140,wins!$C$1:$C$140,0)</f>
        <v>5</v>
      </c>
      <c r="F134">
        <f>_xlfn.XLOOKUP(A134,losses!$B$1:$B$140,losses!$C$1:$C$140,0)</f>
        <v>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A923-1847-8047-8A99-1F0E63953229}">
  <dimension ref="A1:C133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>
        <v>78</v>
      </c>
      <c r="B1" t="s">
        <v>152</v>
      </c>
      <c r="C1">
        <v>37.6</v>
      </c>
    </row>
    <row r="2" spans="1:3" x14ac:dyDescent="0.2">
      <c r="A2">
        <v>102</v>
      </c>
      <c r="B2" t="s">
        <v>179</v>
      </c>
      <c r="C2">
        <v>16.5</v>
      </c>
    </row>
    <row r="3" spans="1:3" x14ac:dyDescent="0.2">
      <c r="A3">
        <v>29</v>
      </c>
      <c r="B3" t="s">
        <v>70</v>
      </c>
      <c r="C3">
        <v>31.2</v>
      </c>
    </row>
    <row r="4" spans="1:3" x14ac:dyDescent="0.2">
      <c r="A4">
        <v>30</v>
      </c>
      <c r="B4" t="s">
        <v>145</v>
      </c>
      <c r="C4">
        <v>36.4</v>
      </c>
    </row>
    <row r="5" spans="1:3" x14ac:dyDescent="0.2">
      <c r="A5">
        <v>74</v>
      </c>
      <c r="B5" t="s">
        <v>167</v>
      </c>
      <c r="C5">
        <v>29.8</v>
      </c>
    </row>
    <row r="6" spans="1:3" x14ac:dyDescent="0.2">
      <c r="A6">
        <v>114</v>
      </c>
      <c r="B6" t="s">
        <v>138</v>
      </c>
      <c r="C6">
        <v>18.7</v>
      </c>
    </row>
    <row r="7" spans="1:3" x14ac:dyDescent="0.2">
      <c r="A7">
        <v>22</v>
      </c>
      <c r="B7" t="s">
        <v>142</v>
      </c>
      <c r="C7">
        <v>31.3</v>
      </c>
    </row>
    <row r="8" spans="1:3" x14ac:dyDescent="0.2">
      <c r="A8">
        <v>132</v>
      </c>
      <c r="B8" t="s">
        <v>86</v>
      </c>
      <c r="C8">
        <v>22.2</v>
      </c>
    </row>
    <row r="9" spans="1:3" x14ac:dyDescent="0.2">
      <c r="A9">
        <v>46</v>
      </c>
      <c r="B9" t="s">
        <v>187</v>
      </c>
      <c r="C9">
        <v>29.4</v>
      </c>
    </row>
    <row r="10" spans="1:3" x14ac:dyDescent="0.2">
      <c r="A10">
        <v>38</v>
      </c>
      <c r="B10" t="s">
        <v>87</v>
      </c>
      <c r="C10">
        <v>29.6</v>
      </c>
    </row>
    <row r="11" spans="1:3" x14ac:dyDescent="0.2">
      <c r="A11">
        <v>129</v>
      </c>
      <c r="B11" t="s">
        <v>184</v>
      </c>
      <c r="C11">
        <v>16.5</v>
      </c>
    </row>
    <row r="12" spans="1:3" x14ac:dyDescent="0.2">
      <c r="A12">
        <v>104</v>
      </c>
      <c r="B12" t="s">
        <v>122</v>
      </c>
      <c r="C12">
        <v>21.7</v>
      </c>
    </row>
    <row r="13" spans="1:3" x14ac:dyDescent="0.2">
      <c r="A13">
        <v>119</v>
      </c>
      <c r="B13" t="s">
        <v>26</v>
      </c>
      <c r="C13">
        <v>29.7</v>
      </c>
    </row>
    <row r="14" spans="1:3" x14ac:dyDescent="0.2">
      <c r="A14">
        <v>78</v>
      </c>
      <c r="B14" t="s">
        <v>173</v>
      </c>
      <c r="C14">
        <v>27.7</v>
      </c>
    </row>
    <row r="15" spans="1:3" x14ac:dyDescent="0.2">
      <c r="A15">
        <v>74</v>
      </c>
      <c r="B15" t="s">
        <v>180</v>
      </c>
      <c r="C15">
        <v>18.8</v>
      </c>
    </row>
    <row r="16" spans="1:3" x14ac:dyDescent="0.2">
      <c r="A16">
        <v>89</v>
      </c>
      <c r="B16" t="s">
        <v>88</v>
      </c>
      <c r="C16">
        <v>27.8</v>
      </c>
    </row>
    <row r="17" spans="1:3" x14ac:dyDescent="0.2">
      <c r="A17">
        <v>78</v>
      </c>
      <c r="B17" t="s">
        <v>74</v>
      </c>
      <c r="C17">
        <v>31</v>
      </c>
    </row>
    <row r="18" spans="1:3" x14ac:dyDescent="0.2">
      <c r="A18">
        <v>52</v>
      </c>
      <c r="B18" t="s">
        <v>89</v>
      </c>
      <c r="C18">
        <v>32.5</v>
      </c>
    </row>
    <row r="19" spans="1:3" x14ac:dyDescent="0.2">
      <c r="A19">
        <v>89</v>
      </c>
      <c r="B19" t="s">
        <v>48</v>
      </c>
      <c r="C19">
        <v>23.3</v>
      </c>
    </row>
    <row r="20" spans="1:3" x14ac:dyDescent="0.2">
      <c r="A20">
        <v>104</v>
      </c>
      <c r="B20" t="s">
        <v>136</v>
      </c>
      <c r="C20">
        <v>18.399999999999999</v>
      </c>
    </row>
    <row r="21" spans="1:3" x14ac:dyDescent="0.2">
      <c r="A21">
        <v>14</v>
      </c>
      <c r="B21" t="s">
        <v>140</v>
      </c>
      <c r="C21">
        <v>30</v>
      </c>
    </row>
    <row r="22" spans="1:3" x14ac:dyDescent="0.2">
      <c r="A22">
        <v>38</v>
      </c>
      <c r="B22" t="s">
        <v>66</v>
      </c>
      <c r="C22">
        <v>32.200000000000003</v>
      </c>
    </row>
    <row r="23" spans="1:3" x14ac:dyDescent="0.2">
      <c r="A23">
        <v>111</v>
      </c>
      <c r="B23" t="s">
        <v>90</v>
      </c>
      <c r="C23">
        <v>30.8</v>
      </c>
    </row>
    <row r="24" spans="1:3" x14ac:dyDescent="0.2">
      <c r="A24">
        <v>27</v>
      </c>
      <c r="B24" t="s">
        <v>79</v>
      </c>
      <c r="C24">
        <v>33</v>
      </c>
    </row>
    <row r="25" spans="1:3" x14ac:dyDescent="0.2">
      <c r="A25">
        <v>98</v>
      </c>
      <c r="B25" t="s">
        <v>174</v>
      </c>
      <c r="C25">
        <v>31</v>
      </c>
    </row>
    <row r="26" spans="1:3" x14ac:dyDescent="0.2">
      <c r="A26">
        <v>124</v>
      </c>
      <c r="B26" t="s">
        <v>185</v>
      </c>
      <c r="C26">
        <v>20.5</v>
      </c>
    </row>
    <row r="27" spans="1:3" x14ac:dyDescent="0.2">
      <c r="A27">
        <v>46</v>
      </c>
      <c r="B27" t="s">
        <v>91</v>
      </c>
      <c r="C27">
        <v>32.6</v>
      </c>
    </row>
    <row r="28" spans="1:3" x14ac:dyDescent="0.2">
      <c r="A28">
        <v>130</v>
      </c>
      <c r="B28" t="s">
        <v>131</v>
      </c>
      <c r="C28">
        <v>21</v>
      </c>
    </row>
    <row r="29" spans="1:3" x14ac:dyDescent="0.2">
      <c r="A29">
        <v>114</v>
      </c>
      <c r="B29" t="s">
        <v>166</v>
      </c>
      <c r="C29">
        <v>17.5</v>
      </c>
    </row>
    <row r="30" spans="1:3" x14ac:dyDescent="0.2">
      <c r="A30">
        <v>64</v>
      </c>
      <c r="B30" t="s">
        <v>43</v>
      </c>
      <c r="C30">
        <v>27.2</v>
      </c>
    </row>
    <row r="31" spans="1:3" x14ac:dyDescent="0.2">
      <c r="A31">
        <v>89</v>
      </c>
      <c r="B31" t="s">
        <v>148</v>
      </c>
      <c r="C31">
        <v>20.6</v>
      </c>
    </row>
    <row r="32" spans="1:3" x14ac:dyDescent="0.2">
      <c r="A32">
        <v>95</v>
      </c>
      <c r="B32" t="s">
        <v>183</v>
      </c>
      <c r="C32">
        <v>20.7</v>
      </c>
    </row>
    <row r="33" spans="1:3" x14ac:dyDescent="0.2">
      <c r="A33">
        <v>4</v>
      </c>
      <c r="B33" t="s">
        <v>82</v>
      </c>
      <c r="C33">
        <v>42.4</v>
      </c>
    </row>
    <row r="34" spans="1:3" x14ac:dyDescent="0.2">
      <c r="A34">
        <v>38</v>
      </c>
      <c r="B34" t="s">
        <v>157</v>
      </c>
      <c r="C34">
        <v>33.5</v>
      </c>
    </row>
    <row r="35" spans="1:3" x14ac:dyDescent="0.2">
      <c r="A35">
        <v>14</v>
      </c>
      <c r="B35" t="s">
        <v>30</v>
      </c>
      <c r="C35">
        <v>40.700000000000003</v>
      </c>
    </row>
    <row r="36" spans="1:3" x14ac:dyDescent="0.2">
      <c r="A36">
        <v>23</v>
      </c>
      <c r="B36" t="s">
        <v>163</v>
      </c>
      <c r="C36">
        <v>35</v>
      </c>
    </row>
    <row r="37" spans="1:3" x14ac:dyDescent="0.2">
      <c r="A37">
        <v>33</v>
      </c>
      <c r="B37" t="s">
        <v>149</v>
      </c>
      <c r="C37">
        <v>31</v>
      </c>
    </row>
    <row r="38" spans="1:3" x14ac:dyDescent="0.2">
      <c r="A38">
        <v>25</v>
      </c>
      <c r="B38" t="s">
        <v>65</v>
      </c>
      <c r="C38">
        <v>30.8</v>
      </c>
    </row>
    <row r="39" spans="1:3" x14ac:dyDescent="0.2">
      <c r="A39">
        <v>76</v>
      </c>
      <c r="B39" t="s">
        <v>172</v>
      </c>
      <c r="C39">
        <v>22.2</v>
      </c>
    </row>
    <row r="40" spans="1:3" x14ac:dyDescent="0.2">
      <c r="A40">
        <v>69</v>
      </c>
      <c r="B40" t="s">
        <v>37</v>
      </c>
      <c r="C40">
        <v>27.4</v>
      </c>
    </row>
    <row r="41" spans="1:3" x14ac:dyDescent="0.2">
      <c r="A41">
        <v>85</v>
      </c>
      <c r="B41" t="s">
        <v>171</v>
      </c>
      <c r="C41">
        <v>19.2</v>
      </c>
    </row>
    <row r="42" spans="1:3" x14ac:dyDescent="0.2">
      <c r="A42">
        <v>104</v>
      </c>
      <c r="B42" t="s">
        <v>38</v>
      </c>
      <c r="C42">
        <v>20.8</v>
      </c>
    </row>
    <row r="43" spans="1:3" x14ac:dyDescent="0.2">
      <c r="A43">
        <v>104</v>
      </c>
      <c r="B43" t="s">
        <v>92</v>
      </c>
      <c r="C43">
        <v>21.8</v>
      </c>
    </row>
    <row r="44" spans="1:3" x14ac:dyDescent="0.2">
      <c r="A44">
        <v>111</v>
      </c>
      <c r="B44" t="s">
        <v>130</v>
      </c>
      <c r="C44">
        <v>21.8</v>
      </c>
    </row>
    <row r="45" spans="1:3" x14ac:dyDescent="0.2">
      <c r="A45">
        <v>83</v>
      </c>
      <c r="B45" t="s">
        <v>165</v>
      </c>
      <c r="C45">
        <v>30.5</v>
      </c>
    </row>
    <row r="46" spans="1:3" x14ac:dyDescent="0.2">
      <c r="A46">
        <v>36</v>
      </c>
      <c r="B46" t="s">
        <v>127</v>
      </c>
      <c r="C46">
        <v>33.200000000000003</v>
      </c>
    </row>
    <row r="47" spans="1:3" x14ac:dyDescent="0.2">
      <c r="A47">
        <v>25</v>
      </c>
      <c r="B47" t="s">
        <v>154</v>
      </c>
      <c r="C47">
        <v>36</v>
      </c>
    </row>
    <row r="48" spans="1:3" x14ac:dyDescent="0.2">
      <c r="A48">
        <v>19</v>
      </c>
      <c r="B48" t="s">
        <v>72</v>
      </c>
      <c r="C48">
        <v>35.799999999999997</v>
      </c>
    </row>
    <row r="49" spans="1:3" x14ac:dyDescent="0.2">
      <c r="A49">
        <v>131</v>
      </c>
      <c r="B49" t="s">
        <v>93</v>
      </c>
      <c r="C49">
        <v>13.3</v>
      </c>
    </row>
    <row r="50" spans="1:3" x14ac:dyDescent="0.2">
      <c r="A50">
        <v>42</v>
      </c>
      <c r="B50" t="s">
        <v>147</v>
      </c>
      <c r="C50">
        <v>33</v>
      </c>
    </row>
    <row r="51" spans="1:3" x14ac:dyDescent="0.2">
      <c r="A51">
        <v>54</v>
      </c>
      <c r="B51" t="s">
        <v>164</v>
      </c>
      <c r="C51">
        <v>36.200000000000003</v>
      </c>
    </row>
    <row r="52" spans="1:3" x14ac:dyDescent="0.2">
      <c r="A52">
        <v>69</v>
      </c>
      <c r="B52" t="s">
        <v>94</v>
      </c>
      <c r="C52">
        <v>27.1</v>
      </c>
    </row>
    <row r="53" spans="1:3" x14ac:dyDescent="0.2">
      <c r="A53">
        <v>51</v>
      </c>
      <c r="B53" t="s">
        <v>158</v>
      </c>
      <c r="C53">
        <v>35.5</v>
      </c>
    </row>
    <row r="54" spans="1:3" x14ac:dyDescent="0.2">
      <c r="A54">
        <v>119</v>
      </c>
      <c r="B54" t="s">
        <v>181</v>
      </c>
      <c r="C54">
        <v>18.2</v>
      </c>
    </row>
    <row r="55" spans="1:3" x14ac:dyDescent="0.2">
      <c r="A55">
        <v>13</v>
      </c>
      <c r="B55" t="s">
        <v>68</v>
      </c>
      <c r="C55">
        <v>36.299999999999997</v>
      </c>
    </row>
    <row r="56" spans="1:3" x14ac:dyDescent="0.2">
      <c r="A56">
        <v>11</v>
      </c>
      <c r="B56" t="s">
        <v>81</v>
      </c>
      <c r="C56">
        <v>44.8</v>
      </c>
    </row>
    <row r="57" spans="1:3" x14ac:dyDescent="0.2">
      <c r="A57">
        <v>89</v>
      </c>
      <c r="B57" t="s">
        <v>132</v>
      </c>
      <c r="C57">
        <v>31.6</v>
      </c>
    </row>
    <row r="58" spans="1:3" x14ac:dyDescent="0.2">
      <c r="A58">
        <v>34</v>
      </c>
      <c r="B58" t="s">
        <v>135</v>
      </c>
      <c r="C58">
        <v>35</v>
      </c>
    </row>
    <row r="59" spans="1:3" x14ac:dyDescent="0.2">
      <c r="A59">
        <v>76</v>
      </c>
      <c r="B59" t="s">
        <v>169</v>
      </c>
      <c r="C59">
        <v>26.1</v>
      </c>
    </row>
    <row r="60" spans="1:3" x14ac:dyDescent="0.2">
      <c r="A60">
        <v>14</v>
      </c>
      <c r="B60" t="s">
        <v>143</v>
      </c>
      <c r="C60">
        <v>36.6</v>
      </c>
    </row>
    <row r="61" spans="1:3" x14ac:dyDescent="0.2">
      <c r="A61">
        <v>20</v>
      </c>
      <c r="B61" t="s">
        <v>129</v>
      </c>
      <c r="C61">
        <v>39</v>
      </c>
    </row>
    <row r="62" spans="1:3" x14ac:dyDescent="0.2">
      <c r="A62">
        <v>104</v>
      </c>
      <c r="B62" t="s">
        <v>190</v>
      </c>
      <c r="C62">
        <v>31.2</v>
      </c>
    </row>
    <row r="63" spans="1:3" x14ac:dyDescent="0.2">
      <c r="A63">
        <v>58</v>
      </c>
      <c r="B63" t="s">
        <v>35</v>
      </c>
      <c r="C63">
        <v>37.299999999999997</v>
      </c>
    </row>
    <row r="64" spans="1:3" x14ac:dyDescent="0.2">
      <c r="A64">
        <v>34</v>
      </c>
      <c r="B64" t="s">
        <v>27</v>
      </c>
      <c r="C64">
        <v>21.6</v>
      </c>
    </row>
    <row r="65" spans="1:3" x14ac:dyDescent="0.2">
      <c r="A65">
        <v>126</v>
      </c>
      <c r="B65" t="s">
        <v>188</v>
      </c>
      <c r="C65">
        <v>20.7</v>
      </c>
    </row>
    <row r="66" spans="1:3" x14ac:dyDescent="0.2">
      <c r="A66">
        <v>116</v>
      </c>
      <c r="B66" t="s">
        <v>95</v>
      </c>
      <c r="C66">
        <v>21.7</v>
      </c>
    </row>
    <row r="67" spans="1:3" x14ac:dyDescent="0.2">
      <c r="A67">
        <v>5</v>
      </c>
      <c r="B67" t="s">
        <v>96</v>
      </c>
      <c r="C67">
        <v>41.7</v>
      </c>
    </row>
    <row r="68" spans="1:3" x14ac:dyDescent="0.2">
      <c r="A68">
        <v>30</v>
      </c>
      <c r="B68" t="s">
        <v>144</v>
      </c>
      <c r="C68">
        <v>30.2</v>
      </c>
    </row>
    <row r="69" spans="1:3" x14ac:dyDescent="0.2">
      <c r="A69">
        <v>69</v>
      </c>
      <c r="B69" t="s">
        <v>161</v>
      </c>
      <c r="C69">
        <v>33.200000000000003</v>
      </c>
    </row>
    <row r="70" spans="1:3" x14ac:dyDescent="0.2">
      <c r="A70">
        <v>125</v>
      </c>
      <c r="B70" t="s">
        <v>97</v>
      </c>
      <c r="C70">
        <v>21.6</v>
      </c>
    </row>
    <row r="71" spans="1:3" x14ac:dyDescent="0.2">
      <c r="A71">
        <v>127</v>
      </c>
      <c r="B71" t="s">
        <v>22</v>
      </c>
      <c r="C71">
        <v>19</v>
      </c>
    </row>
    <row r="72" spans="1:3" x14ac:dyDescent="0.2">
      <c r="A72">
        <v>128</v>
      </c>
      <c r="B72" t="s">
        <v>186</v>
      </c>
      <c r="C72">
        <v>15.4</v>
      </c>
    </row>
    <row r="73" spans="1:3" x14ac:dyDescent="0.2">
      <c r="A73">
        <v>55</v>
      </c>
      <c r="B73" t="s">
        <v>98</v>
      </c>
      <c r="C73">
        <v>28.6</v>
      </c>
    </row>
    <row r="74" spans="1:3" x14ac:dyDescent="0.2">
      <c r="A74">
        <v>46</v>
      </c>
      <c r="B74" t="s">
        <v>64</v>
      </c>
      <c r="C74">
        <v>30.5</v>
      </c>
    </row>
    <row r="75" spans="1:3" x14ac:dyDescent="0.2">
      <c r="A75">
        <v>43</v>
      </c>
      <c r="B75" t="s">
        <v>99</v>
      </c>
      <c r="C75">
        <v>36.6</v>
      </c>
    </row>
    <row r="76" spans="1:3" x14ac:dyDescent="0.2">
      <c r="A76">
        <v>98</v>
      </c>
      <c r="B76" t="s">
        <v>121</v>
      </c>
      <c r="C76">
        <v>29.2</v>
      </c>
    </row>
    <row r="77" spans="1:3" x14ac:dyDescent="0.2">
      <c r="A77">
        <v>64</v>
      </c>
      <c r="B77" t="s">
        <v>100</v>
      </c>
      <c r="C77">
        <v>33.799999999999997</v>
      </c>
    </row>
    <row r="78" spans="1:3" x14ac:dyDescent="0.2">
      <c r="A78">
        <v>116</v>
      </c>
      <c r="B78" t="s">
        <v>170</v>
      </c>
      <c r="C78">
        <v>25.2</v>
      </c>
    </row>
    <row r="79" spans="1:3" x14ac:dyDescent="0.2">
      <c r="A79">
        <v>102</v>
      </c>
      <c r="B79" t="s">
        <v>28</v>
      </c>
      <c r="C79">
        <v>22</v>
      </c>
    </row>
    <row r="80" spans="1:3" x14ac:dyDescent="0.2">
      <c r="A80">
        <v>12</v>
      </c>
      <c r="B80" t="s">
        <v>41</v>
      </c>
      <c r="C80">
        <v>34.1</v>
      </c>
    </row>
    <row r="81" spans="1:3" x14ac:dyDescent="0.2">
      <c r="A81">
        <v>116</v>
      </c>
      <c r="B81" t="s">
        <v>101</v>
      </c>
      <c r="C81">
        <v>24.5</v>
      </c>
    </row>
    <row r="82" spans="1:3" x14ac:dyDescent="0.2">
      <c r="A82">
        <v>69</v>
      </c>
      <c r="B82" t="s">
        <v>25</v>
      </c>
      <c r="C82">
        <v>35</v>
      </c>
    </row>
    <row r="83" spans="1:3" x14ac:dyDescent="0.2">
      <c r="A83">
        <v>6</v>
      </c>
      <c r="B83" t="s">
        <v>34</v>
      </c>
      <c r="C83">
        <v>45.2</v>
      </c>
    </row>
    <row r="84" spans="1:3" x14ac:dyDescent="0.2">
      <c r="A84">
        <v>84</v>
      </c>
      <c r="B84" t="s">
        <v>139</v>
      </c>
      <c r="C84">
        <v>23.4</v>
      </c>
    </row>
    <row r="85" spans="1:3" x14ac:dyDescent="0.2">
      <c r="A85">
        <v>78</v>
      </c>
      <c r="B85" t="s">
        <v>182</v>
      </c>
      <c r="C85">
        <v>23.5</v>
      </c>
    </row>
    <row r="86" spans="1:3" x14ac:dyDescent="0.2">
      <c r="A86">
        <v>1</v>
      </c>
      <c r="B86" t="s">
        <v>42</v>
      </c>
      <c r="C86">
        <v>51.6</v>
      </c>
    </row>
    <row r="87" spans="1:3" x14ac:dyDescent="0.2">
      <c r="A87">
        <v>10</v>
      </c>
      <c r="B87" t="s">
        <v>39</v>
      </c>
      <c r="C87">
        <v>38.5</v>
      </c>
    </row>
    <row r="88" spans="1:3" x14ac:dyDescent="0.2">
      <c r="A88">
        <v>6</v>
      </c>
      <c r="B88" t="s">
        <v>32</v>
      </c>
      <c r="C88">
        <v>40.6</v>
      </c>
    </row>
    <row r="89" spans="1:3" x14ac:dyDescent="0.2">
      <c r="A89">
        <v>55</v>
      </c>
      <c r="B89" t="s">
        <v>146</v>
      </c>
      <c r="C89">
        <v>23.4</v>
      </c>
    </row>
    <row r="90" spans="1:3" x14ac:dyDescent="0.2">
      <c r="A90">
        <v>68</v>
      </c>
      <c r="B90" t="s">
        <v>126</v>
      </c>
      <c r="C90">
        <v>25.7</v>
      </c>
    </row>
    <row r="91" spans="1:3" x14ac:dyDescent="0.2">
      <c r="A91">
        <v>85</v>
      </c>
      <c r="B91" t="s">
        <v>102</v>
      </c>
      <c r="C91">
        <v>32.700000000000003</v>
      </c>
    </row>
    <row r="92" spans="1:3" x14ac:dyDescent="0.2">
      <c r="A92">
        <v>64</v>
      </c>
      <c r="B92" t="s">
        <v>103</v>
      </c>
      <c r="C92">
        <v>27.8</v>
      </c>
    </row>
    <row r="93" spans="1:3" x14ac:dyDescent="0.2">
      <c r="A93">
        <v>132</v>
      </c>
      <c r="B93" t="s">
        <v>189</v>
      </c>
      <c r="C93">
        <v>10.8</v>
      </c>
    </row>
    <row r="94" spans="1:3" x14ac:dyDescent="0.2">
      <c r="A94">
        <v>104</v>
      </c>
      <c r="B94" t="s">
        <v>104</v>
      </c>
      <c r="C94">
        <v>19.3</v>
      </c>
    </row>
    <row r="95" spans="1:3" x14ac:dyDescent="0.2">
      <c r="A95">
        <v>50</v>
      </c>
      <c r="B95" t="s">
        <v>105</v>
      </c>
      <c r="C95">
        <v>28</v>
      </c>
    </row>
    <row r="96" spans="1:3" x14ac:dyDescent="0.2">
      <c r="A96">
        <v>97</v>
      </c>
      <c r="B96" t="s">
        <v>106</v>
      </c>
      <c r="C96">
        <v>33.799999999999997</v>
      </c>
    </row>
    <row r="97" spans="1:3" x14ac:dyDescent="0.2">
      <c r="A97">
        <v>89</v>
      </c>
      <c r="B97" t="s">
        <v>107</v>
      </c>
      <c r="C97">
        <v>32.200000000000003</v>
      </c>
    </row>
    <row r="98" spans="1:3" x14ac:dyDescent="0.2">
      <c r="A98">
        <v>59</v>
      </c>
      <c r="B98" t="s">
        <v>71</v>
      </c>
      <c r="C98">
        <v>27</v>
      </c>
    </row>
    <row r="99" spans="1:3" x14ac:dyDescent="0.2">
      <c r="A99">
        <v>61</v>
      </c>
      <c r="B99" t="s">
        <v>176</v>
      </c>
      <c r="C99">
        <v>30.7</v>
      </c>
    </row>
    <row r="100" spans="1:3" x14ac:dyDescent="0.2">
      <c r="A100">
        <v>85</v>
      </c>
      <c r="B100" t="s">
        <v>156</v>
      </c>
      <c r="C100">
        <v>23.7</v>
      </c>
    </row>
    <row r="101" spans="1:3" x14ac:dyDescent="0.2">
      <c r="A101">
        <v>101</v>
      </c>
      <c r="B101" t="s">
        <v>137</v>
      </c>
      <c r="C101">
        <v>19.2</v>
      </c>
    </row>
    <row r="102" spans="1:3" x14ac:dyDescent="0.2">
      <c r="A102">
        <v>3</v>
      </c>
      <c r="B102" t="s">
        <v>141</v>
      </c>
      <c r="C102">
        <v>33</v>
      </c>
    </row>
    <row r="103" spans="1:3" x14ac:dyDescent="0.2">
      <c r="A103">
        <v>23</v>
      </c>
      <c r="B103" t="s">
        <v>108</v>
      </c>
      <c r="C103">
        <v>31.3</v>
      </c>
    </row>
    <row r="104" spans="1:3" x14ac:dyDescent="0.2">
      <c r="A104">
        <v>123</v>
      </c>
      <c r="B104" t="s">
        <v>177</v>
      </c>
      <c r="C104">
        <v>23.2</v>
      </c>
    </row>
    <row r="105" spans="1:3" x14ac:dyDescent="0.2">
      <c r="A105">
        <v>30</v>
      </c>
      <c r="B105" t="s">
        <v>78</v>
      </c>
      <c r="C105">
        <v>36.200000000000003</v>
      </c>
    </row>
    <row r="106" spans="1:3" x14ac:dyDescent="0.2">
      <c r="A106">
        <v>43</v>
      </c>
      <c r="B106" t="s">
        <v>69</v>
      </c>
      <c r="C106">
        <v>35</v>
      </c>
    </row>
    <row r="107" spans="1:3" x14ac:dyDescent="0.2">
      <c r="A107">
        <v>21</v>
      </c>
      <c r="B107" t="s">
        <v>76</v>
      </c>
      <c r="C107">
        <v>35.5</v>
      </c>
    </row>
    <row r="108" spans="1:3" x14ac:dyDescent="0.2">
      <c r="A108">
        <v>78</v>
      </c>
      <c r="B108" t="s">
        <v>150</v>
      </c>
      <c r="C108">
        <v>41.2</v>
      </c>
    </row>
    <row r="109" spans="1:3" x14ac:dyDescent="0.2">
      <c r="A109">
        <v>60</v>
      </c>
      <c r="B109" t="s">
        <v>73</v>
      </c>
      <c r="C109">
        <v>34.200000000000003</v>
      </c>
    </row>
    <row r="110" spans="1:3" x14ac:dyDescent="0.2">
      <c r="A110">
        <v>8</v>
      </c>
      <c r="B110" t="s">
        <v>168</v>
      </c>
      <c r="C110">
        <v>40.799999999999997</v>
      </c>
    </row>
    <row r="111" spans="1:3" x14ac:dyDescent="0.2">
      <c r="A111">
        <v>63</v>
      </c>
      <c r="B111" t="s">
        <v>123</v>
      </c>
      <c r="C111">
        <v>27.8</v>
      </c>
    </row>
    <row r="112" spans="1:3" x14ac:dyDescent="0.2">
      <c r="A112">
        <v>73</v>
      </c>
      <c r="B112" t="s">
        <v>109</v>
      </c>
      <c r="C112">
        <v>29.8</v>
      </c>
    </row>
    <row r="113" spans="1:3" x14ac:dyDescent="0.2">
      <c r="A113">
        <v>89</v>
      </c>
      <c r="B113" t="s">
        <v>151</v>
      </c>
      <c r="C113">
        <v>26</v>
      </c>
    </row>
    <row r="114" spans="1:3" x14ac:dyDescent="0.2">
      <c r="A114">
        <v>46</v>
      </c>
      <c r="B114" t="s">
        <v>160</v>
      </c>
      <c r="C114">
        <v>31.8</v>
      </c>
    </row>
    <row r="115" spans="1:3" x14ac:dyDescent="0.2">
      <c r="A115">
        <v>36</v>
      </c>
      <c r="B115" t="s">
        <v>67</v>
      </c>
      <c r="C115">
        <v>34.700000000000003</v>
      </c>
    </row>
    <row r="116" spans="1:3" x14ac:dyDescent="0.2">
      <c r="A116">
        <v>61</v>
      </c>
      <c r="B116" t="s">
        <v>110</v>
      </c>
      <c r="C116">
        <v>30.6</v>
      </c>
    </row>
    <row r="117" spans="1:3" x14ac:dyDescent="0.2">
      <c r="A117">
        <v>96</v>
      </c>
      <c r="B117" t="s">
        <v>128</v>
      </c>
      <c r="C117">
        <v>36</v>
      </c>
    </row>
    <row r="118" spans="1:3" x14ac:dyDescent="0.2">
      <c r="A118">
        <v>2</v>
      </c>
      <c r="B118" t="s">
        <v>80</v>
      </c>
      <c r="C118">
        <v>51.8</v>
      </c>
    </row>
    <row r="119" spans="1:3" x14ac:dyDescent="0.2">
      <c r="A119">
        <v>104</v>
      </c>
      <c r="B119" t="s">
        <v>44</v>
      </c>
      <c r="C119">
        <v>19.2</v>
      </c>
    </row>
    <row r="120" spans="1:3" x14ac:dyDescent="0.2">
      <c r="A120">
        <v>18</v>
      </c>
      <c r="B120" t="s">
        <v>46</v>
      </c>
      <c r="C120">
        <v>38.200000000000003</v>
      </c>
    </row>
    <row r="121" spans="1:3" x14ac:dyDescent="0.2">
      <c r="A121">
        <v>122</v>
      </c>
      <c r="B121" t="s">
        <v>178</v>
      </c>
      <c r="C121">
        <v>16.2</v>
      </c>
    </row>
    <row r="122" spans="1:3" x14ac:dyDescent="0.2">
      <c r="A122">
        <v>121</v>
      </c>
      <c r="B122" t="s">
        <v>40</v>
      </c>
      <c r="C122">
        <v>25.2</v>
      </c>
    </row>
    <row r="123" spans="1:3" x14ac:dyDescent="0.2">
      <c r="A123">
        <v>52</v>
      </c>
      <c r="B123" t="s">
        <v>153</v>
      </c>
      <c r="C123">
        <v>28.9</v>
      </c>
    </row>
    <row r="124" spans="1:3" x14ac:dyDescent="0.2">
      <c r="A124">
        <v>98</v>
      </c>
      <c r="B124" t="s">
        <v>111</v>
      </c>
      <c r="C124">
        <v>22.3</v>
      </c>
    </row>
    <row r="125" spans="1:3" x14ac:dyDescent="0.2">
      <c r="A125">
        <v>85</v>
      </c>
      <c r="B125" t="s">
        <v>125</v>
      </c>
      <c r="C125">
        <v>23.5</v>
      </c>
    </row>
    <row r="126" spans="1:3" x14ac:dyDescent="0.2">
      <c r="A126">
        <v>38</v>
      </c>
      <c r="B126" t="s">
        <v>159</v>
      </c>
      <c r="C126">
        <v>25.6</v>
      </c>
    </row>
    <row r="127" spans="1:3" x14ac:dyDescent="0.2">
      <c r="A127">
        <v>8</v>
      </c>
      <c r="B127" t="s">
        <v>112</v>
      </c>
      <c r="C127">
        <v>46</v>
      </c>
    </row>
    <row r="128" spans="1:3" x14ac:dyDescent="0.2">
      <c r="A128">
        <v>27</v>
      </c>
      <c r="B128" t="s">
        <v>133</v>
      </c>
      <c r="C128">
        <v>40</v>
      </c>
    </row>
    <row r="129" spans="1:3" x14ac:dyDescent="0.2">
      <c r="A129">
        <v>43</v>
      </c>
      <c r="B129" t="s">
        <v>36</v>
      </c>
      <c r="C129">
        <v>26.4</v>
      </c>
    </row>
    <row r="130" spans="1:3" x14ac:dyDescent="0.2">
      <c r="A130">
        <v>14</v>
      </c>
      <c r="B130" t="s">
        <v>155</v>
      </c>
      <c r="C130">
        <v>32.200000000000003</v>
      </c>
    </row>
    <row r="131" spans="1:3" x14ac:dyDescent="0.2">
      <c r="A131">
        <v>113</v>
      </c>
      <c r="B131" t="s">
        <v>162</v>
      </c>
      <c r="C131">
        <v>25.5</v>
      </c>
    </row>
    <row r="132" spans="1:3" x14ac:dyDescent="0.2">
      <c r="A132">
        <v>64</v>
      </c>
      <c r="B132" t="s">
        <v>33</v>
      </c>
      <c r="C132">
        <v>31.4</v>
      </c>
    </row>
    <row r="133" spans="1:3" x14ac:dyDescent="0.2">
      <c r="A133">
        <v>55</v>
      </c>
      <c r="B133" t="s">
        <v>49</v>
      </c>
      <c r="C133">
        <v>25.8</v>
      </c>
    </row>
  </sheetData>
  <sortState xmlns:xlrd2="http://schemas.microsoft.com/office/spreadsheetml/2017/richdata2" ref="A1:C134">
    <sortCondition ref="B1:B134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7B99-F7F7-9C40-A18F-1C0056ED2F04}">
  <dimension ref="A1:C133"/>
  <sheetViews>
    <sheetView workbookViewId="0">
      <selection activeCell="C1" sqref="C1:C133"/>
    </sheetView>
  </sheetViews>
  <sheetFormatPr baseColWidth="10" defaultRowHeight="16" x14ac:dyDescent="0.2"/>
  <sheetData>
    <row r="1" spans="1:3" x14ac:dyDescent="0.2">
      <c r="A1">
        <v>2</v>
      </c>
      <c r="B1" t="s">
        <v>152</v>
      </c>
      <c r="C1">
        <v>12.2</v>
      </c>
    </row>
    <row r="2" spans="1:3" x14ac:dyDescent="0.2">
      <c r="A2">
        <v>66</v>
      </c>
      <c r="B2" t="s">
        <v>179</v>
      </c>
      <c r="C2">
        <v>29.5</v>
      </c>
    </row>
    <row r="3" spans="1:3" x14ac:dyDescent="0.2">
      <c r="A3">
        <v>60</v>
      </c>
      <c r="B3" t="s">
        <v>70</v>
      </c>
      <c r="C3">
        <v>15.2</v>
      </c>
    </row>
    <row r="4" spans="1:3" x14ac:dyDescent="0.2">
      <c r="A4">
        <v>110</v>
      </c>
      <c r="B4" t="s">
        <v>145</v>
      </c>
      <c r="C4">
        <v>30.8</v>
      </c>
    </row>
    <row r="5" spans="1:3" x14ac:dyDescent="0.2">
      <c r="A5">
        <v>43</v>
      </c>
      <c r="B5" t="s">
        <v>167</v>
      </c>
      <c r="C5">
        <v>23</v>
      </c>
    </row>
    <row r="6" spans="1:3" x14ac:dyDescent="0.2">
      <c r="A6">
        <v>71</v>
      </c>
      <c r="B6" t="s">
        <v>138</v>
      </c>
      <c r="C6">
        <v>28.3</v>
      </c>
    </row>
    <row r="7" spans="1:3" x14ac:dyDescent="0.2">
      <c r="A7">
        <v>14</v>
      </c>
      <c r="B7" t="s">
        <v>142</v>
      </c>
      <c r="C7">
        <v>25.3</v>
      </c>
    </row>
    <row r="8" spans="1:3" x14ac:dyDescent="0.2">
      <c r="A8">
        <v>133</v>
      </c>
      <c r="B8" t="s">
        <v>86</v>
      </c>
      <c r="C8">
        <v>36.5</v>
      </c>
    </row>
    <row r="9" spans="1:3" x14ac:dyDescent="0.2">
      <c r="A9">
        <v>12</v>
      </c>
      <c r="B9" t="s">
        <v>187</v>
      </c>
      <c r="C9">
        <v>20.399999999999999</v>
      </c>
    </row>
    <row r="10" spans="1:3" x14ac:dyDescent="0.2">
      <c r="A10">
        <v>20</v>
      </c>
      <c r="B10" t="s">
        <v>87</v>
      </c>
      <c r="C10">
        <v>18.2</v>
      </c>
    </row>
    <row r="11" spans="1:3" x14ac:dyDescent="0.2">
      <c r="A11">
        <v>129</v>
      </c>
      <c r="B11" t="s">
        <v>184</v>
      </c>
      <c r="C11">
        <v>33.700000000000003</v>
      </c>
    </row>
    <row r="12" spans="1:3" x14ac:dyDescent="0.2">
      <c r="A12">
        <v>106</v>
      </c>
      <c r="B12" t="s">
        <v>122</v>
      </c>
      <c r="C12">
        <v>30.2</v>
      </c>
    </row>
    <row r="13" spans="1:3" x14ac:dyDescent="0.2">
      <c r="A13">
        <v>120</v>
      </c>
      <c r="B13" t="s">
        <v>26</v>
      </c>
      <c r="C13">
        <v>30.8</v>
      </c>
    </row>
    <row r="14" spans="1:3" x14ac:dyDescent="0.2">
      <c r="A14">
        <v>93</v>
      </c>
      <c r="B14" t="s">
        <v>173</v>
      </c>
      <c r="C14">
        <v>31.7</v>
      </c>
    </row>
    <row r="15" spans="1:3" x14ac:dyDescent="0.2">
      <c r="A15">
        <v>75</v>
      </c>
      <c r="B15" t="s">
        <v>180</v>
      </c>
      <c r="C15">
        <v>28.7</v>
      </c>
    </row>
    <row r="16" spans="1:3" x14ac:dyDescent="0.2">
      <c r="A16">
        <v>121</v>
      </c>
      <c r="B16" t="s">
        <v>88</v>
      </c>
      <c r="C16">
        <v>33.5</v>
      </c>
    </row>
    <row r="17" spans="1:3" x14ac:dyDescent="0.2">
      <c r="A17">
        <v>10</v>
      </c>
      <c r="B17" t="s">
        <v>74</v>
      </c>
      <c r="C17">
        <v>22.4</v>
      </c>
    </row>
    <row r="18" spans="1:3" x14ac:dyDescent="0.2">
      <c r="A18">
        <v>49</v>
      </c>
      <c r="B18" t="s">
        <v>89</v>
      </c>
      <c r="C18">
        <v>30.7</v>
      </c>
    </row>
    <row r="19" spans="1:3" x14ac:dyDescent="0.2">
      <c r="A19">
        <v>118</v>
      </c>
      <c r="B19" t="s">
        <v>48</v>
      </c>
      <c r="C19">
        <v>34</v>
      </c>
    </row>
    <row r="20" spans="1:3" x14ac:dyDescent="0.2">
      <c r="A20">
        <v>60</v>
      </c>
      <c r="B20" t="s">
        <v>136</v>
      </c>
      <c r="C20">
        <v>27.6</v>
      </c>
    </row>
    <row r="21" spans="1:3" x14ac:dyDescent="0.2">
      <c r="A21">
        <v>43</v>
      </c>
      <c r="B21" t="s">
        <v>140</v>
      </c>
      <c r="C21">
        <v>24</v>
      </c>
    </row>
    <row r="22" spans="1:3" x14ac:dyDescent="0.2">
      <c r="A22">
        <v>66</v>
      </c>
      <c r="B22" t="s">
        <v>66</v>
      </c>
      <c r="C22">
        <v>19.3</v>
      </c>
    </row>
    <row r="23" spans="1:3" x14ac:dyDescent="0.2">
      <c r="A23">
        <v>65</v>
      </c>
      <c r="B23" t="s">
        <v>90</v>
      </c>
      <c r="C23">
        <v>23.6</v>
      </c>
    </row>
    <row r="24" spans="1:3" x14ac:dyDescent="0.2">
      <c r="A24">
        <v>97</v>
      </c>
      <c r="B24" t="s">
        <v>79</v>
      </c>
      <c r="C24">
        <v>34.200000000000003</v>
      </c>
    </row>
    <row r="25" spans="1:3" x14ac:dyDescent="0.2">
      <c r="A25">
        <v>131</v>
      </c>
      <c r="B25" t="s">
        <v>174</v>
      </c>
      <c r="C25">
        <v>36</v>
      </c>
    </row>
    <row r="26" spans="1:3" x14ac:dyDescent="0.2">
      <c r="A26">
        <v>102</v>
      </c>
      <c r="B26" t="s">
        <v>185</v>
      </c>
      <c r="C26">
        <v>31.5</v>
      </c>
    </row>
    <row r="27" spans="1:3" x14ac:dyDescent="0.2">
      <c r="A27">
        <v>8</v>
      </c>
      <c r="B27" t="s">
        <v>91</v>
      </c>
      <c r="C27">
        <v>11.2</v>
      </c>
    </row>
    <row r="28" spans="1:3" x14ac:dyDescent="0.2">
      <c r="A28">
        <v>104</v>
      </c>
      <c r="B28" t="s">
        <v>131</v>
      </c>
      <c r="C28">
        <v>25.6</v>
      </c>
    </row>
    <row r="29" spans="1:3" x14ac:dyDescent="0.2">
      <c r="A29">
        <v>71</v>
      </c>
      <c r="B29" t="s">
        <v>166</v>
      </c>
      <c r="C29">
        <v>20</v>
      </c>
    </row>
    <row r="30" spans="1:3" x14ac:dyDescent="0.2">
      <c r="A30">
        <v>37</v>
      </c>
      <c r="B30" t="s">
        <v>43</v>
      </c>
      <c r="C30">
        <v>16.8</v>
      </c>
    </row>
    <row r="31" spans="1:3" x14ac:dyDescent="0.2">
      <c r="A31">
        <v>53</v>
      </c>
      <c r="B31" t="s">
        <v>148</v>
      </c>
      <c r="C31">
        <v>25</v>
      </c>
    </row>
    <row r="32" spans="1:3" x14ac:dyDescent="0.2">
      <c r="A32">
        <v>74</v>
      </c>
      <c r="B32" t="s">
        <v>183</v>
      </c>
      <c r="C32">
        <v>27</v>
      </c>
    </row>
    <row r="33" spans="1:3" x14ac:dyDescent="0.2">
      <c r="A33">
        <v>53</v>
      </c>
      <c r="B33" t="s">
        <v>82</v>
      </c>
      <c r="C33">
        <v>21.4</v>
      </c>
    </row>
    <row r="34" spans="1:3" x14ac:dyDescent="0.2">
      <c r="A34">
        <v>113</v>
      </c>
      <c r="B34" t="s">
        <v>157</v>
      </c>
      <c r="C34">
        <v>18.2</v>
      </c>
    </row>
    <row r="35" spans="1:3" x14ac:dyDescent="0.2">
      <c r="A35">
        <v>2</v>
      </c>
      <c r="B35" t="s">
        <v>30</v>
      </c>
      <c r="C35">
        <v>13</v>
      </c>
    </row>
    <row r="36" spans="1:3" x14ac:dyDescent="0.2">
      <c r="A36">
        <v>49</v>
      </c>
      <c r="B36" t="s">
        <v>163</v>
      </c>
      <c r="C36">
        <v>20.2</v>
      </c>
    </row>
    <row r="37" spans="1:3" x14ac:dyDescent="0.2">
      <c r="A37">
        <v>75</v>
      </c>
      <c r="B37" t="s">
        <v>149</v>
      </c>
      <c r="C37">
        <v>23.8</v>
      </c>
    </row>
    <row r="38" spans="1:3" x14ac:dyDescent="0.2">
      <c r="A38">
        <v>88</v>
      </c>
      <c r="B38" t="s">
        <v>65</v>
      </c>
      <c r="C38">
        <v>29</v>
      </c>
    </row>
    <row r="39" spans="1:3" x14ac:dyDescent="0.2">
      <c r="A39">
        <v>105</v>
      </c>
      <c r="B39" t="s">
        <v>172</v>
      </c>
      <c r="C39">
        <v>34.700000000000003</v>
      </c>
    </row>
    <row r="40" spans="1:3" x14ac:dyDescent="0.2">
      <c r="A40">
        <v>99</v>
      </c>
      <c r="B40" t="s">
        <v>37</v>
      </c>
      <c r="C40">
        <v>29.8</v>
      </c>
    </row>
    <row r="41" spans="1:3" x14ac:dyDescent="0.2">
      <c r="A41">
        <v>106</v>
      </c>
      <c r="B41" t="s">
        <v>171</v>
      </c>
      <c r="C41">
        <v>28.8</v>
      </c>
    </row>
    <row r="42" spans="1:3" x14ac:dyDescent="0.2">
      <c r="A42">
        <v>34</v>
      </c>
      <c r="B42" t="s">
        <v>38</v>
      </c>
      <c r="C42">
        <v>24.4</v>
      </c>
    </row>
    <row r="43" spans="1:3" x14ac:dyDescent="0.2">
      <c r="A43">
        <v>26</v>
      </c>
      <c r="B43" t="s">
        <v>92</v>
      </c>
      <c r="C43">
        <v>16.3</v>
      </c>
    </row>
    <row r="44" spans="1:3" x14ac:dyDescent="0.2">
      <c r="A44">
        <v>31</v>
      </c>
      <c r="B44" t="s">
        <v>130</v>
      </c>
      <c r="C44">
        <v>21.7</v>
      </c>
    </row>
    <row r="45" spans="1:3" x14ac:dyDescent="0.2">
      <c r="A45">
        <v>41</v>
      </c>
      <c r="B45" t="s">
        <v>165</v>
      </c>
      <c r="C45">
        <v>17.5</v>
      </c>
    </row>
    <row r="46" spans="1:3" x14ac:dyDescent="0.2">
      <c r="A46">
        <v>57</v>
      </c>
      <c r="B46" t="s">
        <v>127</v>
      </c>
      <c r="C46">
        <v>22.6</v>
      </c>
    </row>
    <row r="47" spans="1:3" x14ac:dyDescent="0.2">
      <c r="A47">
        <v>59</v>
      </c>
      <c r="B47" t="s">
        <v>154</v>
      </c>
      <c r="C47">
        <v>25.2</v>
      </c>
    </row>
    <row r="48" spans="1:3" x14ac:dyDescent="0.2">
      <c r="A48">
        <v>7</v>
      </c>
      <c r="B48" t="s">
        <v>72</v>
      </c>
      <c r="C48">
        <v>20.6</v>
      </c>
    </row>
    <row r="49" spans="1:3" x14ac:dyDescent="0.2">
      <c r="A49">
        <v>126</v>
      </c>
      <c r="B49" t="s">
        <v>93</v>
      </c>
      <c r="C49">
        <v>35.299999999999997</v>
      </c>
    </row>
    <row r="50" spans="1:3" x14ac:dyDescent="0.2">
      <c r="A50">
        <v>37</v>
      </c>
      <c r="B50" t="s">
        <v>147</v>
      </c>
      <c r="C50">
        <v>21.2</v>
      </c>
    </row>
    <row r="51" spans="1:3" x14ac:dyDescent="0.2">
      <c r="A51">
        <v>49</v>
      </c>
      <c r="B51" t="s">
        <v>164</v>
      </c>
      <c r="C51">
        <v>18</v>
      </c>
    </row>
    <row r="52" spans="1:3" x14ac:dyDescent="0.2">
      <c r="A52">
        <v>81</v>
      </c>
      <c r="B52" t="s">
        <v>94</v>
      </c>
      <c r="C52">
        <v>27</v>
      </c>
    </row>
    <row r="53" spans="1:3" x14ac:dyDescent="0.2">
      <c r="A53">
        <v>83</v>
      </c>
      <c r="B53" t="s">
        <v>158</v>
      </c>
      <c r="C53">
        <v>29.2</v>
      </c>
    </row>
    <row r="54" spans="1:3" x14ac:dyDescent="0.2">
      <c r="A54">
        <v>26</v>
      </c>
      <c r="B54" t="s">
        <v>181</v>
      </c>
      <c r="C54">
        <v>34</v>
      </c>
    </row>
    <row r="55" spans="1:3" x14ac:dyDescent="0.2">
      <c r="A55">
        <v>43</v>
      </c>
      <c r="B55" t="s">
        <v>68</v>
      </c>
      <c r="C55">
        <v>17.7</v>
      </c>
    </row>
    <row r="56" spans="1:3" x14ac:dyDescent="0.2">
      <c r="A56">
        <v>93</v>
      </c>
      <c r="B56" t="s">
        <v>81</v>
      </c>
      <c r="C56">
        <v>32.299999999999997</v>
      </c>
    </row>
    <row r="57" spans="1:3" x14ac:dyDescent="0.2">
      <c r="A57">
        <v>34</v>
      </c>
      <c r="B57" t="s">
        <v>132</v>
      </c>
      <c r="C57">
        <v>26</v>
      </c>
    </row>
    <row r="58" spans="1:3" x14ac:dyDescent="0.2">
      <c r="A58">
        <v>23</v>
      </c>
      <c r="B58" t="s">
        <v>135</v>
      </c>
      <c r="C58">
        <v>17.2</v>
      </c>
    </row>
    <row r="59" spans="1:3" x14ac:dyDescent="0.2">
      <c r="A59">
        <v>128</v>
      </c>
      <c r="B59" t="s">
        <v>169</v>
      </c>
      <c r="C59">
        <v>39.4</v>
      </c>
    </row>
    <row r="60" spans="1:3" x14ac:dyDescent="0.2">
      <c r="A60">
        <v>12</v>
      </c>
      <c r="B60" t="s">
        <v>143</v>
      </c>
      <c r="C60">
        <v>21.4</v>
      </c>
    </row>
    <row r="61" spans="1:3" x14ac:dyDescent="0.2">
      <c r="A61">
        <v>52</v>
      </c>
      <c r="B61" t="s">
        <v>129</v>
      </c>
      <c r="C61">
        <v>14.6</v>
      </c>
    </row>
    <row r="62" spans="1:3" x14ac:dyDescent="0.2">
      <c r="A62">
        <v>113</v>
      </c>
      <c r="B62" t="s">
        <v>190</v>
      </c>
      <c r="C62">
        <v>18.8</v>
      </c>
    </row>
    <row r="63" spans="1:3" x14ac:dyDescent="0.2">
      <c r="A63">
        <v>2</v>
      </c>
      <c r="B63" t="s">
        <v>35</v>
      </c>
      <c r="C63">
        <v>6.7</v>
      </c>
    </row>
    <row r="64" spans="1:3" x14ac:dyDescent="0.2">
      <c r="A64">
        <v>16</v>
      </c>
      <c r="B64" t="s">
        <v>27</v>
      </c>
      <c r="C64">
        <v>23.8</v>
      </c>
    </row>
    <row r="65" spans="1:3" x14ac:dyDescent="0.2">
      <c r="A65">
        <v>123</v>
      </c>
      <c r="B65" t="s">
        <v>188</v>
      </c>
      <c r="C65">
        <v>33.299999999999997</v>
      </c>
    </row>
    <row r="66" spans="1:3" x14ac:dyDescent="0.2">
      <c r="A66">
        <v>10</v>
      </c>
      <c r="B66" t="s">
        <v>95</v>
      </c>
      <c r="C66">
        <v>26.7</v>
      </c>
    </row>
    <row r="67" spans="1:3" x14ac:dyDescent="0.2">
      <c r="A67">
        <v>26</v>
      </c>
      <c r="B67" t="s">
        <v>96</v>
      </c>
      <c r="C67">
        <v>23.8</v>
      </c>
    </row>
    <row r="68" spans="1:3" x14ac:dyDescent="0.2">
      <c r="A68">
        <v>37</v>
      </c>
      <c r="B68" t="s">
        <v>144</v>
      </c>
      <c r="C68">
        <v>29.5</v>
      </c>
    </row>
    <row r="69" spans="1:3" x14ac:dyDescent="0.2">
      <c r="A69">
        <v>31</v>
      </c>
      <c r="B69" t="s">
        <v>161</v>
      </c>
      <c r="C69">
        <v>25.5</v>
      </c>
    </row>
    <row r="70" spans="1:3" x14ac:dyDescent="0.2">
      <c r="A70">
        <v>63</v>
      </c>
      <c r="B70" t="s">
        <v>97</v>
      </c>
      <c r="C70">
        <v>27.2</v>
      </c>
    </row>
    <row r="71" spans="1:3" x14ac:dyDescent="0.2">
      <c r="A71">
        <v>75</v>
      </c>
      <c r="B71" t="s">
        <v>22</v>
      </c>
      <c r="C71">
        <v>21</v>
      </c>
    </row>
    <row r="72" spans="1:3" x14ac:dyDescent="0.2">
      <c r="A72">
        <v>130</v>
      </c>
      <c r="B72" t="s">
        <v>186</v>
      </c>
      <c r="C72">
        <v>38.4</v>
      </c>
    </row>
    <row r="73" spans="1:3" x14ac:dyDescent="0.2">
      <c r="A73">
        <v>106</v>
      </c>
      <c r="B73" t="s">
        <v>98</v>
      </c>
      <c r="C73">
        <v>30.6</v>
      </c>
    </row>
    <row r="74" spans="1:3" x14ac:dyDescent="0.2">
      <c r="A74">
        <v>109</v>
      </c>
      <c r="B74" t="s">
        <v>64</v>
      </c>
      <c r="C74">
        <v>24.8</v>
      </c>
    </row>
    <row r="75" spans="1:3" x14ac:dyDescent="0.2">
      <c r="A75">
        <v>83</v>
      </c>
      <c r="B75" t="s">
        <v>99</v>
      </c>
      <c r="C75">
        <v>19</v>
      </c>
    </row>
    <row r="76" spans="1:3" x14ac:dyDescent="0.2">
      <c r="A76">
        <v>102</v>
      </c>
      <c r="B76" t="s">
        <v>121</v>
      </c>
      <c r="C76">
        <v>23.5</v>
      </c>
    </row>
    <row r="77" spans="1:3" x14ac:dyDescent="0.2">
      <c r="A77">
        <v>132</v>
      </c>
      <c r="B77" t="s">
        <v>100</v>
      </c>
      <c r="C77">
        <v>39.799999999999997</v>
      </c>
    </row>
    <row r="78" spans="1:3" x14ac:dyDescent="0.2">
      <c r="A78">
        <v>57</v>
      </c>
      <c r="B78" t="s">
        <v>170</v>
      </c>
      <c r="C78">
        <v>24</v>
      </c>
    </row>
    <row r="79" spans="1:3" x14ac:dyDescent="0.2">
      <c r="A79">
        <v>37</v>
      </c>
      <c r="B79" t="s">
        <v>28</v>
      </c>
      <c r="C79">
        <v>27.3</v>
      </c>
    </row>
    <row r="80" spans="1:3" x14ac:dyDescent="0.2">
      <c r="A80">
        <v>15</v>
      </c>
      <c r="B80" t="s">
        <v>41</v>
      </c>
      <c r="C80">
        <v>15.9</v>
      </c>
    </row>
    <row r="81" spans="1:3" x14ac:dyDescent="0.2">
      <c r="A81">
        <v>25</v>
      </c>
      <c r="B81" t="s">
        <v>101</v>
      </c>
      <c r="C81">
        <v>11.8</v>
      </c>
    </row>
    <row r="82" spans="1:3" x14ac:dyDescent="0.2">
      <c r="A82">
        <v>2</v>
      </c>
      <c r="B82" t="s">
        <v>25</v>
      </c>
      <c r="C82">
        <v>10.199999999999999</v>
      </c>
    </row>
    <row r="83" spans="1:3" x14ac:dyDescent="0.2">
      <c r="A83">
        <v>6</v>
      </c>
      <c r="B83" t="s">
        <v>34</v>
      </c>
      <c r="C83">
        <v>14</v>
      </c>
    </row>
    <row r="84" spans="1:3" x14ac:dyDescent="0.2">
      <c r="A84">
        <v>30</v>
      </c>
      <c r="B84" t="s">
        <v>139</v>
      </c>
      <c r="C84">
        <v>23.2</v>
      </c>
    </row>
    <row r="85" spans="1:3" x14ac:dyDescent="0.2">
      <c r="A85">
        <v>115</v>
      </c>
      <c r="B85" t="s">
        <v>182</v>
      </c>
      <c r="C85">
        <v>26.2</v>
      </c>
    </row>
    <row r="86" spans="1:3" x14ac:dyDescent="0.2">
      <c r="A86">
        <v>53</v>
      </c>
      <c r="B86" t="s">
        <v>42</v>
      </c>
      <c r="C86">
        <v>11.8</v>
      </c>
    </row>
    <row r="87" spans="1:3" x14ac:dyDescent="0.2">
      <c r="A87">
        <v>20</v>
      </c>
      <c r="B87" t="s">
        <v>39</v>
      </c>
      <c r="C87">
        <v>19.7</v>
      </c>
    </row>
    <row r="88" spans="1:3" x14ac:dyDescent="0.2">
      <c r="A88">
        <v>17</v>
      </c>
      <c r="B88" t="s">
        <v>32</v>
      </c>
      <c r="C88">
        <v>9.6</v>
      </c>
    </row>
    <row r="89" spans="1:3" x14ac:dyDescent="0.2">
      <c r="A89">
        <v>43</v>
      </c>
      <c r="B89" t="s">
        <v>146</v>
      </c>
      <c r="C89">
        <v>26</v>
      </c>
    </row>
    <row r="90" spans="1:3" x14ac:dyDescent="0.2">
      <c r="A90">
        <v>97</v>
      </c>
      <c r="B90" t="s">
        <v>126</v>
      </c>
      <c r="C90">
        <v>28</v>
      </c>
    </row>
    <row r="91" spans="1:3" x14ac:dyDescent="0.2">
      <c r="A91">
        <v>121</v>
      </c>
      <c r="B91" t="s">
        <v>102</v>
      </c>
      <c r="C91">
        <v>30.3</v>
      </c>
    </row>
    <row r="92" spans="1:3" x14ac:dyDescent="0.2">
      <c r="A92">
        <v>8</v>
      </c>
      <c r="B92" t="s">
        <v>103</v>
      </c>
      <c r="C92">
        <v>14.7</v>
      </c>
    </row>
    <row r="93" spans="1:3" x14ac:dyDescent="0.2">
      <c r="A93">
        <v>26</v>
      </c>
      <c r="B93" t="s">
        <v>189</v>
      </c>
      <c r="C93">
        <v>24.2</v>
      </c>
    </row>
    <row r="94" spans="1:3" x14ac:dyDescent="0.2">
      <c r="A94">
        <v>81</v>
      </c>
      <c r="B94" t="s">
        <v>104</v>
      </c>
      <c r="C94">
        <v>30.8</v>
      </c>
    </row>
    <row r="95" spans="1:3" x14ac:dyDescent="0.2">
      <c r="A95">
        <v>116</v>
      </c>
      <c r="B95" t="s">
        <v>105</v>
      </c>
      <c r="C95">
        <v>33.700000000000003</v>
      </c>
    </row>
    <row r="96" spans="1:3" x14ac:dyDescent="0.2">
      <c r="A96">
        <v>63</v>
      </c>
      <c r="B96" t="s">
        <v>106</v>
      </c>
      <c r="C96">
        <v>18.399999999999999</v>
      </c>
    </row>
    <row r="97" spans="1:3" x14ac:dyDescent="0.2">
      <c r="A97">
        <v>91</v>
      </c>
      <c r="B97" t="s">
        <v>107</v>
      </c>
      <c r="C97">
        <v>22.2</v>
      </c>
    </row>
    <row r="98" spans="1:3" x14ac:dyDescent="0.2">
      <c r="A98">
        <v>88</v>
      </c>
      <c r="B98" t="s">
        <v>71</v>
      </c>
      <c r="C98">
        <v>29.4</v>
      </c>
    </row>
    <row r="99" spans="1:3" x14ac:dyDescent="0.2">
      <c r="A99">
        <v>111</v>
      </c>
      <c r="B99" t="s">
        <v>176</v>
      </c>
      <c r="C99">
        <v>32.799999999999997</v>
      </c>
    </row>
    <row r="100" spans="1:3" x14ac:dyDescent="0.2">
      <c r="A100">
        <v>124</v>
      </c>
      <c r="B100" t="s">
        <v>156</v>
      </c>
      <c r="C100">
        <v>35.299999999999997</v>
      </c>
    </row>
    <row r="101" spans="1:3" x14ac:dyDescent="0.2">
      <c r="A101">
        <v>124</v>
      </c>
      <c r="B101" t="s">
        <v>137</v>
      </c>
      <c r="C101">
        <v>34.6</v>
      </c>
    </row>
    <row r="102" spans="1:3" x14ac:dyDescent="0.2">
      <c r="A102">
        <v>1</v>
      </c>
      <c r="B102" t="s">
        <v>141</v>
      </c>
      <c r="C102">
        <v>19</v>
      </c>
    </row>
    <row r="103" spans="1:3" x14ac:dyDescent="0.2">
      <c r="A103">
        <v>83</v>
      </c>
      <c r="B103" t="s">
        <v>108</v>
      </c>
      <c r="C103">
        <v>22</v>
      </c>
    </row>
    <row r="104" spans="1:3" x14ac:dyDescent="0.2">
      <c r="A104">
        <v>99</v>
      </c>
      <c r="B104" t="s">
        <v>177</v>
      </c>
      <c r="C104">
        <v>34</v>
      </c>
    </row>
    <row r="105" spans="1:3" x14ac:dyDescent="0.2">
      <c r="A105">
        <v>23</v>
      </c>
      <c r="B105" t="s">
        <v>78</v>
      </c>
      <c r="C105">
        <v>17.8</v>
      </c>
    </row>
    <row r="106" spans="1:3" x14ac:dyDescent="0.2">
      <c r="A106">
        <v>43</v>
      </c>
      <c r="B106" t="s">
        <v>69</v>
      </c>
      <c r="C106">
        <v>16.3</v>
      </c>
    </row>
    <row r="107" spans="1:3" x14ac:dyDescent="0.2">
      <c r="A107">
        <v>101</v>
      </c>
      <c r="B107" t="s">
        <v>76</v>
      </c>
      <c r="C107">
        <v>19.8</v>
      </c>
    </row>
    <row r="108" spans="1:3" x14ac:dyDescent="0.2">
      <c r="A108">
        <v>83</v>
      </c>
      <c r="B108" t="s">
        <v>150</v>
      </c>
      <c r="C108">
        <v>29.8</v>
      </c>
    </row>
    <row r="109" spans="1:3" x14ac:dyDescent="0.2">
      <c r="A109">
        <v>118</v>
      </c>
      <c r="B109" t="s">
        <v>73</v>
      </c>
      <c r="C109">
        <v>23</v>
      </c>
    </row>
    <row r="110" spans="1:3" x14ac:dyDescent="0.2">
      <c r="A110">
        <v>42</v>
      </c>
      <c r="B110" t="s">
        <v>168</v>
      </c>
      <c r="C110">
        <v>23</v>
      </c>
    </row>
    <row r="111" spans="1:3" x14ac:dyDescent="0.2">
      <c r="A111">
        <v>117</v>
      </c>
      <c r="B111" t="s">
        <v>123</v>
      </c>
      <c r="C111">
        <v>20.3</v>
      </c>
    </row>
    <row r="112" spans="1:3" x14ac:dyDescent="0.2">
      <c r="A112">
        <v>91</v>
      </c>
      <c r="B112" t="s">
        <v>109</v>
      </c>
      <c r="C112">
        <v>17.399999999999999</v>
      </c>
    </row>
    <row r="113" spans="1:3" x14ac:dyDescent="0.2">
      <c r="A113">
        <v>79</v>
      </c>
      <c r="B113" t="s">
        <v>151</v>
      </c>
      <c r="C113">
        <v>29.3</v>
      </c>
    </row>
    <row r="114" spans="1:3" x14ac:dyDescent="0.2">
      <c r="A114">
        <v>93</v>
      </c>
      <c r="B114" t="s">
        <v>160</v>
      </c>
      <c r="C114">
        <v>35.799999999999997</v>
      </c>
    </row>
    <row r="115" spans="1:3" x14ac:dyDescent="0.2">
      <c r="A115">
        <v>17</v>
      </c>
      <c r="B115" t="s">
        <v>67</v>
      </c>
      <c r="C115">
        <v>27.8</v>
      </c>
    </row>
    <row r="116" spans="1:3" x14ac:dyDescent="0.2">
      <c r="A116">
        <v>19</v>
      </c>
      <c r="B116" t="s">
        <v>110</v>
      </c>
      <c r="C116">
        <v>12.2</v>
      </c>
    </row>
    <row r="117" spans="1:3" x14ac:dyDescent="0.2">
      <c r="A117">
        <v>75</v>
      </c>
      <c r="B117" t="s">
        <v>128</v>
      </c>
      <c r="C117">
        <v>26.8</v>
      </c>
    </row>
    <row r="118" spans="1:3" x14ac:dyDescent="0.2">
      <c r="A118">
        <v>48</v>
      </c>
      <c r="B118" t="s">
        <v>80</v>
      </c>
      <c r="C118">
        <v>27</v>
      </c>
    </row>
    <row r="119" spans="1:3" x14ac:dyDescent="0.2">
      <c r="A119">
        <v>20</v>
      </c>
      <c r="B119" t="s">
        <v>44</v>
      </c>
      <c r="C119">
        <v>11.8</v>
      </c>
    </row>
    <row r="120" spans="1:3" x14ac:dyDescent="0.2">
      <c r="A120">
        <v>88</v>
      </c>
      <c r="B120" t="s">
        <v>46</v>
      </c>
      <c r="C120">
        <v>32.200000000000003</v>
      </c>
    </row>
    <row r="121" spans="1:3" x14ac:dyDescent="0.2">
      <c r="A121">
        <v>68</v>
      </c>
      <c r="B121" t="s">
        <v>178</v>
      </c>
      <c r="C121">
        <v>28.2</v>
      </c>
    </row>
    <row r="122" spans="1:3" x14ac:dyDescent="0.2">
      <c r="A122">
        <v>34</v>
      </c>
      <c r="B122" t="s">
        <v>40</v>
      </c>
      <c r="C122">
        <v>29.2</v>
      </c>
    </row>
    <row r="123" spans="1:3" x14ac:dyDescent="0.2">
      <c r="A123">
        <v>87</v>
      </c>
      <c r="B123" t="s">
        <v>153</v>
      </c>
      <c r="C123">
        <v>34</v>
      </c>
    </row>
    <row r="124" spans="1:3" x14ac:dyDescent="0.2">
      <c r="A124">
        <v>127</v>
      </c>
      <c r="B124" t="s">
        <v>111</v>
      </c>
      <c r="C124">
        <v>31.8</v>
      </c>
    </row>
    <row r="125" spans="1:3" x14ac:dyDescent="0.2">
      <c r="A125">
        <v>60</v>
      </c>
      <c r="B125" t="s">
        <v>125</v>
      </c>
      <c r="C125">
        <v>26.7</v>
      </c>
    </row>
    <row r="126" spans="1:3" x14ac:dyDescent="0.2">
      <c r="A126">
        <v>53</v>
      </c>
      <c r="B126" t="s">
        <v>159</v>
      </c>
      <c r="C126">
        <v>21.6</v>
      </c>
    </row>
    <row r="127" spans="1:3" x14ac:dyDescent="0.2">
      <c r="A127">
        <v>31</v>
      </c>
      <c r="B127" t="s">
        <v>112</v>
      </c>
      <c r="C127">
        <v>18.399999999999999</v>
      </c>
    </row>
    <row r="128" spans="1:3" x14ac:dyDescent="0.2">
      <c r="A128">
        <v>68</v>
      </c>
      <c r="B128" t="s">
        <v>133</v>
      </c>
      <c r="C128">
        <v>25.4</v>
      </c>
    </row>
    <row r="129" spans="1:3" x14ac:dyDescent="0.2">
      <c r="A129">
        <v>93</v>
      </c>
      <c r="B129" t="s">
        <v>36</v>
      </c>
      <c r="C129">
        <v>19</v>
      </c>
    </row>
    <row r="130" spans="1:3" x14ac:dyDescent="0.2">
      <c r="A130">
        <v>68</v>
      </c>
      <c r="B130" t="s">
        <v>155</v>
      </c>
      <c r="C130">
        <v>29</v>
      </c>
    </row>
    <row r="131" spans="1:3" x14ac:dyDescent="0.2">
      <c r="A131">
        <v>111</v>
      </c>
      <c r="B131" t="s">
        <v>162</v>
      </c>
      <c r="C131">
        <v>36.700000000000003</v>
      </c>
    </row>
    <row r="132" spans="1:3" x14ac:dyDescent="0.2">
      <c r="A132">
        <v>71</v>
      </c>
      <c r="B132" t="s">
        <v>33</v>
      </c>
      <c r="C132">
        <v>18.399999999999999</v>
      </c>
    </row>
    <row r="133" spans="1:3" x14ac:dyDescent="0.2">
      <c r="A133">
        <v>79</v>
      </c>
      <c r="B133" t="s">
        <v>49</v>
      </c>
      <c r="C133">
        <v>24.2</v>
      </c>
    </row>
  </sheetData>
  <sortState xmlns:xlrd2="http://schemas.microsoft.com/office/spreadsheetml/2017/richdata2" ref="A1:C133">
    <sortCondition ref="B1:B13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B3A8-377F-1F46-BFED-6B2B69357016}">
  <dimension ref="A1:J131"/>
  <sheetViews>
    <sheetView workbookViewId="0">
      <selection sqref="A1:J131"/>
    </sheetView>
  </sheetViews>
  <sheetFormatPr baseColWidth="10" defaultRowHeight="16" x14ac:dyDescent="0.2"/>
  <sheetData>
    <row r="1" spans="1:10" x14ac:dyDescent="0.2">
      <c r="A1">
        <v>32</v>
      </c>
      <c r="B1" t="s">
        <v>152</v>
      </c>
      <c r="C1">
        <v>5</v>
      </c>
      <c r="D1">
        <v>8</v>
      </c>
      <c r="E1">
        <v>2</v>
      </c>
      <c r="F1">
        <v>7</v>
      </c>
      <c r="G1">
        <v>0</v>
      </c>
      <c r="H1">
        <v>0</v>
      </c>
      <c r="I1">
        <v>61</v>
      </c>
      <c r="J1">
        <v>12.2</v>
      </c>
    </row>
    <row r="2" spans="1:10" x14ac:dyDescent="0.2">
      <c r="A2">
        <v>96</v>
      </c>
      <c r="B2" t="s">
        <v>179</v>
      </c>
      <c r="C2">
        <v>1</v>
      </c>
      <c r="D2">
        <v>3</v>
      </c>
      <c r="E2">
        <v>0</v>
      </c>
      <c r="F2">
        <v>3</v>
      </c>
      <c r="G2">
        <v>0</v>
      </c>
      <c r="H2">
        <v>0</v>
      </c>
      <c r="I2">
        <v>21</v>
      </c>
      <c r="J2">
        <v>21</v>
      </c>
    </row>
    <row r="3" spans="1:10" x14ac:dyDescent="0.2">
      <c r="A3">
        <v>24</v>
      </c>
      <c r="B3" t="s">
        <v>70</v>
      </c>
      <c r="C3">
        <v>5</v>
      </c>
      <c r="D3">
        <v>6</v>
      </c>
      <c r="E3">
        <v>5</v>
      </c>
      <c r="F3">
        <v>6</v>
      </c>
      <c r="G3">
        <v>0</v>
      </c>
      <c r="H3">
        <v>0</v>
      </c>
      <c r="I3">
        <v>57</v>
      </c>
      <c r="J3">
        <v>11.4</v>
      </c>
    </row>
    <row r="4" spans="1:10" x14ac:dyDescent="0.2">
      <c r="A4">
        <v>127</v>
      </c>
      <c r="B4" t="s">
        <v>145</v>
      </c>
      <c r="C4">
        <v>3</v>
      </c>
      <c r="D4">
        <v>13</v>
      </c>
      <c r="E4">
        <v>1</v>
      </c>
      <c r="F4">
        <v>11</v>
      </c>
      <c r="G4">
        <v>0</v>
      </c>
      <c r="H4">
        <v>0</v>
      </c>
      <c r="I4">
        <v>92</v>
      </c>
      <c r="J4">
        <v>30.7</v>
      </c>
    </row>
    <row r="5" spans="1:10" x14ac:dyDescent="0.2">
      <c r="A5">
        <v>21</v>
      </c>
      <c r="B5" t="s">
        <v>167</v>
      </c>
      <c r="C5">
        <v>3</v>
      </c>
      <c r="D5">
        <v>3</v>
      </c>
      <c r="E5">
        <v>4</v>
      </c>
      <c r="F5">
        <v>3</v>
      </c>
      <c r="G5">
        <v>0</v>
      </c>
      <c r="H5">
        <v>0</v>
      </c>
      <c r="I5">
        <v>33</v>
      </c>
      <c r="J5">
        <v>11</v>
      </c>
    </row>
    <row r="6" spans="1:10" x14ac:dyDescent="0.2">
      <c r="A6">
        <v>96</v>
      </c>
      <c r="B6" t="s">
        <v>138</v>
      </c>
      <c r="C6">
        <v>1</v>
      </c>
      <c r="D6">
        <v>3</v>
      </c>
      <c r="E6">
        <v>0</v>
      </c>
      <c r="F6">
        <v>3</v>
      </c>
      <c r="G6">
        <v>0</v>
      </c>
      <c r="H6">
        <v>0</v>
      </c>
      <c r="I6">
        <v>21</v>
      </c>
      <c r="J6">
        <v>21</v>
      </c>
    </row>
    <row r="7" spans="1:10" x14ac:dyDescent="0.2">
      <c r="A7">
        <v>9</v>
      </c>
      <c r="B7" t="s">
        <v>142</v>
      </c>
      <c r="C7">
        <v>2</v>
      </c>
      <c r="D7">
        <v>1</v>
      </c>
      <c r="E7">
        <v>4</v>
      </c>
      <c r="F7">
        <v>1</v>
      </c>
      <c r="G7">
        <v>0</v>
      </c>
      <c r="H7">
        <v>0</v>
      </c>
      <c r="I7">
        <v>19</v>
      </c>
      <c r="J7">
        <v>9.5</v>
      </c>
    </row>
    <row r="8" spans="1:10" x14ac:dyDescent="0.2">
      <c r="A8">
        <v>114</v>
      </c>
      <c r="B8" t="s">
        <v>86</v>
      </c>
      <c r="C8">
        <v>3</v>
      </c>
      <c r="D8">
        <v>8</v>
      </c>
      <c r="E8">
        <v>5</v>
      </c>
      <c r="F8">
        <v>7</v>
      </c>
      <c r="G8">
        <v>1</v>
      </c>
      <c r="H8">
        <v>0</v>
      </c>
      <c r="I8">
        <v>72</v>
      </c>
      <c r="J8">
        <v>24</v>
      </c>
    </row>
    <row r="9" spans="1:10" x14ac:dyDescent="0.2">
      <c r="A9">
        <v>50</v>
      </c>
      <c r="B9" t="s">
        <v>187</v>
      </c>
      <c r="C9">
        <v>2</v>
      </c>
      <c r="D9">
        <v>4</v>
      </c>
      <c r="E9">
        <v>0</v>
      </c>
      <c r="F9">
        <v>3</v>
      </c>
      <c r="G9">
        <v>1</v>
      </c>
      <c r="H9">
        <v>0</v>
      </c>
      <c r="I9">
        <v>29</v>
      </c>
      <c r="J9">
        <v>14.5</v>
      </c>
    </row>
    <row r="10" spans="1:10" x14ac:dyDescent="0.2">
      <c r="A10">
        <v>34</v>
      </c>
      <c r="B10" t="s">
        <v>87</v>
      </c>
      <c r="C10">
        <v>3</v>
      </c>
      <c r="D10">
        <v>5</v>
      </c>
      <c r="E10">
        <v>1</v>
      </c>
      <c r="F10">
        <v>4</v>
      </c>
      <c r="G10">
        <v>0</v>
      </c>
      <c r="H10">
        <v>0</v>
      </c>
      <c r="I10">
        <v>37</v>
      </c>
      <c r="J10">
        <v>12.3</v>
      </c>
    </row>
    <row r="11" spans="1:10" x14ac:dyDescent="0.2">
      <c r="A11">
        <v>5</v>
      </c>
      <c r="B11" t="s">
        <v>184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7</v>
      </c>
      <c r="J11">
        <v>7</v>
      </c>
    </row>
    <row r="12" spans="1:10" x14ac:dyDescent="0.2">
      <c r="A12">
        <v>96</v>
      </c>
      <c r="B12" t="s">
        <v>122</v>
      </c>
      <c r="C12">
        <v>2</v>
      </c>
      <c r="D12">
        <v>6</v>
      </c>
      <c r="E12">
        <v>0</v>
      </c>
      <c r="F12">
        <v>6</v>
      </c>
      <c r="G12">
        <v>0</v>
      </c>
      <c r="H12">
        <v>0</v>
      </c>
      <c r="I12">
        <v>42</v>
      </c>
      <c r="J12">
        <v>21</v>
      </c>
    </row>
    <row r="13" spans="1:10" x14ac:dyDescent="0.2">
      <c r="A13">
        <v>117</v>
      </c>
      <c r="B13" t="s">
        <v>26</v>
      </c>
      <c r="C13">
        <v>3</v>
      </c>
      <c r="D13">
        <v>10</v>
      </c>
      <c r="E13">
        <v>3</v>
      </c>
      <c r="F13">
        <v>7</v>
      </c>
      <c r="G13">
        <v>0</v>
      </c>
      <c r="H13">
        <v>0</v>
      </c>
      <c r="I13">
        <v>76</v>
      </c>
      <c r="J13">
        <v>25.3</v>
      </c>
    </row>
    <row r="14" spans="1:10" x14ac:dyDescent="0.2">
      <c r="A14">
        <v>117</v>
      </c>
      <c r="B14" t="s">
        <v>173</v>
      </c>
      <c r="C14">
        <v>3</v>
      </c>
      <c r="D14">
        <v>10</v>
      </c>
      <c r="E14">
        <v>2</v>
      </c>
      <c r="F14">
        <v>10</v>
      </c>
      <c r="G14">
        <v>0</v>
      </c>
      <c r="H14">
        <v>0</v>
      </c>
      <c r="I14">
        <v>76</v>
      </c>
      <c r="J14">
        <v>25.3</v>
      </c>
    </row>
    <row r="15" spans="1:10" x14ac:dyDescent="0.2">
      <c r="A15">
        <v>96</v>
      </c>
      <c r="B15" t="s">
        <v>180</v>
      </c>
      <c r="C15">
        <v>2</v>
      </c>
      <c r="D15">
        <v>6</v>
      </c>
      <c r="E15">
        <v>1</v>
      </c>
      <c r="F15">
        <v>3</v>
      </c>
      <c r="G15">
        <v>0</v>
      </c>
      <c r="H15">
        <v>0</v>
      </c>
      <c r="I15">
        <v>42</v>
      </c>
      <c r="J15">
        <v>21</v>
      </c>
    </row>
    <row r="16" spans="1:10" x14ac:dyDescent="0.2">
      <c r="A16">
        <v>25</v>
      </c>
      <c r="B16" t="s">
        <v>88</v>
      </c>
      <c r="C16">
        <v>2</v>
      </c>
      <c r="D16">
        <v>3</v>
      </c>
      <c r="E16">
        <v>1</v>
      </c>
      <c r="F16">
        <v>2</v>
      </c>
      <c r="G16">
        <v>0</v>
      </c>
      <c r="H16">
        <v>0</v>
      </c>
      <c r="I16">
        <v>23</v>
      </c>
      <c r="J16">
        <v>11.5</v>
      </c>
    </row>
    <row r="17" spans="1:10" x14ac:dyDescent="0.2">
      <c r="A17">
        <v>78</v>
      </c>
      <c r="B17" t="s">
        <v>74</v>
      </c>
      <c r="C17">
        <v>4</v>
      </c>
      <c r="D17">
        <v>9</v>
      </c>
      <c r="E17">
        <v>4</v>
      </c>
      <c r="F17">
        <v>8</v>
      </c>
      <c r="G17">
        <v>0</v>
      </c>
      <c r="H17">
        <v>0</v>
      </c>
      <c r="I17">
        <v>74</v>
      </c>
      <c r="J17">
        <v>18.5</v>
      </c>
    </row>
    <row r="18" spans="1:10" x14ac:dyDescent="0.2">
      <c r="A18">
        <v>84</v>
      </c>
      <c r="B18" t="s">
        <v>89</v>
      </c>
      <c r="C18">
        <v>3</v>
      </c>
      <c r="D18">
        <v>7</v>
      </c>
      <c r="E18">
        <v>3</v>
      </c>
      <c r="F18">
        <v>6</v>
      </c>
      <c r="G18">
        <v>1</v>
      </c>
      <c r="H18">
        <v>0</v>
      </c>
      <c r="I18">
        <v>59</v>
      </c>
      <c r="J18">
        <v>19.7</v>
      </c>
    </row>
    <row r="19" spans="1:10" x14ac:dyDescent="0.2">
      <c r="A19">
        <v>130</v>
      </c>
      <c r="B19" t="s">
        <v>48</v>
      </c>
      <c r="C19">
        <v>3</v>
      </c>
      <c r="D19">
        <v>13</v>
      </c>
      <c r="E19">
        <v>2</v>
      </c>
      <c r="F19">
        <v>11</v>
      </c>
      <c r="G19">
        <v>0</v>
      </c>
      <c r="H19">
        <v>0</v>
      </c>
      <c r="I19">
        <v>95</v>
      </c>
      <c r="J19">
        <v>31.7</v>
      </c>
    </row>
    <row r="20" spans="1:10" x14ac:dyDescent="0.2">
      <c r="A20">
        <v>2</v>
      </c>
      <c r="B20" t="s">
        <v>136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3</v>
      </c>
      <c r="J20">
        <v>3</v>
      </c>
    </row>
    <row r="21" spans="1:10" x14ac:dyDescent="0.2">
      <c r="A21">
        <v>68</v>
      </c>
      <c r="B21" t="s">
        <v>140</v>
      </c>
      <c r="C21">
        <v>2</v>
      </c>
      <c r="D21">
        <v>4</v>
      </c>
      <c r="E21">
        <v>2</v>
      </c>
      <c r="F21">
        <v>4</v>
      </c>
      <c r="G21">
        <v>0</v>
      </c>
      <c r="H21">
        <v>0</v>
      </c>
      <c r="I21">
        <v>34</v>
      </c>
      <c r="J21">
        <v>17</v>
      </c>
    </row>
    <row r="22" spans="1:10" x14ac:dyDescent="0.2">
      <c r="A22">
        <v>48</v>
      </c>
      <c r="B22" t="s">
        <v>66</v>
      </c>
      <c r="C22">
        <v>4</v>
      </c>
      <c r="D22">
        <v>7</v>
      </c>
      <c r="E22">
        <v>3</v>
      </c>
      <c r="F22">
        <v>6</v>
      </c>
      <c r="G22">
        <v>0</v>
      </c>
      <c r="H22">
        <v>0</v>
      </c>
      <c r="I22">
        <v>57</v>
      </c>
      <c r="J22">
        <v>14.3</v>
      </c>
    </row>
    <row r="23" spans="1:10" x14ac:dyDescent="0.2">
      <c r="A23">
        <v>25</v>
      </c>
      <c r="B23" t="s">
        <v>90</v>
      </c>
      <c r="C23">
        <v>2</v>
      </c>
      <c r="D23">
        <v>2</v>
      </c>
      <c r="E23">
        <v>3</v>
      </c>
      <c r="F23">
        <v>2</v>
      </c>
      <c r="G23">
        <v>0</v>
      </c>
      <c r="H23">
        <v>0</v>
      </c>
      <c r="I23">
        <v>23</v>
      </c>
      <c r="J23">
        <v>11.5</v>
      </c>
    </row>
    <row r="24" spans="1:10" x14ac:dyDescent="0.2">
      <c r="A24">
        <v>125</v>
      </c>
      <c r="B24" t="s">
        <v>79</v>
      </c>
      <c r="C24">
        <v>4</v>
      </c>
      <c r="D24">
        <v>16</v>
      </c>
      <c r="E24">
        <v>1</v>
      </c>
      <c r="F24">
        <v>16</v>
      </c>
      <c r="G24">
        <v>0</v>
      </c>
      <c r="H24">
        <v>0</v>
      </c>
      <c r="I24">
        <v>115</v>
      </c>
      <c r="J24">
        <v>28.8</v>
      </c>
    </row>
    <row r="25" spans="1:10" x14ac:dyDescent="0.2">
      <c r="A25">
        <v>102</v>
      </c>
      <c r="B25" t="s">
        <v>174</v>
      </c>
      <c r="C25">
        <v>2</v>
      </c>
      <c r="D25">
        <v>5</v>
      </c>
      <c r="E25">
        <v>3</v>
      </c>
      <c r="F25">
        <v>4</v>
      </c>
      <c r="G25">
        <v>0</v>
      </c>
      <c r="H25">
        <v>0</v>
      </c>
      <c r="I25">
        <v>43</v>
      </c>
      <c r="J25">
        <v>21.5</v>
      </c>
    </row>
    <row r="26" spans="1:10" x14ac:dyDescent="0.2">
      <c r="A26">
        <v>128</v>
      </c>
      <c r="B26" t="s">
        <v>185</v>
      </c>
      <c r="C26">
        <v>1</v>
      </c>
      <c r="D26">
        <v>4</v>
      </c>
      <c r="E26">
        <v>1</v>
      </c>
      <c r="F26">
        <v>4</v>
      </c>
      <c r="G26">
        <v>0</v>
      </c>
      <c r="H26">
        <v>0</v>
      </c>
      <c r="I26">
        <v>31</v>
      </c>
      <c r="J26">
        <v>31</v>
      </c>
    </row>
    <row r="27" spans="1:10" x14ac:dyDescent="0.2">
      <c r="A27">
        <v>8</v>
      </c>
      <c r="B27" t="s">
        <v>91</v>
      </c>
      <c r="C27">
        <v>4</v>
      </c>
      <c r="D27">
        <v>5</v>
      </c>
      <c r="E27">
        <v>0</v>
      </c>
      <c r="F27">
        <v>5</v>
      </c>
      <c r="G27">
        <v>0</v>
      </c>
      <c r="H27">
        <v>0</v>
      </c>
      <c r="I27">
        <v>35</v>
      </c>
      <c r="J27">
        <v>8.8000000000000007</v>
      </c>
    </row>
    <row r="28" spans="1:10" x14ac:dyDescent="0.2">
      <c r="A28">
        <v>1</v>
      </c>
      <c r="B28" t="s">
        <v>131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66</v>
      </c>
      <c r="B29" t="s">
        <v>166</v>
      </c>
      <c r="C29">
        <v>3</v>
      </c>
      <c r="D29">
        <v>6</v>
      </c>
      <c r="E29">
        <v>3</v>
      </c>
      <c r="F29">
        <v>5</v>
      </c>
      <c r="G29">
        <v>0</v>
      </c>
      <c r="H29">
        <v>0</v>
      </c>
      <c r="I29">
        <v>50</v>
      </c>
      <c r="J29">
        <v>16.7</v>
      </c>
    </row>
    <row r="30" spans="1:10" x14ac:dyDescent="0.2">
      <c r="A30">
        <v>21</v>
      </c>
      <c r="B30" t="s">
        <v>43</v>
      </c>
      <c r="C30">
        <v>4</v>
      </c>
      <c r="D30">
        <v>6</v>
      </c>
      <c r="E30">
        <v>1</v>
      </c>
      <c r="F30">
        <v>5</v>
      </c>
      <c r="G30">
        <v>0</v>
      </c>
      <c r="H30">
        <v>0</v>
      </c>
      <c r="I30">
        <v>44</v>
      </c>
      <c r="J30">
        <v>11</v>
      </c>
    </row>
    <row r="31" spans="1:10" x14ac:dyDescent="0.2">
      <c r="A31">
        <v>78</v>
      </c>
      <c r="B31" t="s">
        <v>148</v>
      </c>
      <c r="C31">
        <v>2</v>
      </c>
      <c r="D31">
        <v>5</v>
      </c>
      <c r="E31">
        <v>1</v>
      </c>
      <c r="F31">
        <v>4</v>
      </c>
      <c r="G31">
        <v>0</v>
      </c>
      <c r="H31">
        <v>0</v>
      </c>
      <c r="I31">
        <v>37</v>
      </c>
      <c r="J31">
        <v>18.5</v>
      </c>
    </row>
    <row r="32" spans="1:10" x14ac:dyDescent="0.2">
      <c r="A32">
        <v>108</v>
      </c>
      <c r="B32" t="s">
        <v>183</v>
      </c>
      <c r="C32">
        <v>3</v>
      </c>
      <c r="D32">
        <v>8</v>
      </c>
      <c r="E32">
        <v>5</v>
      </c>
      <c r="F32">
        <v>5</v>
      </c>
      <c r="G32">
        <v>0</v>
      </c>
      <c r="H32">
        <v>0</v>
      </c>
      <c r="I32">
        <v>68</v>
      </c>
      <c r="J32">
        <v>22.7</v>
      </c>
    </row>
    <row r="33" spans="1:10" x14ac:dyDescent="0.2">
      <c r="A33">
        <v>101</v>
      </c>
      <c r="B33" t="s">
        <v>82</v>
      </c>
      <c r="C33">
        <v>5</v>
      </c>
      <c r="D33">
        <v>13</v>
      </c>
      <c r="E33">
        <v>6</v>
      </c>
      <c r="F33">
        <v>11</v>
      </c>
      <c r="G33">
        <v>0</v>
      </c>
      <c r="H33">
        <v>0</v>
      </c>
      <c r="I33">
        <v>107</v>
      </c>
      <c r="J33">
        <v>21.4</v>
      </c>
    </row>
    <row r="34" spans="1:10" x14ac:dyDescent="0.2">
      <c r="A34">
        <v>68</v>
      </c>
      <c r="B34" t="s">
        <v>157</v>
      </c>
      <c r="C34">
        <v>5</v>
      </c>
      <c r="D34">
        <v>11</v>
      </c>
      <c r="E34">
        <v>2</v>
      </c>
      <c r="F34">
        <v>11</v>
      </c>
      <c r="G34">
        <v>0</v>
      </c>
      <c r="H34">
        <v>1</v>
      </c>
      <c r="I34">
        <v>85</v>
      </c>
      <c r="J34">
        <v>17</v>
      </c>
    </row>
    <row r="35" spans="1:10" x14ac:dyDescent="0.2">
      <c r="A35">
        <v>38</v>
      </c>
      <c r="B35" t="s">
        <v>30</v>
      </c>
      <c r="C35">
        <v>6</v>
      </c>
      <c r="D35">
        <v>10</v>
      </c>
      <c r="E35">
        <v>3</v>
      </c>
      <c r="F35">
        <v>9</v>
      </c>
      <c r="G35">
        <v>0</v>
      </c>
      <c r="H35">
        <v>0</v>
      </c>
      <c r="I35">
        <v>78</v>
      </c>
      <c r="J35">
        <v>13</v>
      </c>
    </row>
    <row r="36" spans="1:10" x14ac:dyDescent="0.2">
      <c r="A36">
        <v>65</v>
      </c>
      <c r="B36" t="s">
        <v>163</v>
      </c>
      <c r="C36">
        <v>4</v>
      </c>
      <c r="D36">
        <v>9</v>
      </c>
      <c r="E36">
        <v>1</v>
      </c>
      <c r="F36">
        <v>7</v>
      </c>
      <c r="G36">
        <v>1</v>
      </c>
      <c r="H36">
        <v>0</v>
      </c>
      <c r="I36">
        <v>66</v>
      </c>
      <c r="J36">
        <v>16.5</v>
      </c>
    </row>
    <row r="37" spans="1:10" x14ac:dyDescent="0.2">
      <c r="A37">
        <v>109</v>
      </c>
      <c r="B37" t="s">
        <v>149</v>
      </c>
      <c r="C37">
        <v>4</v>
      </c>
      <c r="D37">
        <v>12</v>
      </c>
      <c r="E37">
        <v>2</v>
      </c>
      <c r="F37">
        <v>11</v>
      </c>
      <c r="G37">
        <v>1</v>
      </c>
      <c r="H37">
        <v>0</v>
      </c>
      <c r="I37">
        <v>91</v>
      </c>
      <c r="J37">
        <v>22.8</v>
      </c>
    </row>
    <row r="38" spans="1:10" x14ac:dyDescent="0.2">
      <c r="A38">
        <v>63</v>
      </c>
      <c r="B38" t="s">
        <v>65</v>
      </c>
      <c r="C38">
        <v>3</v>
      </c>
      <c r="D38">
        <v>6</v>
      </c>
      <c r="E38">
        <v>3</v>
      </c>
      <c r="F38">
        <v>4</v>
      </c>
      <c r="G38">
        <v>0</v>
      </c>
      <c r="H38">
        <v>0</v>
      </c>
      <c r="I38">
        <v>49</v>
      </c>
      <c r="J38">
        <v>16.3</v>
      </c>
    </row>
    <row r="39" spans="1:10" x14ac:dyDescent="0.2">
      <c r="A39">
        <v>78</v>
      </c>
      <c r="B39" t="s">
        <v>172</v>
      </c>
      <c r="C39">
        <v>2</v>
      </c>
      <c r="D39">
        <v>4</v>
      </c>
      <c r="E39">
        <v>3</v>
      </c>
      <c r="F39">
        <v>4</v>
      </c>
      <c r="G39">
        <v>0</v>
      </c>
      <c r="H39">
        <v>0</v>
      </c>
      <c r="I39">
        <v>37</v>
      </c>
      <c r="J39">
        <v>18.5</v>
      </c>
    </row>
    <row r="40" spans="1:10" x14ac:dyDescent="0.2">
      <c r="A40">
        <v>17</v>
      </c>
      <c r="B40" t="s">
        <v>37</v>
      </c>
      <c r="C40">
        <v>2</v>
      </c>
      <c r="D40">
        <v>3</v>
      </c>
      <c r="E40">
        <v>0</v>
      </c>
      <c r="F40">
        <v>3</v>
      </c>
      <c r="G40">
        <v>0</v>
      </c>
      <c r="H40">
        <v>0</v>
      </c>
      <c r="I40">
        <v>21</v>
      </c>
      <c r="J40">
        <v>10.5</v>
      </c>
    </row>
    <row r="41" spans="1:10" x14ac:dyDescent="0.2">
      <c r="A41">
        <v>106</v>
      </c>
      <c r="B41" t="s">
        <v>171</v>
      </c>
      <c r="C41">
        <v>2</v>
      </c>
      <c r="D41">
        <v>5</v>
      </c>
      <c r="E41">
        <v>4</v>
      </c>
      <c r="F41">
        <v>3</v>
      </c>
      <c r="G41">
        <v>0</v>
      </c>
      <c r="H41">
        <v>0</v>
      </c>
      <c r="I41">
        <v>45</v>
      </c>
      <c r="J41">
        <v>22.5</v>
      </c>
    </row>
    <row r="42" spans="1:10" x14ac:dyDescent="0.2">
      <c r="A42">
        <v>68</v>
      </c>
      <c r="B42" t="s">
        <v>38</v>
      </c>
      <c r="C42">
        <v>2</v>
      </c>
      <c r="D42">
        <v>4</v>
      </c>
      <c r="E42">
        <v>2</v>
      </c>
      <c r="F42">
        <v>4</v>
      </c>
      <c r="G42">
        <v>0</v>
      </c>
      <c r="H42">
        <v>0</v>
      </c>
      <c r="I42">
        <v>34</v>
      </c>
      <c r="J42">
        <v>17</v>
      </c>
    </row>
    <row r="43" spans="1:10" x14ac:dyDescent="0.2">
      <c r="A43">
        <v>42</v>
      </c>
      <c r="B43" t="s">
        <v>92</v>
      </c>
      <c r="C43">
        <v>5</v>
      </c>
      <c r="D43">
        <v>6</v>
      </c>
      <c r="E43">
        <v>8</v>
      </c>
      <c r="F43">
        <v>5</v>
      </c>
      <c r="G43">
        <v>1</v>
      </c>
      <c r="H43">
        <v>0</v>
      </c>
      <c r="I43">
        <v>67</v>
      </c>
      <c r="J43">
        <v>13.4</v>
      </c>
    </row>
    <row r="44" spans="1:10" x14ac:dyDescent="0.2">
      <c r="A44">
        <v>66</v>
      </c>
      <c r="B44" t="s">
        <v>130</v>
      </c>
      <c r="C44">
        <v>3</v>
      </c>
      <c r="D44">
        <v>6</v>
      </c>
      <c r="E44">
        <v>3</v>
      </c>
      <c r="F44">
        <v>5</v>
      </c>
      <c r="G44">
        <v>0</v>
      </c>
      <c r="H44">
        <v>0</v>
      </c>
      <c r="I44">
        <v>50</v>
      </c>
      <c r="J44">
        <v>16.7</v>
      </c>
    </row>
    <row r="45" spans="1:10" x14ac:dyDescent="0.2">
      <c r="A45">
        <v>52</v>
      </c>
      <c r="B45" t="s">
        <v>165</v>
      </c>
      <c r="C45">
        <v>5</v>
      </c>
      <c r="D45">
        <v>10</v>
      </c>
      <c r="E45">
        <v>2</v>
      </c>
      <c r="F45">
        <v>9</v>
      </c>
      <c r="G45">
        <v>0</v>
      </c>
      <c r="H45">
        <v>0</v>
      </c>
      <c r="I45">
        <v>75</v>
      </c>
      <c r="J45">
        <v>15</v>
      </c>
    </row>
    <row r="46" spans="1:10" x14ac:dyDescent="0.2">
      <c r="A46">
        <v>107</v>
      </c>
      <c r="B46" t="s">
        <v>127</v>
      </c>
      <c r="C46">
        <v>5</v>
      </c>
      <c r="D46">
        <v>15</v>
      </c>
      <c r="E46">
        <v>3</v>
      </c>
      <c r="F46">
        <v>14</v>
      </c>
      <c r="G46">
        <v>0</v>
      </c>
      <c r="H46">
        <v>0</v>
      </c>
      <c r="I46">
        <v>113</v>
      </c>
      <c r="J46">
        <v>22.6</v>
      </c>
    </row>
    <row r="47" spans="1:10" x14ac:dyDescent="0.2">
      <c r="A47">
        <v>105</v>
      </c>
      <c r="B47" t="s">
        <v>154</v>
      </c>
      <c r="C47">
        <v>5</v>
      </c>
      <c r="D47">
        <v>14</v>
      </c>
      <c r="E47">
        <v>4</v>
      </c>
      <c r="F47">
        <v>11</v>
      </c>
      <c r="G47">
        <v>2</v>
      </c>
      <c r="H47">
        <v>0</v>
      </c>
      <c r="I47">
        <v>111</v>
      </c>
      <c r="J47">
        <v>22.2</v>
      </c>
    </row>
    <row r="48" spans="1:10" x14ac:dyDescent="0.2">
      <c r="A48">
        <v>51</v>
      </c>
      <c r="B48" t="s">
        <v>72</v>
      </c>
      <c r="C48">
        <v>3</v>
      </c>
      <c r="D48">
        <v>5</v>
      </c>
      <c r="E48">
        <v>3</v>
      </c>
      <c r="F48">
        <v>5</v>
      </c>
      <c r="G48">
        <v>0</v>
      </c>
      <c r="H48">
        <v>0</v>
      </c>
      <c r="I48">
        <v>44</v>
      </c>
      <c r="J48">
        <v>14.7</v>
      </c>
    </row>
    <row r="49" spans="1:10" x14ac:dyDescent="0.2">
      <c r="A49">
        <v>12</v>
      </c>
      <c r="B49" t="s">
        <v>93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10</v>
      </c>
      <c r="J49">
        <v>10</v>
      </c>
    </row>
    <row r="50" spans="1:10" x14ac:dyDescent="0.2">
      <c r="A50">
        <v>57</v>
      </c>
      <c r="B50" t="s">
        <v>147</v>
      </c>
      <c r="C50">
        <v>5</v>
      </c>
      <c r="D50">
        <v>9</v>
      </c>
      <c r="E50">
        <v>4</v>
      </c>
      <c r="F50">
        <v>8</v>
      </c>
      <c r="G50">
        <v>1</v>
      </c>
      <c r="H50">
        <v>0</v>
      </c>
      <c r="I50">
        <v>76</v>
      </c>
      <c r="J50">
        <v>15.2</v>
      </c>
    </row>
    <row r="51" spans="1:10" x14ac:dyDescent="0.2">
      <c r="A51">
        <v>73</v>
      </c>
      <c r="B51" t="s">
        <v>164</v>
      </c>
      <c r="C51">
        <v>5</v>
      </c>
      <c r="D51">
        <v>12</v>
      </c>
      <c r="E51">
        <v>3</v>
      </c>
      <c r="F51">
        <v>9</v>
      </c>
      <c r="G51">
        <v>0</v>
      </c>
      <c r="H51">
        <v>0</v>
      </c>
      <c r="I51">
        <v>90</v>
      </c>
      <c r="J51">
        <v>18</v>
      </c>
    </row>
    <row r="52" spans="1:10" x14ac:dyDescent="0.2">
      <c r="A52">
        <v>60</v>
      </c>
      <c r="B52" t="s">
        <v>94</v>
      </c>
      <c r="C52">
        <v>3</v>
      </c>
      <c r="D52">
        <v>6</v>
      </c>
      <c r="E52">
        <v>2</v>
      </c>
      <c r="F52">
        <v>6</v>
      </c>
      <c r="G52">
        <v>0</v>
      </c>
      <c r="H52">
        <v>0</v>
      </c>
      <c r="I52">
        <v>48</v>
      </c>
      <c r="J52">
        <v>16</v>
      </c>
    </row>
    <row r="53" spans="1:10" x14ac:dyDescent="0.2">
      <c r="A53">
        <v>119</v>
      </c>
      <c r="B53" t="s">
        <v>158</v>
      </c>
      <c r="C53">
        <v>4</v>
      </c>
      <c r="D53">
        <v>12</v>
      </c>
      <c r="E53">
        <v>7</v>
      </c>
      <c r="F53">
        <v>7</v>
      </c>
      <c r="G53">
        <v>1</v>
      </c>
      <c r="H53">
        <v>0</v>
      </c>
      <c r="I53">
        <v>102</v>
      </c>
      <c r="J53">
        <v>25.5</v>
      </c>
    </row>
    <row r="54" spans="1:10" x14ac:dyDescent="0.2">
      <c r="A54">
        <v>43</v>
      </c>
      <c r="B54" t="s">
        <v>181</v>
      </c>
      <c r="C54">
        <v>2</v>
      </c>
      <c r="D54">
        <v>3</v>
      </c>
      <c r="E54">
        <v>2</v>
      </c>
      <c r="F54">
        <v>3</v>
      </c>
      <c r="G54">
        <v>0</v>
      </c>
      <c r="H54">
        <v>0</v>
      </c>
      <c r="I54">
        <v>27</v>
      </c>
      <c r="J54">
        <v>13.5</v>
      </c>
    </row>
    <row r="55" spans="1:10" x14ac:dyDescent="0.2">
      <c r="A55">
        <v>71</v>
      </c>
      <c r="B55" t="s">
        <v>68</v>
      </c>
      <c r="C55">
        <v>6</v>
      </c>
      <c r="D55">
        <v>14</v>
      </c>
      <c r="E55">
        <v>3</v>
      </c>
      <c r="F55">
        <v>13</v>
      </c>
      <c r="G55">
        <v>0</v>
      </c>
      <c r="H55">
        <v>0</v>
      </c>
      <c r="I55">
        <v>106</v>
      </c>
      <c r="J55">
        <v>17.7</v>
      </c>
    </row>
    <row r="56" spans="1:10" x14ac:dyDescent="0.2">
      <c r="A56">
        <v>111</v>
      </c>
      <c r="B56" t="s">
        <v>81</v>
      </c>
      <c r="C56">
        <v>4</v>
      </c>
      <c r="D56">
        <v>11</v>
      </c>
      <c r="E56">
        <v>5</v>
      </c>
      <c r="F56">
        <v>9</v>
      </c>
      <c r="G56">
        <v>2</v>
      </c>
      <c r="H56">
        <v>0</v>
      </c>
      <c r="I56">
        <v>94</v>
      </c>
      <c r="J56">
        <v>23.5</v>
      </c>
    </row>
    <row r="57" spans="1:10" x14ac:dyDescent="0.2">
      <c r="A57">
        <v>88</v>
      </c>
      <c r="B57" t="s">
        <v>132</v>
      </c>
      <c r="C57">
        <v>4</v>
      </c>
      <c r="D57">
        <v>10</v>
      </c>
      <c r="E57">
        <v>4</v>
      </c>
      <c r="F57">
        <v>10</v>
      </c>
      <c r="G57">
        <v>0</v>
      </c>
      <c r="H57">
        <v>0</v>
      </c>
      <c r="I57">
        <v>82</v>
      </c>
      <c r="J57">
        <v>20.5</v>
      </c>
    </row>
    <row r="58" spans="1:10" x14ac:dyDescent="0.2">
      <c r="A58">
        <v>40</v>
      </c>
      <c r="B58" t="s">
        <v>135</v>
      </c>
      <c r="C58">
        <v>5</v>
      </c>
      <c r="D58">
        <v>8</v>
      </c>
      <c r="E58">
        <v>4</v>
      </c>
      <c r="F58">
        <v>6</v>
      </c>
      <c r="G58">
        <v>0</v>
      </c>
      <c r="H58">
        <v>0</v>
      </c>
      <c r="I58">
        <v>66</v>
      </c>
      <c r="J58">
        <v>13.2</v>
      </c>
    </row>
    <row r="59" spans="1:10" x14ac:dyDescent="0.2">
      <c r="A59">
        <v>126</v>
      </c>
      <c r="B59" t="s">
        <v>169</v>
      </c>
      <c r="C59">
        <v>1</v>
      </c>
      <c r="D59">
        <v>4</v>
      </c>
      <c r="E59">
        <v>1</v>
      </c>
      <c r="F59">
        <v>3</v>
      </c>
      <c r="G59">
        <v>0</v>
      </c>
      <c r="H59">
        <v>0</v>
      </c>
      <c r="I59">
        <v>30</v>
      </c>
      <c r="J59">
        <v>30</v>
      </c>
    </row>
    <row r="60" spans="1:10" x14ac:dyDescent="0.2">
      <c r="A60">
        <v>75</v>
      </c>
      <c r="B60" t="s">
        <v>143</v>
      </c>
      <c r="C60">
        <v>4</v>
      </c>
      <c r="D60">
        <v>9</v>
      </c>
      <c r="E60">
        <v>3</v>
      </c>
      <c r="F60">
        <v>8</v>
      </c>
      <c r="G60">
        <v>1</v>
      </c>
      <c r="H60">
        <v>0</v>
      </c>
      <c r="I60">
        <v>73</v>
      </c>
      <c r="J60">
        <v>18.3</v>
      </c>
    </row>
    <row r="61" spans="1:10" x14ac:dyDescent="0.2">
      <c r="A61">
        <v>35</v>
      </c>
      <c r="B61" t="s">
        <v>129</v>
      </c>
      <c r="C61">
        <v>4</v>
      </c>
      <c r="D61">
        <v>6</v>
      </c>
      <c r="E61">
        <v>3</v>
      </c>
      <c r="F61">
        <v>5</v>
      </c>
      <c r="G61">
        <v>0</v>
      </c>
      <c r="H61">
        <v>0</v>
      </c>
      <c r="I61">
        <v>50</v>
      </c>
      <c r="J61">
        <v>12.5</v>
      </c>
    </row>
    <row r="62" spans="1:10" x14ac:dyDescent="0.2">
      <c r="A62">
        <v>52</v>
      </c>
      <c r="B62" t="s">
        <v>190</v>
      </c>
      <c r="C62">
        <v>5</v>
      </c>
      <c r="D62">
        <v>9</v>
      </c>
      <c r="E62">
        <v>4</v>
      </c>
      <c r="F62">
        <v>7</v>
      </c>
      <c r="G62">
        <v>1</v>
      </c>
      <c r="H62">
        <v>0</v>
      </c>
      <c r="I62">
        <v>75</v>
      </c>
      <c r="J62">
        <v>15</v>
      </c>
    </row>
    <row r="63" spans="1:10" x14ac:dyDescent="0.2">
      <c r="A63">
        <v>4</v>
      </c>
      <c r="B63" t="s">
        <v>35</v>
      </c>
      <c r="C63">
        <v>6</v>
      </c>
      <c r="D63">
        <v>4</v>
      </c>
      <c r="E63">
        <v>4</v>
      </c>
      <c r="F63">
        <v>4</v>
      </c>
      <c r="G63">
        <v>0</v>
      </c>
      <c r="H63">
        <v>0</v>
      </c>
      <c r="I63">
        <v>40</v>
      </c>
      <c r="J63">
        <v>6.7</v>
      </c>
    </row>
    <row r="64" spans="1:10" x14ac:dyDescent="0.2">
      <c r="A64">
        <v>17</v>
      </c>
      <c r="B64" t="s">
        <v>27</v>
      </c>
      <c r="C64">
        <v>2</v>
      </c>
      <c r="D64">
        <v>3</v>
      </c>
      <c r="E64">
        <v>0</v>
      </c>
      <c r="F64">
        <v>3</v>
      </c>
      <c r="G64">
        <v>0</v>
      </c>
      <c r="H64">
        <v>0</v>
      </c>
      <c r="I64">
        <v>21</v>
      </c>
      <c r="J64">
        <v>10.5</v>
      </c>
    </row>
    <row r="65" spans="1:10" x14ac:dyDescent="0.2">
      <c r="A65">
        <v>44</v>
      </c>
      <c r="B65" t="s">
        <v>188</v>
      </c>
      <c r="C65">
        <v>1</v>
      </c>
      <c r="D65">
        <v>2</v>
      </c>
      <c r="E65">
        <v>0</v>
      </c>
      <c r="F65">
        <v>2</v>
      </c>
      <c r="G65">
        <v>0</v>
      </c>
      <c r="H65">
        <v>0</v>
      </c>
      <c r="I65">
        <v>14</v>
      </c>
      <c r="J65">
        <v>14</v>
      </c>
    </row>
    <row r="66" spans="1:10" x14ac:dyDescent="0.2">
      <c r="A66">
        <v>41</v>
      </c>
      <c r="B66" t="s">
        <v>95</v>
      </c>
      <c r="C66">
        <v>3</v>
      </c>
      <c r="D66">
        <v>4</v>
      </c>
      <c r="E66">
        <v>4</v>
      </c>
      <c r="F66">
        <v>4</v>
      </c>
      <c r="G66">
        <v>0</v>
      </c>
      <c r="H66">
        <v>0</v>
      </c>
      <c r="I66">
        <v>40</v>
      </c>
      <c r="J66">
        <v>13.3</v>
      </c>
    </row>
    <row r="67" spans="1:10" x14ac:dyDescent="0.2">
      <c r="A67">
        <v>113</v>
      </c>
      <c r="B67" t="s">
        <v>96</v>
      </c>
      <c r="C67">
        <v>5</v>
      </c>
      <c r="D67">
        <v>15</v>
      </c>
      <c r="E67">
        <v>5</v>
      </c>
      <c r="F67">
        <v>14</v>
      </c>
      <c r="G67">
        <v>0</v>
      </c>
      <c r="H67">
        <v>0</v>
      </c>
      <c r="I67">
        <v>119</v>
      </c>
      <c r="J67">
        <v>23.8</v>
      </c>
    </row>
    <row r="68" spans="1:10" x14ac:dyDescent="0.2">
      <c r="A68">
        <v>84</v>
      </c>
      <c r="B68" t="s">
        <v>144</v>
      </c>
      <c r="C68">
        <v>3</v>
      </c>
      <c r="D68">
        <v>8</v>
      </c>
      <c r="E68">
        <v>1</v>
      </c>
      <c r="F68">
        <v>8</v>
      </c>
      <c r="G68">
        <v>0</v>
      </c>
      <c r="H68">
        <v>0</v>
      </c>
      <c r="I68">
        <v>59</v>
      </c>
      <c r="J68">
        <v>19.7</v>
      </c>
    </row>
    <row r="69" spans="1:10" x14ac:dyDescent="0.2">
      <c r="A69">
        <v>94</v>
      </c>
      <c r="B69" t="s">
        <v>161</v>
      </c>
      <c r="C69">
        <v>5</v>
      </c>
      <c r="D69">
        <v>12</v>
      </c>
      <c r="E69">
        <v>6</v>
      </c>
      <c r="F69">
        <v>12</v>
      </c>
      <c r="G69">
        <v>0</v>
      </c>
      <c r="H69">
        <v>1</v>
      </c>
      <c r="I69">
        <v>104</v>
      </c>
      <c r="J69">
        <v>20.8</v>
      </c>
    </row>
    <row r="70" spans="1:10" x14ac:dyDescent="0.2">
      <c r="A70">
        <v>29</v>
      </c>
      <c r="B70" t="s">
        <v>97</v>
      </c>
      <c r="C70">
        <v>2</v>
      </c>
      <c r="D70">
        <v>3</v>
      </c>
      <c r="E70">
        <v>1</v>
      </c>
      <c r="F70">
        <v>3</v>
      </c>
      <c r="G70">
        <v>0</v>
      </c>
      <c r="H70">
        <v>0</v>
      </c>
      <c r="I70">
        <v>24</v>
      </c>
      <c r="J70">
        <v>12</v>
      </c>
    </row>
    <row r="71" spans="1:10" x14ac:dyDescent="0.2">
      <c r="A71">
        <v>19</v>
      </c>
      <c r="B71" t="s">
        <v>22</v>
      </c>
      <c r="C71">
        <v>3</v>
      </c>
      <c r="D71">
        <v>4</v>
      </c>
      <c r="E71">
        <v>1</v>
      </c>
      <c r="F71">
        <v>3</v>
      </c>
      <c r="G71">
        <v>1</v>
      </c>
      <c r="H71">
        <v>0</v>
      </c>
      <c r="I71">
        <v>32</v>
      </c>
      <c r="J71">
        <v>10.7</v>
      </c>
    </row>
    <row r="72" spans="1:10" x14ac:dyDescent="0.2">
      <c r="A72">
        <v>88</v>
      </c>
      <c r="B72" t="s">
        <v>98</v>
      </c>
      <c r="C72">
        <v>2</v>
      </c>
      <c r="D72">
        <v>4</v>
      </c>
      <c r="E72">
        <v>4</v>
      </c>
      <c r="F72">
        <v>3</v>
      </c>
      <c r="G72">
        <v>1</v>
      </c>
      <c r="H72">
        <v>0</v>
      </c>
      <c r="I72">
        <v>41</v>
      </c>
      <c r="J72">
        <v>20.5</v>
      </c>
    </row>
    <row r="73" spans="1:10" x14ac:dyDescent="0.2">
      <c r="A73">
        <v>75</v>
      </c>
      <c r="B73" t="s">
        <v>64</v>
      </c>
      <c r="C73">
        <v>3</v>
      </c>
      <c r="D73">
        <v>7</v>
      </c>
      <c r="E73">
        <v>2</v>
      </c>
      <c r="F73">
        <v>7</v>
      </c>
      <c r="G73">
        <v>0</v>
      </c>
      <c r="H73">
        <v>0</v>
      </c>
      <c r="I73">
        <v>55</v>
      </c>
      <c r="J73">
        <v>18.3</v>
      </c>
    </row>
    <row r="74" spans="1:10" x14ac:dyDescent="0.2">
      <c r="A74">
        <v>81</v>
      </c>
      <c r="B74" t="s">
        <v>99</v>
      </c>
      <c r="C74">
        <v>5</v>
      </c>
      <c r="D74">
        <v>11</v>
      </c>
      <c r="E74">
        <v>6</v>
      </c>
      <c r="F74">
        <v>11</v>
      </c>
      <c r="G74">
        <v>0</v>
      </c>
      <c r="H74">
        <v>0</v>
      </c>
      <c r="I74">
        <v>95</v>
      </c>
      <c r="J74">
        <v>19</v>
      </c>
    </row>
    <row r="75" spans="1:10" x14ac:dyDescent="0.2">
      <c r="A75">
        <v>94</v>
      </c>
      <c r="B75" t="s">
        <v>175</v>
      </c>
      <c r="C75">
        <v>4</v>
      </c>
      <c r="D75">
        <v>10</v>
      </c>
      <c r="E75">
        <v>4</v>
      </c>
      <c r="F75">
        <v>9</v>
      </c>
      <c r="G75">
        <v>1</v>
      </c>
      <c r="H75">
        <v>0</v>
      </c>
      <c r="I75">
        <v>83</v>
      </c>
      <c r="J75">
        <v>20.8</v>
      </c>
    </row>
    <row r="76" spans="1:10" x14ac:dyDescent="0.2">
      <c r="A76">
        <v>131</v>
      </c>
      <c r="B76" t="s">
        <v>100</v>
      </c>
      <c r="C76">
        <v>2</v>
      </c>
      <c r="D76">
        <v>9</v>
      </c>
      <c r="E76">
        <v>2</v>
      </c>
      <c r="F76">
        <v>8</v>
      </c>
      <c r="G76">
        <v>0</v>
      </c>
      <c r="H76">
        <v>0</v>
      </c>
      <c r="I76">
        <v>68</v>
      </c>
      <c r="J76">
        <v>34</v>
      </c>
    </row>
    <row r="77" spans="1:10" x14ac:dyDescent="0.2">
      <c r="A77">
        <v>81</v>
      </c>
      <c r="B77" t="s">
        <v>170</v>
      </c>
      <c r="C77">
        <v>2</v>
      </c>
      <c r="D77">
        <v>5</v>
      </c>
      <c r="E77">
        <v>1</v>
      </c>
      <c r="F77">
        <v>5</v>
      </c>
      <c r="G77">
        <v>0</v>
      </c>
      <c r="H77">
        <v>0</v>
      </c>
      <c r="I77">
        <v>38</v>
      </c>
      <c r="J77">
        <v>19</v>
      </c>
    </row>
    <row r="78" spans="1:10" x14ac:dyDescent="0.2">
      <c r="A78">
        <v>86</v>
      </c>
      <c r="B78" t="s">
        <v>28</v>
      </c>
      <c r="C78">
        <v>3</v>
      </c>
      <c r="D78">
        <v>8</v>
      </c>
      <c r="E78">
        <v>2</v>
      </c>
      <c r="F78">
        <v>7</v>
      </c>
      <c r="G78">
        <v>0</v>
      </c>
      <c r="H78">
        <v>0</v>
      </c>
      <c r="I78">
        <v>61</v>
      </c>
      <c r="J78">
        <v>20.3</v>
      </c>
    </row>
    <row r="79" spans="1:10" x14ac:dyDescent="0.2">
      <c r="A79">
        <v>32</v>
      </c>
      <c r="B79" t="s">
        <v>41</v>
      </c>
      <c r="C79">
        <v>5</v>
      </c>
      <c r="D79">
        <v>7</v>
      </c>
      <c r="E79">
        <v>4</v>
      </c>
      <c r="F79">
        <v>7</v>
      </c>
      <c r="G79">
        <v>0</v>
      </c>
      <c r="H79">
        <v>0</v>
      </c>
      <c r="I79">
        <v>61</v>
      </c>
      <c r="J79">
        <v>12.2</v>
      </c>
    </row>
    <row r="80" spans="1:10" x14ac:dyDescent="0.2">
      <c r="A80">
        <v>14</v>
      </c>
      <c r="B80" t="s">
        <v>101</v>
      </c>
      <c r="C80">
        <v>5</v>
      </c>
      <c r="D80">
        <v>6</v>
      </c>
      <c r="E80">
        <v>3</v>
      </c>
      <c r="F80">
        <v>6</v>
      </c>
      <c r="G80">
        <v>0</v>
      </c>
      <c r="H80">
        <v>0</v>
      </c>
      <c r="I80">
        <v>51</v>
      </c>
      <c r="J80">
        <v>10.199999999999999</v>
      </c>
    </row>
    <row r="81" spans="1:10" x14ac:dyDescent="0.2">
      <c r="A81">
        <v>14</v>
      </c>
      <c r="B81" t="s">
        <v>25</v>
      </c>
      <c r="C81">
        <v>5</v>
      </c>
      <c r="D81">
        <v>6</v>
      </c>
      <c r="E81">
        <v>3</v>
      </c>
      <c r="F81">
        <v>6</v>
      </c>
      <c r="G81">
        <v>0</v>
      </c>
      <c r="H81">
        <v>0</v>
      </c>
      <c r="I81">
        <v>51</v>
      </c>
      <c r="J81">
        <v>10.199999999999999</v>
      </c>
    </row>
    <row r="82" spans="1:10" x14ac:dyDescent="0.2">
      <c r="A82">
        <v>44</v>
      </c>
      <c r="B82" t="s">
        <v>34</v>
      </c>
      <c r="C82">
        <v>6</v>
      </c>
      <c r="D82">
        <v>8</v>
      </c>
      <c r="E82">
        <v>9</v>
      </c>
      <c r="F82">
        <v>7</v>
      </c>
      <c r="G82">
        <v>1</v>
      </c>
      <c r="H82">
        <v>0</v>
      </c>
      <c r="I82">
        <v>84</v>
      </c>
      <c r="J82">
        <v>14</v>
      </c>
    </row>
    <row r="83" spans="1:10" x14ac:dyDescent="0.2">
      <c r="A83">
        <v>63</v>
      </c>
      <c r="B83" t="s">
        <v>139</v>
      </c>
      <c r="C83">
        <v>3</v>
      </c>
      <c r="D83">
        <v>7</v>
      </c>
      <c r="E83">
        <v>0</v>
      </c>
      <c r="F83">
        <v>3</v>
      </c>
      <c r="G83">
        <v>2</v>
      </c>
      <c r="H83">
        <v>0</v>
      </c>
      <c r="I83">
        <v>49</v>
      </c>
      <c r="J83">
        <v>16.3</v>
      </c>
    </row>
    <row r="84" spans="1:10" x14ac:dyDescent="0.2">
      <c r="A84">
        <v>71</v>
      </c>
      <c r="B84" t="s">
        <v>182</v>
      </c>
      <c r="C84">
        <v>3</v>
      </c>
      <c r="D84">
        <v>6</v>
      </c>
      <c r="E84">
        <v>4</v>
      </c>
      <c r="F84">
        <v>5</v>
      </c>
      <c r="G84">
        <v>0</v>
      </c>
      <c r="H84">
        <v>0</v>
      </c>
      <c r="I84">
        <v>53</v>
      </c>
      <c r="J84">
        <v>17.7</v>
      </c>
    </row>
    <row r="85" spans="1:10" x14ac:dyDescent="0.2">
      <c r="A85">
        <v>27</v>
      </c>
      <c r="B85" t="s">
        <v>42</v>
      </c>
      <c r="C85">
        <v>5</v>
      </c>
      <c r="D85">
        <v>7</v>
      </c>
      <c r="E85">
        <v>4</v>
      </c>
      <c r="F85">
        <v>5</v>
      </c>
      <c r="G85">
        <v>0</v>
      </c>
      <c r="H85">
        <v>0</v>
      </c>
      <c r="I85">
        <v>59</v>
      </c>
      <c r="J85">
        <v>11.8</v>
      </c>
    </row>
    <row r="86" spans="1:10" x14ac:dyDescent="0.2">
      <c r="A86">
        <v>60</v>
      </c>
      <c r="B86" t="s">
        <v>39</v>
      </c>
      <c r="C86">
        <v>5</v>
      </c>
      <c r="D86">
        <v>10</v>
      </c>
      <c r="E86">
        <v>3</v>
      </c>
      <c r="F86">
        <v>7</v>
      </c>
      <c r="G86">
        <v>2</v>
      </c>
      <c r="H86">
        <v>0</v>
      </c>
      <c r="I86">
        <v>80</v>
      </c>
      <c r="J86">
        <v>16</v>
      </c>
    </row>
    <row r="87" spans="1:10" x14ac:dyDescent="0.2">
      <c r="A87">
        <v>11</v>
      </c>
      <c r="B87" t="s">
        <v>32</v>
      </c>
      <c r="C87">
        <v>5</v>
      </c>
      <c r="D87">
        <v>6</v>
      </c>
      <c r="E87">
        <v>2</v>
      </c>
      <c r="F87">
        <v>4</v>
      </c>
      <c r="G87">
        <v>1</v>
      </c>
      <c r="H87">
        <v>0</v>
      </c>
      <c r="I87">
        <v>48</v>
      </c>
      <c r="J87">
        <v>9.6</v>
      </c>
    </row>
    <row r="88" spans="1:10" x14ac:dyDescent="0.2">
      <c r="A88">
        <v>5</v>
      </c>
      <c r="B88" t="s">
        <v>146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7</v>
      </c>
      <c r="J88">
        <v>7</v>
      </c>
    </row>
    <row r="89" spans="1:10" x14ac:dyDescent="0.2">
      <c r="A89">
        <v>73</v>
      </c>
      <c r="B89" t="s">
        <v>126</v>
      </c>
      <c r="C89">
        <v>2</v>
      </c>
      <c r="D89">
        <v>4</v>
      </c>
      <c r="E89">
        <v>3</v>
      </c>
      <c r="F89">
        <v>3</v>
      </c>
      <c r="G89">
        <v>0</v>
      </c>
      <c r="H89">
        <v>0</v>
      </c>
      <c r="I89">
        <v>36</v>
      </c>
      <c r="J89">
        <v>18</v>
      </c>
    </row>
    <row r="90" spans="1:10" x14ac:dyDescent="0.2">
      <c r="A90">
        <v>104</v>
      </c>
      <c r="B90" t="s">
        <v>102</v>
      </c>
      <c r="C90">
        <v>3</v>
      </c>
      <c r="D90">
        <v>8</v>
      </c>
      <c r="E90">
        <v>3</v>
      </c>
      <c r="F90">
        <v>6</v>
      </c>
      <c r="G90">
        <v>1</v>
      </c>
      <c r="H90">
        <v>0</v>
      </c>
      <c r="I90">
        <v>65</v>
      </c>
      <c r="J90">
        <v>21.7</v>
      </c>
    </row>
    <row r="91" spans="1:10" x14ac:dyDescent="0.2">
      <c r="A91">
        <v>7</v>
      </c>
      <c r="B91" t="s">
        <v>103</v>
      </c>
      <c r="C91">
        <v>4</v>
      </c>
      <c r="D91">
        <v>4</v>
      </c>
      <c r="E91">
        <v>2</v>
      </c>
      <c r="F91">
        <v>3</v>
      </c>
      <c r="G91">
        <v>0</v>
      </c>
      <c r="H91">
        <v>0</v>
      </c>
      <c r="I91">
        <v>33</v>
      </c>
      <c r="J91">
        <v>8.3000000000000007</v>
      </c>
    </row>
    <row r="92" spans="1:10" x14ac:dyDescent="0.2">
      <c r="A92">
        <v>88</v>
      </c>
      <c r="B92" t="s">
        <v>104</v>
      </c>
      <c r="C92">
        <v>2</v>
      </c>
      <c r="D92">
        <v>4</v>
      </c>
      <c r="E92">
        <v>4</v>
      </c>
      <c r="F92">
        <v>3</v>
      </c>
      <c r="G92">
        <v>1</v>
      </c>
      <c r="H92">
        <v>0</v>
      </c>
      <c r="I92">
        <v>41</v>
      </c>
      <c r="J92">
        <v>20.5</v>
      </c>
    </row>
    <row r="93" spans="1:10" x14ac:dyDescent="0.2">
      <c r="A93">
        <v>2</v>
      </c>
      <c r="B93" t="s">
        <v>105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3</v>
      </c>
      <c r="J93">
        <v>3</v>
      </c>
    </row>
    <row r="94" spans="1:10" x14ac:dyDescent="0.2">
      <c r="A94">
        <v>12</v>
      </c>
      <c r="B94" t="s">
        <v>106</v>
      </c>
      <c r="C94">
        <v>3</v>
      </c>
      <c r="D94">
        <v>4</v>
      </c>
      <c r="E94">
        <v>1</v>
      </c>
      <c r="F94">
        <v>3</v>
      </c>
      <c r="G94">
        <v>0</v>
      </c>
      <c r="H94">
        <v>0</v>
      </c>
      <c r="I94">
        <v>30</v>
      </c>
      <c r="J94">
        <v>10</v>
      </c>
    </row>
    <row r="95" spans="1:10" x14ac:dyDescent="0.2">
      <c r="A95">
        <v>16</v>
      </c>
      <c r="B95" t="s">
        <v>107</v>
      </c>
      <c r="C95">
        <v>3</v>
      </c>
      <c r="D95">
        <v>4</v>
      </c>
      <c r="E95">
        <v>1</v>
      </c>
      <c r="F95">
        <v>4</v>
      </c>
      <c r="G95">
        <v>0</v>
      </c>
      <c r="H95">
        <v>0</v>
      </c>
      <c r="I95">
        <v>31</v>
      </c>
      <c r="J95">
        <v>10.3</v>
      </c>
    </row>
    <row r="96" spans="1:10" x14ac:dyDescent="0.2">
      <c r="A96">
        <v>119</v>
      </c>
      <c r="B96" t="s">
        <v>71</v>
      </c>
      <c r="C96">
        <v>2</v>
      </c>
      <c r="D96">
        <v>6</v>
      </c>
      <c r="E96">
        <v>3</v>
      </c>
      <c r="F96">
        <v>6</v>
      </c>
      <c r="G96">
        <v>0</v>
      </c>
      <c r="H96">
        <v>0</v>
      </c>
      <c r="I96">
        <v>51</v>
      </c>
      <c r="J96">
        <v>25.5</v>
      </c>
    </row>
    <row r="97" spans="1:10" x14ac:dyDescent="0.2">
      <c r="A97">
        <v>123</v>
      </c>
      <c r="B97" t="s">
        <v>176</v>
      </c>
      <c r="C97">
        <v>3</v>
      </c>
      <c r="D97">
        <v>11</v>
      </c>
      <c r="E97">
        <v>2</v>
      </c>
      <c r="F97">
        <v>9</v>
      </c>
      <c r="G97">
        <v>1</v>
      </c>
      <c r="H97">
        <v>0</v>
      </c>
      <c r="I97">
        <v>83</v>
      </c>
      <c r="J97">
        <v>27.7</v>
      </c>
    </row>
    <row r="98" spans="1:10" x14ac:dyDescent="0.2">
      <c r="A98">
        <v>44</v>
      </c>
      <c r="B98" t="s">
        <v>156</v>
      </c>
      <c r="C98">
        <v>1</v>
      </c>
      <c r="D98">
        <v>2</v>
      </c>
      <c r="E98">
        <v>0</v>
      </c>
      <c r="F98">
        <v>2</v>
      </c>
      <c r="G98">
        <v>0</v>
      </c>
      <c r="H98">
        <v>0</v>
      </c>
      <c r="I98">
        <v>14</v>
      </c>
      <c r="J98">
        <v>14</v>
      </c>
    </row>
    <row r="99" spans="1:10" x14ac:dyDescent="0.2">
      <c r="A99">
        <v>114</v>
      </c>
      <c r="B99" t="s">
        <v>137</v>
      </c>
      <c r="C99">
        <v>1</v>
      </c>
      <c r="D99">
        <v>3</v>
      </c>
      <c r="E99">
        <v>1</v>
      </c>
      <c r="F99">
        <v>1</v>
      </c>
      <c r="G99">
        <v>1</v>
      </c>
      <c r="H99">
        <v>0</v>
      </c>
      <c r="I99">
        <v>24</v>
      </c>
      <c r="J99">
        <v>24</v>
      </c>
    </row>
    <row r="100" spans="1:10" x14ac:dyDescent="0.2">
      <c r="A100">
        <v>20</v>
      </c>
      <c r="B100" t="s">
        <v>141</v>
      </c>
      <c r="C100">
        <v>4</v>
      </c>
      <c r="D100">
        <v>6</v>
      </c>
      <c r="E100">
        <v>1</v>
      </c>
      <c r="F100">
        <v>4</v>
      </c>
      <c r="G100">
        <v>0</v>
      </c>
      <c r="H100">
        <v>0</v>
      </c>
      <c r="I100">
        <v>43</v>
      </c>
      <c r="J100">
        <v>10.8</v>
      </c>
    </row>
    <row r="101" spans="1:10" x14ac:dyDescent="0.2">
      <c r="A101">
        <v>29</v>
      </c>
      <c r="B101" t="s">
        <v>108</v>
      </c>
      <c r="C101">
        <v>3</v>
      </c>
      <c r="D101">
        <v>3</v>
      </c>
      <c r="E101">
        <v>5</v>
      </c>
      <c r="F101">
        <v>3</v>
      </c>
      <c r="G101">
        <v>0</v>
      </c>
      <c r="H101">
        <v>0</v>
      </c>
      <c r="I101">
        <v>36</v>
      </c>
      <c r="J101">
        <v>12</v>
      </c>
    </row>
    <row r="102" spans="1:10" x14ac:dyDescent="0.2">
      <c r="A102">
        <v>52</v>
      </c>
      <c r="B102" t="s">
        <v>177</v>
      </c>
      <c r="C102">
        <v>2</v>
      </c>
      <c r="D102">
        <v>4</v>
      </c>
      <c r="E102">
        <v>0</v>
      </c>
      <c r="F102">
        <v>4</v>
      </c>
      <c r="G102">
        <v>0</v>
      </c>
      <c r="H102">
        <v>1</v>
      </c>
      <c r="I102">
        <v>30</v>
      </c>
      <c r="J102">
        <v>15</v>
      </c>
    </row>
    <row r="103" spans="1:10" x14ac:dyDescent="0.2">
      <c r="A103">
        <v>52</v>
      </c>
      <c r="B103" t="s">
        <v>78</v>
      </c>
      <c r="C103">
        <v>4</v>
      </c>
      <c r="D103">
        <v>6</v>
      </c>
      <c r="E103">
        <v>6</v>
      </c>
      <c r="F103">
        <v>6</v>
      </c>
      <c r="G103">
        <v>0</v>
      </c>
      <c r="H103">
        <v>0</v>
      </c>
      <c r="I103">
        <v>60</v>
      </c>
      <c r="J103">
        <v>15</v>
      </c>
    </row>
    <row r="104" spans="1:10" x14ac:dyDescent="0.2">
      <c r="A104">
        <v>37</v>
      </c>
      <c r="B104" t="s">
        <v>69</v>
      </c>
      <c r="C104">
        <v>5</v>
      </c>
      <c r="D104">
        <v>6</v>
      </c>
      <c r="E104">
        <v>7</v>
      </c>
      <c r="F104">
        <v>5</v>
      </c>
      <c r="G104">
        <v>1</v>
      </c>
      <c r="H104">
        <v>0</v>
      </c>
      <c r="I104">
        <v>64</v>
      </c>
      <c r="J104">
        <v>12.8</v>
      </c>
    </row>
    <row r="105" spans="1:10" x14ac:dyDescent="0.2">
      <c r="A105">
        <v>23</v>
      </c>
      <c r="B105" t="s">
        <v>76</v>
      </c>
      <c r="C105">
        <v>4</v>
      </c>
      <c r="D105">
        <v>4</v>
      </c>
      <c r="E105">
        <v>6</v>
      </c>
      <c r="F105">
        <v>3</v>
      </c>
      <c r="G105">
        <v>0</v>
      </c>
      <c r="H105">
        <v>0</v>
      </c>
      <c r="I105">
        <v>45</v>
      </c>
      <c r="J105">
        <v>11.3</v>
      </c>
    </row>
    <row r="106" spans="1:10" x14ac:dyDescent="0.2">
      <c r="A106">
        <v>129</v>
      </c>
      <c r="B106" t="s">
        <v>150</v>
      </c>
      <c r="C106">
        <v>4</v>
      </c>
      <c r="D106">
        <v>16</v>
      </c>
      <c r="E106">
        <v>5</v>
      </c>
      <c r="F106">
        <v>12</v>
      </c>
      <c r="G106">
        <v>1</v>
      </c>
      <c r="H106">
        <v>0</v>
      </c>
      <c r="I106">
        <v>125</v>
      </c>
      <c r="J106">
        <v>31.3</v>
      </c>
    </row>
    <row r="107" spans="1:10" x14ac:dyDescent="0.2">
      <c r="A107">
        <v>52</v>
      </c>
      <c r="B107" t="s">
        <v>73</v>
      </c>
      <c r="C107">
        <v>3</v>
      </c>
      <c r="D107">
        <v>5</v>
      </c>
      <c r="E107">
        <v>3</v>
      </c>
      <c r="F107">
        <v>4</v>
      </c>
      <c r="G107">
        <v>1</v>
      </c>
      <c r="H107">
        <v>0</v>
      </c>
      <c r="I107">
        <v>45</v>
      </c>
      <c r="J107">
        <v>15</v>
      </c>
    </row>
    <row r="108" spans="1:10" x14ac:dyDescent="0.2">
      <c r="A108">
        <v>103</v>
      </c>
      <c r="B108" t="s">
        <v>168</v>
      </c>
      <c r="C108">
        <v>5</v>
      </c>
      <c r="D108">
        <v>13</v>
      </c>
      <c r="E108">
        <v>6</v>
      </c>
      <c r="F108">
        <v>12</v>
      </c>
      <c r="G108">
        <v>0</v>
      </c>
      <c r="H108">
        <v>0</v>
      </c>
      <c r="I108">
        <v>108</v>
      </c>
      <c r="J108">
        <v>21.6</v>
      </c>
    </row>
    <row r="109" spans="1:10" x14ac:dyDescent="0.2">
      <c r="A109">
        <v>60</v>
      </c>
      <c r="B109" t="s">
        <v>123</v>
      </c>
      <c r="C109">
        <v>4</v>
      </c>
      <c r="D109">
        <v>7</v>
      </c>
      <c r="E109">
        <v>5</v>
      </c>
      <c r="F109">
        <v>7</v>
      </c>
      <c r="G109">
        <v>0</v>
      </c>
      <c r="H109">
        <v>0</v>
      </c>
      <c r="I109">
        <v>64</v>
      </c>
      <c r="J109">
        <v>16</v>
      </c>
    </row>
    <row r="110" spans="1:10" x14ac:dyDescent="0.2">
      <c r="A110">
        <v>35</v>
      </c>
      <c r="B110" t="s">
        <v>109</v>
      </c>
      <c r="C110">
        <v>4</v>
      </c>
      <c r="D110">
        <v>5</v>
      </c>
      <c r="E110">
        <v>5</v>
      </c>
      <c r="F110">
        <v>5</v>
      </c>
      <c r="G110">
        <v>0</v>
      </c>
      <c r="H110">
        <v>0</v>
      </c>
      <c r="I110">
        <v>50</v>
      </c>
      <c r="J110">
        <v>12.5</v>
      </c>
    </row>
    <row r="111" spans="1:10" x14ac:dyDescent="0.2">
      <c r="A111">
        <v>59</v>
      </c>
      <c r="B111" t="s">
        <v>151</v>
      </c>
      <c r="C111">
        <v>3</v>
      </c>
      <c r="D111">
        <v>6</v>
      </c>
      <c r="E111">
        <v>1</v>
      </c>
      <c r="F111">
        <v>4</v>
      </c>
      <c r="G111">
        <v>2</v>
      </c>
      <c r="H111">
        <v>0</v>
      </c>
      <c r="I111">
        <v>47</v>
      </c>
      <c r="J111">
        <v>15.7</v>
      </c>
    </row>
    <row r="112" spans="1:10" x14ac:dyDescent="0.2">
      <c r="A112">
        <v>88</v>
      </c>
      <c r="B112" t="s">
        <v>160</v>
      </c>
      <c r="C112">
        <v>2</v>
      </c>
      <c r="D112">
        <v>5</v>
      </c>
      <c r="E112">
        <v>2</v>
      </c>
      <c r="F112">
        <v>5</v>
      </c>
      <c r="G112">
        <v>0</v>
      </c>
      <c r="H112">
        <v>0</v>
      </c>
      <c r="I112">
        <v>41</v>
      </c>
      <c r="J112">
        <v>20.5</v>
      </c>
    </row>
    <row r="113" spans="1:10" x14ac:dyDescent="0.2">
      <c r="A113">
        <v>29</v>
      </c>
      <c r="B113" t="s">
        <v>67</v>
      </c>
      <c r="C113">
        <v>3</v>
      </c>
      <c r="D113">
        <v>4</v>
      </c>
      <c r="E113">
        <v>3</v>
      </c>
      <c r="F113">
        <v>3</v>
      </c>
      <c r="G113">
        <v>0</v>
      </c>
      <c r="H113">
        <v>0</v>
      </c>
      <c r="I113">
        <v>36</v>
      </c>
      <c r="J113">
        <v>12</v>
      </c>
    </row>
    <row r="114" spans="1:10" x14ac:dyDescent="0.2">
      <c r="A114">
        <v>27</v>
      </c>
      <c r="B114" t="s">
        <v>110</v>
      </c>
      <c r="C114">
        <v>4</v>
      </c>
      <c r="D114">
        <v>5</v>
      </c>
      <c r="E114">
        <v>4</v>
      </c>
      <c r="F114">
        <v>5</v>
      </c>
      <c r="G114">
        <v>0</v>
      </c>
      <c r="H114">
        <v>0</v>
      </c>
      <c r="I114">
        <v>47</v>
      </c>
      <c r="J114">
        <v>11.8</v>
      </c>
    </row>
    <row r="115" spans="1:10" x14ac:dyDescent="0.2">
      <c r="A115">
        <v>116</v>
      </c>
      <c r="B115" t="s">
        <v>128</v>
      </c>
      <c r="C115">
        <v>4</v>
      </c>
      <c r="D115">
        <v>12</v>
      </c>
      <c r="E115">
        <v>5</v>
      </c>
      <c r="F115">
        <v>12</v>
      </c>
      <c r="G115">
        <v>0</v>
      </c>
      <c r="H115">
        <v>0</v>
      </c>
      <c r="I115">
        <v>99</v>
      </c>
      <c r="J115">
        <v>24.8</v>
      </c>
    </row>
    <row r="116" spans="1:10" x14ac:dyDescent="0.2">
      <c r="A116">
        <v>122</v>
      </c>
      <c r="B116" t="s">
        <v>80</v>
      </c>
      <c r="C116">
        <v>6</v>
      </c>
      <c r="D116">
        <v>21</v>
      </c>
      <c r="E116">
        <v>5</v>
      </c>
      <c r="F116">
        <v>17</v>
      </c>
      <c r="G116">
        <v>2</v>
      </c>
      <c r="H116">
        <v>0</v>
      </c>
      <c r="I116">
        <v>162</v>
      </c>
      <c r="J116">
        <v>27</v>
      </c>
    </row>
    <row r="117" spans="1:10" x14ac:dyDescent="0.2">
      <c r="A117">
        <v>9</v>
      </c>
      <c r="B117" t="s">
        <v>44</v>
      </c>
      <c r="C117">
        <v>4</v>
      </c>
      <c r="D117">
        <v>4</v>
      </c>
      <c r="E117">
        <v>3</v>
      </c>
      <c r="F117">
        <v>3</v>
      </c>
      <c r="G117">
        <v>1</v>
      </c>
      <c r="H117">
        <v>0</v>
      </c>
      <c r="I117">
        <v>38</v>
      </c>
      <c r="J117">
        <v>9.5</v>
      </c>
    </row>
    <row r="118" spans="1:10" x14ac:dyDescent="0.2">
      <c r="A118">
        <v>124</v>
      </c>
      <c r="B118" t="s">
        <v>46</v>
      </c>
      <c r="C118">
        <v>3</v>
      </c>
      <c r="D118">
        <v>11</v>
      </c>
      <c r="E118">
        <v>3</v>
      </c>
      <c r="F118">
        <v>10</v>
      </c>
      <c r="G118">
        <v>0</v>
      </c>
      <c r="H118">
        <v>0</v>
      </c>
      <c r="I118">
        <v>85</v>
      </c>
      <c r="J118">
        <v>28.3</v>
      </c>
    </row>
    <row r="119" spans="1:10" x14ac:dyDescent="0.2">
      <c r="A119">
        <v>44</v>
      </c>
      <c r="B119" t="s">
        <v>178</v>
      </c>
      <c r="C119">
        <v>1</v>
      </c>
      <c r="D119">
        <v>2</v>
      </c>
      <c r="E119">
        <v>0</v>
      </c>
      <c r="F119">
        <v>2</v>
      </c>
      <c r="G119">
        <v>0</v>
      </c>
      <c r="H119">
        <v>0</v>
      </c>
      <c r="I119">
        <v>14</v>
      </c>
      <c r="J119">
        <v>14</v>
      </c>
    </row>
    <row r="120" spans="1:10" x14ac:dyDescent="0.2">
      <c r="A120">
        <v>111</v>
      </c>
      <c r="B120" t="s">
        <v>40</v>
      </c>
      <c r="C120">
        <v>2</v>
      </c>
      <c r="D120">
        <v>6</v>
      </c>
      <c r="E120">
        <v>2</v>
      </c>
      <c r="F120">
        <v>5</v>
      </c>
      <c r="G120">
        <v>0</v>
      </c>
      <c r="H120">
        <v>0</v>
      </c>
      <c r="I120">
        <v>47</v>
      </c>
      <c r="J120">
        <v>23.5</v>
      </c>
    </row>
    <row r="121" spans="1:10" x14ac:dyDescent="0.2">
      <c r="A121">
        <v>88</v>
      </c>
      <c r="B121" t="s">
        <v>153</v>
      </c>
      <c r="C121">
        <v>2</v>
      </c>
      <c r="D121">
        <v>5</v>
      </c>
      <c r="E121">
        <v>2</v>
      </c>
      <c r="F121">
        <v>5</v>
      </c>
      <c r="G121">
        <v>0</v>
      </c>
      <c r="H121">
        <v>0</v>
      </c>
      <c r="I121">
        <v>41</v>
      </c>
      <c r="J121">
        <v>20.5</v>
      </c>
    </row>
    <row r="122" spans="1:10" x14ac:dyDescent="0.2">
      <c r="A122">
        <v>38</v>
      </c>
      <c r="B122" t="s">
        <v>111</v>
      </c>
      <c r="C122">
        <v>1</v>
      </c>
      <c r="D122">
        <v>1</v>
      </c>
      <c r="E122">
        <v>2</v>
      </c>
      <c r="F122">
        <v>1</v>
      </c>
      <c r="G122">
        <v>0</v>
      </c>
      <c r="H122">
        <v>0</v>
      </c>
      <c r="I122">
        <v>13</v>
      </c>
      <c r="J122">
        <v>13</v>
      </c>
    </row>
    <row r="123" spans="1:10" x14ac:dyDescent="0.2">
      <c r="A123">
        <v>81</v>
      </c>
      <c r="B123" t="s">
        <v>125</v>
      </c>
      <c r="C123">
        <v>2</v>
      </c>
      <c r="D123">
        <v>5</v>
      </c>
      <c r="E123">
        <v>1</v>
      </c>
      <c r="F123">
        <v>5</v>
      </c>
      <c r="G123">
        <v>0</v>
      </c>
      <c r="H123">
        <v>0</v>
      </c>
      <c r="I123">
        <v>38</v>
      </c>
      <c r="J123">
        <v>19</v>
      </c>
    </row>
    <row r="124" spans="1:10" x14ac:dyDescent="0.2">
      <c r="A124">
        <v>86</v>
      </c>
      <c r="B124" t="s">
        <v>159</v>
      </c>
      <c r="C124">
        <v>3</v>
      </c>
      <c r="D124">
        <v>8</v>
      </c>
      <c r="E124">
        <v>2</v>
      </c>
      <c r="F124">
        <v>7</v>
      </c>
      <c r="G124">
        <v>0</v>
      </c>
      <c r="H124">
        <v>0</v>
      </c>
      <c r="I124">
        <v>61</v>
      </c>
      <c r="J124">
        <v>20.3</v>
      </c>
    </row>
    <row r="125" spans="1:10" x14ac:dyDescent="0.2">
      <c r="A125">
        <v>77</v>
      </c>
      <c r="B125" t="s">
        <v>112</v>
      </c>
      <c r="C125">
        <v>5</v>
      </c>
      <c r="D125">
        <v>12</v>
      </c>
      <c r="E125">
        <v>4</v>
      </c>
      <c r="F125">
        <v>8</v>
      </c>
      <c r="G125">
        <v>0</v>
      </c>
      <c r="H125">
        <v>0</v>
      </c>
      <c r="I125">
        <v>92</v>
      </c>
      <c r="J125">
        <v>18.399999999999999</v>
      </c>
    </row>
    <row r="126" spans="1:10" x14ac:dyDescent="0.2">
      <c r="A126">
        <v>119</v>
      </c>
      <c r="B126" t="s">
        <v>133</v>
      </c>
      <c r="C126">
        <v>4</v>
      </c>
      <c r="D126">
        <v>13</v>
      </c>
      <c r="E126">
        <v>4</v>
      </c>
      <c r="F126">
        <v>12</v>
      </c>
      <c r="G126">
        <v>0</v>
      </c>
      <c r="H126">
        <v>0</v>
      </c>
      <c r="I126">
        <v>102</v>
      </c>
      <c r="J126">
        <v>25.5</v>
      </c>
    </row>
    <row r="127" spans="1:10" x14ac:dyDescent="0.2">
      <c r="A127">
        <v>48</v>
      </c>
      <c r="B127" t="s">
        <v>36</v>
      </c>
      <c r="C127">
        <v>4</v>
      </c>
      <c r="D127">
        <v>6</v>
      </c>
      <c r="E127">
        <v>5</v>
      </c>
      <c r="F127">
        <v>6</v>
      </c>
      <c r="G127">
        <v>0</v>
      </c>
      <c r="H127">
        <v>0</v>
      </c>
      <c r="I127">
        <v>57</v>
      </c>
      <c r="J127">
        <v>14.3</v>
      </c>
    </row>
    <row r="128" spans="1:10" x14ac:dyDescent="0.2">
      <c r="A128">
        <v>96</v>
      </c>
      <c r="B128" t="s">
        <v>155</v>
      </c>
      <c r="C128">
        <v>4</v>
      </c>
      <c r="D128">
        <v>11</v>
      </c>
      <c r="E128">
        <v>2</v>
      </c>
      <c r="F128">
        <v>10</v>
      </c>
      <c r="G128">
        <v>1</v>
      </c>
      <c r="H128">
        <v>0</v>
      </c>
      <c r="I128">
        <v>84</v>
      </c>
      <c r="J128">
        <v>21</v>
      </c>
    </row>
    <row r="129" spans="1:10" x14ac:dyDescent="0.2">
      <c r="A129">
        <v>88</v>
      </c>
      <c r="B129" t="s">
        <v>162</v>
      </c>
      <c r="C129">
        <v>2</v>
      </c>
      <c r="D129">
        <v>5</v>
      </c>
      <c r="E129">
        <v>2</v>
      </c>
      <c r="F129">
        <v>5</v>
      </c>
      <c r="G129">
        <v>0</v>
      </c>
      <c r="H129">
        <v>0</v>
      </c>
      <c r="I129">
        <v>41</v>
      </c>
      <c r="J129">
        <v>20.5</v>
      </c>
    </row>
    <row r="130" spans="1:10" x14ac:dyDescent="0.2">
      <c r="A130">
        <v>58</v>
      </c>
      <c r="B130" t="s">
        <v>33</v>
      </c>
      <c r="C130">
        <v>4</v>
      </c>
      <c r="D130">
        <v>8</v>
      </c>
      <c r="E130">
        <v>2</v>
      </c>
      <c r="F130">
        <v>7</v>
      </c>
      <c r="G130">
        <v>0</v>
      </c>
      <c r="H130">
        <v>0</v>
      </c>
      <c r="I130">
        <v>61</v>
      </c>
      <c r="J130">
        <v>15.3</v>
      </c>
    </row>
    <row r="131" spans="1:10" x14ac:dyDescent="0.2">
      <c r="A131">
        <v>109</v>
      </c>
      <c r="B131" t="s">
        <v>49</v>
      </c>
      <c r="C131">
        <v>5</v>
      </c>
      <c r="D131">
        <v>12</v>
      </c>
      <c r="E131">
        <v>11</v>
      </c>
      <c r="F131">
        <v>9</v>
      </c>
      <c r="G131">
        <v>0</v>
      </c>
      <c r="H131">
        <v>0</v>
      </c>
      <c r="I131">
        <v>114</v>
      </c>
      <c r="J131">
        <v>22.8</v>
      </c>
    </row>
  </sheetData>
  <sortState xmlns:xlrd2="http://schemas.microsoft.com/office/spreadsheetml/2017/richdata2" ref="A1:J117">
    <sortCondition ref="B1:B11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D779-E76F-E041-990E-D612EB7E9907}">
  <dimension ref="A1:J119"/>
  <sheetViews>
    <sheetView workbookViewId="0"/>
  </sheetViews>
  <sheetFormatPr baseColWidth="10" defaultRowHeight="16" x14ac:dyDescent="0.2"/>
  <sheetData>
    <row r="1" spans="1:10" x14ac:dyDescent="0.2">
      <c r="A1">
        <v>41</v>
      </c>
      <c r="B1" t="s">
        <v>179</v>
      </c>
      <c r="C1">
        <v>5</v>
      </c>
      <c r="D1">
        <v>20</v>
      </c>
      <c r="E1">
        <v>5</v>
      </c>
      <c r="F1">
        <v>17</v>
      </c>
      <c r="G1">
        <v>2</v>
      </c>
      <c r="H1">
        <v>0</v>
      </c>
      <c r="I1">
        <v>156</v>
      </c>
      <c r="J1">
        <v>31.2</v>
      </c>
    </row>
    <row r="2" spans="1:10" x14ac:dyDescent="0.2">
      <c r="A2">
        <v>58</v>
      </c>
      <c r="B2" t="s">
        <v>70</v>
      </c>
      <c r="C2">
        <v>1</v>
      </c>
      <c r="D2">
        <v>4</v>
      </c>
      <c r="E2">
        <v>2</v>
      </c>
      <c r="F2">
        <v>4</v>
      </c>
      <c r="G2">
        <v>0</v>
      </c>
      <c r="H2">
        <v>0</v>
      </c>
      <c r="I2">
        <v>34</v>
      </c>
      <c r="J2">
        <v>34</v>
      </c>
    </row>
    <row r="3" spans="1:10" x14ac:dyDescent="0.2">
      <c r="A3">
        <v>34</v>
      </c>
      <c r="B3" t="s">
        <v>145</v>
      </c>
      <c r="C3">
        <v>2</v>
      </c>
      <c r="D3">
        <v>8</v>
      </c>
      <c r="E3">
        <v>2</v>
      </c>
      <c r="F3">
        <v>6</v>
      </c>
      <c r="G3">
        <v>1</v>
      </c>
      <c r="H3">
        <v>0</v>
      </c>
      <c r="I3">
        <v>62</v>
      </c>
      <c r="J3">
        <v>31</v>
      </c>
    </row>
    <row r="4" spans="1:10" x14ac:dyDescent="0.2">
      <c r="A4">
        <v>65</v>
      </c>
      <c r="B4" t="s">
        <v>167</v>
      </c>
      <c r="C4">
        <v>3</v>
      </c>
      <c r="D4">
        <v>14</v>
      </c>
      <c r="E4">
        <v>2</v>
      </c>
      <c r="F4">
        <v>13</v>
      </c>
      <c r="G4">
        <v>1</v>
      </c>
      <c r="H4">
        <v>0</v>
      </c>
      <c r="I4">
        <v>105</v>
      </c>
      <c r="J4">
        <v>35</v>
      </c>
    </row>
    <row r="5" spans="1:10" x14ac:dyDescent="0.2">
      <c r="A5">
        <v>29</v>
      </c>
      <c r="B5" t="s">
        <v>138</v>
      </c>
      <c r="C5">
        <v>5</v>
      </c>
      <c r="D5">
        <v>16</v>
      </c>
      <c r="E5">
        <v>12</v>
      </c>
      <c r="F5">
        <v>15</v>
      </c>
      <c r="G5">
        <v>1</v>
      </c>
      <c r="H5">
        <v>0</v>
      </c>
      <c r="I5">
        <v>149</v>
      </c>
      <c r="J5">
        <v>29.8</v>
      </c>
    </row>
    <row r="6" spans="1:10" x14ac:dyDescent="0.2">
      <c r="A6">
        <v>55</v>
      </c>
      <c r="B6" t="s">
        <v>142</v>
      </c>
      <c r="C6">
        <v>4</v>
      </c>
      <c r="D6">
        <v>16</v>
      </c>
      <c r="E6">
        <v>7</v>
      </c>
      <c r="F6">
        <v>16</v>
      </c>
      <c r="G6">
        <v>0</v>
      </c>
      <c r="H6">
        <v>0</v>
      </c>
      <c r="I6">
        <v>133</v>
      </c>
      <c r="J6">
        <v>33.299999999999997</v>
      </c>
    </row>
    <row r="7" spans="1:10" x14ac:dyDescent="0.2">
      <c r="A7">
        <v>116</v>
      </c>
      <c r="B7" t="s">
        <v>86</v>
      </c>
      <c r="C7">
        <v>3</v>
      </c>
      <c r="D7">
        <v>19</v>
      </c>
      <c r="E7">
        <v>5</v>
      </c>
      <c r="F7">
        <v>18</v>
      </c>
      <c r="G7">
        <v>0</v>
      </c>
      <c r="H7">
        <v>0</v>
      </c>
      <c r="I7">
        <v>147</v>
      </c>
      <c r="J7">
        <v>49</v>
      </c>
    </row>
    <row r="8" spans="1:10" x14ac:dyDescent="0.2">
      <c r="A8">
        <v>11</v>
      </c>
      <c r="B8" t="s">
        <v>187</v>
      </c>
      <c r="C8">
        <v>3</v>
      </c>
      <c r="D8">
        <v>9</v>
      </c>
      <c r="E8">
        <v>4</v>
      </c>
      <c r="F8">
        <v>7</v>
      </c>
      <c r="G8">
        <v>0</v>
      </c>
      <c r="H8">
        <v>0</v>
      </c>
      <c r="I8">
        <v>73</v>
      </c>
      <c r="J8">
        <v>24.3</v>
      </c>
    </row>
    <row r="9" spans="1:10" x14ac:dyDescent="0.2">
      <c r="A9">
        <v>16</v>
      </c>
      <c r="B9" t="s">
        <v>87</v>
      </c>
      <c r="C9">
        <v>2</v>
      </c>
      <c r="D9">
        <v>6</v>
      </c>
      <c r="E9">
        <v>4</v>
      </c>
      <c r="F9">
        <v>6</v>
      </c>
      <c r="G9">
        <v>0</v>
      </c>
      <c r="H9">
        <v>0</v>
      </c>
      <c r="I9">
        <v>54</v>
      </c>
      <c r="J9">
        <v>27</v>
      </c>
    </row>
    <row r="10" spans="1:10" x14ac:dyDescent="0.2">
      <c r="A10">
        <v>90</v>
      </c>
      <c r="B10" t="s">
        <v>184</v>
      </c>
      <c r="C10">
        <v>5</v>
      </c>
      <c r="D10">
        <v>24</v>
      </c>
      <c r="E10">
        <v>9</v>
      </c>
      <c r="F10">
        <v>24</v>
      </c>
      <c r="G10">
        <v>0</v>
      </c>
      <c r="H10">
        <v>0</v>
      </c>
      <c r="I10">
        <v>195</v>
      </c>
      <c r="J10">
        <v>39</v>
      </c>
    </row>
    <row r="11" spans="1:10" x14ac:dyDescent="0.2">
      <c r="A11">
        <v>64</v>
      </c>
      <c r="B11" t="s">
        <v>122</v>
      </c>
      <c r="C11">
        <v>4</v>
      </c>
      <c r="D11">
        <v>18</v>
      </c>
      <c r="E11">
        <v>4</v>
      </c>
      <c r="F11">
        <v>17</v>
      </c>
      <c r="G11">
        <v>1</v>
      </c>
      <c r="H11">
        <v>0</v>
      </c>
      <c r="I11">
        <v>139</v>
      </c>
      <c r="J11">
        <v>34.799999999999997</v>
      </c>
    </row>
    <row r="12" spans="1:10" x14ac:dyDescent="0.2">
      <c r="A12">
        <v>73</v>
      </c>
      <c r="B12" t="s">
        <v>26</v>
      </c>
      <c r="C12">
        <v>3</v>
      </c>
      <c r="D12">
        <v>14</v>
      </c>
      <c r="E12">
        <v>4</v>
      </c>
      <c r="F12">
        <v>13</v>
      </c>
      <c r="G12">
        <v>0</v>
      </c>
      <c r="H12">
        <v>0</v>
      </c>
      <c r="I12">
        <v>109</v>
      </c>
      <c r="J12">
        <v>36.299999999999997</v>
      </c>
    </row>
    <row r="13" spans="1:10" x14ac:dyDescent="0.2">
      <c r="A13">
        <v>83</v>
      </c>
      <c r="B13" t="s">
        <v>173</v>
      </c>
      <c r="C13">
        <v>3</v>
      </c>
      <c r="D13">
        <v>16</v>
      </c>
      <c r="E13">
        <v>1</v>
      </c>
      <c r="F13">
        <v>15</v>
      </c>
      <c r="G13">
        <v>0</v>
      </c>
      <c r="H13">
        <v>0</v>
      </c>
      <c r="I13">
        <v>114</v>
      </c>
      <c r="J13">
        <v>38</v>
      </c>
    </row>
    <row r="14" spans="1:10" x14ac:dyDescent="0.2">
      <c r="A14">
        <v>51</v>
      </c>
      <c r="B14" t="s">
        <v>180</v>
      </c>
      <c r="C14">
        <v>4</v>
      </c>
      <c r="D14">
        <v>16</v>
      </c>
      <c r="E14">
        <v>6</v>
      </c>
      <c r="F14">
        <v>16</v>
      </c>
      <c r="G14">
        <v>0</v>
      </c>
      <c r="H14">
        <v>0</v>
      </c>
      <c r="I14">
        <v>130</v>
      </c>
      <c r="J14">
        <v>32.5</v>
      </c>
    </row>
    <row r="15" spans="1:10" x14ac:dyDescent="0.2">
      <c r="A15">
        <v>109</v>
      </c>
      <c r="B15" t="s">
        <v>88</v>
      </c>
      <c r="C15">
        <v>4</v>
      </c>
      <c r="D15">
        <v>23</v>
      </c>
      <c r="E15">
        <v>6</v>
      </c>
      <c r="F15">
        <v>22</v>
      </c>
      <c r="G15">
        <v>0</v>
      </c>
      <c r="H15">
        <v>0</v>
      </c>
      <c r="I15">
        <v>178</v>
      </c>
      <c r="J15">
        <v>44.5</v>
      </c>
    </row>
    <row r="16" spans="1:10" x14ac:dyDescent="0.2">
      <c r="A16">
        <v>83</v>
      </c>
      <c r="B16" t="s">
        <v>74</v>
      </c>
      <c r="C16">
        <v>1</v>
      </c>
      <c r="D16">
        <v>5</v>
      </c>
      <c r="E16">
        <v>1</v>
      </c>
      <c r="F16">
        <v>5</v>
      </c>
      <c r="G16">
        <v>0</v>
      </c>
      <c r="H16">
        <v>0</v>
      </c>
      <c r="I16">
        <v>38</v>
      </c>
      <c r="J16">
        <v>38</v>
      </c>
    </row>
    <row r="17" spans="1:10" x14ac:dyDescent="0.2">
      <c r="A17">
        <v>100</v>
      </c>
      <c r="B17" t="s">
        <v>89</v>
      </c>
      <c r="C17">
        <v>3</v>
      </c>
      <c r="D17">
        <v>17</v>
      </c>
      <c r="E17">
        <v>2</v>
      </c>
      <c r="F17">
        <v>17</v>
      </c>
      <c r="G17">
        <v>0</v>
      </c>
      <c r="H17">
        <v>0</v>
      </c>
      <c r="I17">
        <v>125</v>
      </c>
      <c r="J17">
        <v>41.7</v>
      </c>
    </row>
    <row r="18" spans="1:10" x14ac:dyDescent="0.2">
      <c r="A18">
        <v>73</v>
      </c>
      <c r="B18" t="s">
        <v>48</v>
      </c>
      <c r="C18">
        <v>3</v>
      </c>
      <c r="D18">
        <v>13</v>
      </c>
      <c r="E18">
        <v>6</v>
      </c>
      <c r="F18">
        <v>13</v>
      </c>
      <c r="G18">
        <v>0</v>
      </c>
      <c r="H18">
        <v>0</v>
      </c>
      <c r="I18">
        <v>109</v>
      </c>
      <c r="J18">
        <v>36.299999999999997</v>
      </c>
    </row>
    <row r="19" spans="1:10" x14ac:dyDescent="0.2">
      <c r="A19">
        <v>57</v>
      </c>
      <c r="B19" t="s">
        <v>136</v>
      </c>
      <c r="C19">
        <v>4</v>
      </c>
      <c r="D19">
        <v>14</v>
      </c>
      <c r="E19">
        <v>12</v>
      </c>
      <c r="F19">
        <v>13</v>
      </c>
      <c r="G19">
        <v>1</v>
      </c>
      <c r="H19">
        <v>0</v>
      </c>
      <c r="I19">
        <v>135</v>
      </c>
      <c r="J19">
        <v>33.799999999999997</v>
      </c>
    </row>
    <row r="20" spans="1:10" x14ac:dyDescent="0.2">
      <c r="A20">
        <v>21</v>
      </c>
      <c r="B20" t="s">
        <v>140</v>
      </c>
      <c r="C20">
        <v>3</v>
      </c>
      <c r="D20">
        <v>11</v>
      </c>
      <c r="E20">
        <v>3</v>
      </c>
      <c r="F20">
        <v>11</v>
      </c>
      <c r="G20">
        <v>0</v>
      </c>
      <c r="H20">
        <v>0</v>
      </c>
      <c r="I20">
        <v>86</v>
      </c>
      <c r="J20">
        <v>28.7</v>
      </c>
    </row>
    <row r="21" spans="1:10" x14ac:dyDescent="0.2">
      <c r="A21">
        <v>27</v>
      </c>
      <c r="B21" t="s">
        <v>66</v>
      </c>
      <c r="C21">
        <v>2</v>
      </c>
      <c r="D21">
        <v>7</v>
      </c>
      <c r="E21">
        <v>3</v>
      </c>
      <c r="F21">
        <v>6</v>
      </c>
      <c r="G21">
        <v>1</v>
      </c>
      <c r="H21">
        <v>0</v>
      </c>
      <c r="I21">
        <v>59</v>
      </c>
      <c r="J21">
        <v>29.5</v>
      </c>
    </row>
    <row r="22" spans="1:10" x14ac:dyDescent="0.2">
      <c r="A22">
        <v>46</v>
      </c>
      <c r="B22" t="s">
        <v>90</v>
      </c>
      <c r="C22">
        <v>3</v>
      </c>
      <c r="D22">
        <v>11</v>
      </c>
      <c r="E22">
        <v>6</v>
      </c>
      <c r="F22">
        <v>11</v>
      </c>
      <c r="G22">
        <v>0</v>
      </c>
      <c r="H22">
        <v>0</v>
      </c>
      <c r="I22">
        <v>95</v>
      </c>
      <c r="J22">
        <v>31.7</v>
      </c>
    </row>
    <row r="23" spans="1:10" x14ac:dyDescent="0.2">
      <c r="A23">
        <v>111</v>
      </c>
      <c r="B23" t="s">
        <v>79</v>
      </c>
      <c r="C23">
        <v>2</v>
      </c>
      <c r="D23">
        <v>13</v>
      </c>
      <c r="E23">
        <v>0</v>
      </c>
      <c r="F23">
        <v>10</v>
      </c>
      <c r="G23">
        <v>1</v>
      </c>
      <c r="H23">
        <v>0</v>
      </c>
      <c r="I23">
        <v>90</v>
      </c>
      <c r="J23">
        <v>45</v>
      </c>
    </row>
    <row r="24" spans="1:10" x14ac:dyDescent="0.2">
      <c r="A24">
        <v>113</v>
      </c>
      <c r="B24" t="s">
        <v>174</v>
      </c>
      <c r="C24">
        <v>3</v>
      </c>
      <c r="D24">
        <v>18</v>
      </c>
      <c r="E24">
        <v>4</v>
      </c>
      <c r="F24">
        <v>13</v>
      </c>
      <c r="G24">
        <v>2</v>
      </c>
      <c r="H24">
        <v>0</v>
      </c>
      <c r="I24">
        <v>137</v>
      </c>
      <c r="J24">
        <v>45.7</v>
      </c>
    </row>
    <row r="25" spans="1:10" x14ac:dyDescent="0.2">
      <c r="A25">
        <v>45</v>
      </c>
      <c r="B25" t="s">
        <v>185</v>
      </c>
      <c r="C25">
        <v>5</v>
      </c>
      <c r="D25">
        <v>20</v>
      </c>
      <c r="E25">
        <v>6</v>
      </c>
      <c r="F25">
        <v>20</v>
      </c>
      <c r="G25">
        <v>0</v>
      </c>
      <c r="H25">
        <v>0</v>
      </c>
      <c r="I25">
        <v>158</v>
      </c>
      <c r="J25">
        <v>31.6</v>
      </c>
    </row>
    <row r="26" spans="1:10" x14ac:dyDescent="0.2">
      <c r="A26">
        <v>3</v>
      </c>
      <c r="B26" t="s">
        <v>91</v>
      </c>
      <c r="C26">
        <v>1</v>
      </c>
      <c r="D26">
        <v>2</v>
      </c>
      <c r="E26">
        <v>2</v>
      </c>
      <c r="F26">
        <v>1</v>
      </c>
      <c r="G26">
        <v>1</v>
      </c>
      <c r="H26">
        <v>0</v>
      </c>
      <c r="I26">
        <v>21</v>
      </c>
      <c r="J26">
        <v>21</v>
      </c>
    </row>
    <row r="27" spans="1:10" x14ac:dyDescent="0.2">
      <c r="A27">
        <v>47</v>
      </c>
      <c r="B27" t="s">
        <v>131</v>
      </c>
      <c r="C27">
        <v>4</v>
      </c>
      <c r="D27">
        <v>17</v>
      </c>
      <c r="E27">
        <v>4</v>
      </c>
      <c r="F27">
        <v>14</v>
      </c>
      <c r="G27">
        <v>0</v>
      </c>
      <c r="H27">
        <v>0</v>
      </c>
      <c r="I27">
        <v>128</v>
      </c>
      <c r="J27">
        <v>32</v>
      </c>
    </row>
    <row r="28" spans="1:10" x14ac:dyDescent="0.2">
      <c r="A28">
        <v>6</v>
      </c>
      <c r="B28" t="s">
        <v>166</v>
      </c>
      <c r="C28">
        <v>3</v>
      </c>
      <c r="D28">
        <v>8</v>
      </c>
      <c r="E28">
        <v>4</v>
      </c>
      <c r="F28">
        <v>8</v>
      </c>
      <c r="G28">
        <v>0</v>
      </c>
      <c r="H28">
        <v>1</v>
      </c>
      <c r="I28">
        <v>70</v>
      </c>
      <c r="J28">
        <v>23.3</v>
      </c>
    </row>
    <row r="29" spans="1:10" x14ac:dyDescent="0.2">
      <c r="A29">
        <v>20</v>
      </c>
      <c r="B29" t="s">
        <v>43</v>
      </c>
      <c r="C29">
        <v>2</v>
      </c>
      <c r="D29">
        <v>7</v>
      </c>
      <c r="E29">
        <v>3</v>
      </c>
      <c r="F29">
        <v>6</v>
      </c>
      <c r="G29">
        <v>0</v>
      </c>
      <c r="H29">
        <v>0</v>
      </c>
      <c r="I29">
        <v>57</v>
      </c>
      <c r="J29">
        <v>28.5</v>
      </c>
    </row>
    <row r="30" spans="1:10" x14ac:dyDescent="0.2">
      <c r="A30">
        <v>25</v>
      </c>
      <c r="B30" t="s">
        <v>148</v>
      </c>
      <c r="C30">
        <v>3</v>
      </c>
      <c r="D30">
        <v>12</v>
      </c>
      <c r="E30">
        <v>2</v>
      </c>
      <c r="F30">
        <v>10</v>
      </c>
      <c r="G30">
        <v>0</v>
      </c>
      <c r="H30">
        <v>0</v>
      </c>
      <c r="I30">
        <v>88</v>
      </c>
      <c r="J30">
        <v>29.3</v>
      </c>
    </row>
    <row r="31" spans="1:10" x14ac:dyDescent="0.2">
      <c r="A31">
        <v>42</v>
      </c>
      <c r="B31" t="s">
        <v>183</v>
      </c>
      <c r="C31">
        <v>3</v>
      </c>
      <c r="D31">
        <v>11</v>
      </c>
      <c r="E31">
        <v>6</v>
      </c>
      <c r="F31">
        <v>10</v>
      </c>
      <c r="G31">
        <v>0</v>
      </c>
      <c r="H31">
        <v>0</v>
      </c>
      <c r="I31">
        <v>94</v>
      </c>
      <c r="J31">
        <v>31.3</v>
      </c>
    </row>
    <row r="32" spans="1:10" x14ac:dyDescent="0.2">
      <c r="A32">
        <v>8</v>
      </c>
      <c r="B32" t="s">
        <v>157</v>
      </c>
      <c r="C32">
        <v>1</v>
      </c>
      <c r="D32">
        <v>3</v>
      </c>
      <c r="E32">
        <v>1</v>
      </c>
      <c r="F32">
        <v>3</v>
      </c>
      <c r="G32">
        <v>0</v>
      </c>
      <c r="H32">
        <v>0</v>
      </c>
      <c r="I32">
        <v>24</v>
      </c>
      <c r="J32">
        <v>24</v>
      </c>
    </row>
    <row r="33" spans="1:10" x14ac:dyDescent="0.2">
      <c r="A33">
        <v>65</v>
      </c>
      <c r="B33" t="s">
        <v>163</v>
      </c>
      <c r="C33">
        <v>1</v>
      </c>
      <c r="D33">
        <v>5</v>
      </c>
      <c r="E33">
        <v>0</v>
      </c>
      <c r="F33">
        <v>5</v>
      </c>
      <c r="G33">
        <v>0</v>
      </c>
      <c r="H33">
        <v>0</v>
      </c>
      <c r="I33">
        <v>35</v>
      </c>
      <c r="J33">
        <v>35</v>
      </c>
    </row>
    <row r="34" spans="1:10" x14ac:dyDescent="0.2">
      <c r="A34">
        <v>19</v>
      </c>
      <c r="B34" t="s">
        <v>149</v>
      </c>
      <c r="C34">
        <v>1</v>
      </c>
      <c r="D34">
        <v>3</v>
      </c>
      <c r="E34">
        <v>2</v>
      </c>
      <c r="F34">
        <v>2</v>
      </c>
      <c r="G34">
        <v>1</v>
      </c>
      <c r="H34">
        <v>0</v>
      </c>
      <c r="I34">
        <v>28</v>
      </c>
      <c r="J34">
        <v>28</v>
      </c>
    </row>
    <row r="35" spans="1:10" x14ac:dyDescent="0.2">
      <c r="A35">
        <v>100</v>
      </c>
      <c r="B35" t="s">
        <v>65</v>
      </c>
      <c r="C35">
        <v>3</v>
      </c>
      <c r="D35">
        <v>15</v>
      </c>
      <c r="E35">
        <v>7</v>
      </c>
      <c r="F35">
        <v>14</v>
      </c>
      <c r="G35">
        <v>0</v>
      </c>
      <c r="H35">
        <v>0</v>
      </c>
      <c r="I35">
        <v>125</v>
      </c>
      <c r="J35">
        <v>41.7</v>
      </c>
    </row>
    <row r="36" spans="1:10" x14ac:dyDescent="0.2">
      <c r="A36">
        <v>103</v>
      </c>
      <c r="B36" t="s">
        <v>172</v>
      </c>
      <c r="C36">
        <v>4</v>
      </c>
      <c r="D36">
        <v>21</v>
      </c>
      <c r="E36">
        <v>8</v>
      </c>
      <c r="F36">
        <v>19</v>
      </c>
      <c r="G36">
        <v>1</v>
      </c>
      <c r="H36">
        <v>0</v>
      </c>
      <c r="I36">
        <v>171</v>
      </c>
      <c r="J36">
        <v>42.8</v>
      </c>
    </row>
    <row r="37" spans="1:10" x14ac:dyDescent="0.2">
      <c r="A37">
        <v>102</v>
      </c>
      <c r="B37" t="s">
        <v>37</v>
      </c>
      <c r="C37">
        <v>3</v>
      </c>
      <c r="D37">
        <v>17</v>
      </c>
      <c r="E37">
        <v>3</v>
      </c>
      <c r="F37">
        <v>15</v>
      </c>
      <c r="G37">
        <v>1</v>
      </c>
      <c r="H37">
        <v>0</v>
      </c>
      <c r="I37">
        <v>128</v>
      </c>
      <c r="J37">
        <v>42.7</v>
      </c>
    </row>
    <row r="38" spans="1:10" x14ac:dyDescent="0.2">
      <c r="A38">
        <v>47</v>
      </c>
      <c r="B38" t="s">
        <v>171</v>
      </c>
      <c r="C38">
        <v>4</v>
      </c>
      <c r="D38">
        <v>15</v>
      </c>
      <c r="E38">
        <v>8</v>
      </c>
      <c r="F38">
        <v>14</v>
      </c>
      <c r="G38">
        <v>0</v>
      </c>
      <c r="H38">
        <v>0</v>
      </c>
      <c r="I38">
        <v>128</v>
      </c>
      <c r="J38">
        <v>32</v>
      </c>
    </row>
    <row r="39" spans="1:10" x14ac:dyDescent="0.2">
      <c r="A39">
        <v>25</v>
      </c>
      <c r="B39" t="s">
        <v>38</v>
      </c>
      <c r="C39">
        <v>3</v>
      </c>
      <c r="D39">
        <v>11</v>
      </c>
      <c r="E39">
        <v>4</v>
      </c>
      <c r="F39">
        <v>10</v>
      </c>
      <c r="G39">
        <v>0</v>
      </c>
      <c r="H39">
        <v>0</v>
      </c>
      <c r="I39">
        <v>88</v>
      </c>
      <c r="J39">
        <v>29.3</v>
      </c>
    </row>
    <row r="40" spans="1:10" x14ac:dyDescent="0.2">
      <c r="A40">
        <v>34</v>
      </c>
      <c r="B40" t="s">
        <v>92</v>
      </c>
      <c r="C40">
        <v>1</v>
      </c>
      <c r="D40">
        <v>4</v>
      </c>
      <c r="E40">
        <v>1</v>
      </c>
      <c r="F40">
        <v>4</v>
      </c>
      <c r="G40">
        <v>0</v>
      </c>
      <c r="H40">
        <v>0</v>
      </c>
      <c r="I40">
        <v>31</v>
      </c>
      <c r="J40">
        <v>31</v>
      </c>
    </row>
    <row r="41" spans="1:10" x14ac:dyDescent="0.2">
      <c r="A41">
        <v>15</v>
      </c>
      <c r="B41" t="s">
        <v>130</v>
      </c>
      <c r="C41">
        <v>3</v>
      </c>
      <c r="D41">
        <v>9</v>
      </c>
      <c r="E41">
        <v>5</v>
      </c>
      <c r="F41">
        <v>9</v>
      </c>
      <c r="G41">
        <v>0</v>
      </c>
      <c r="H41">
        <v>1</v>
      </c>
      <c r="I41">
        <v>80</v>
      </c>
      <c r="J41">
        <v>26.7</v>
      </c>
    </row>
    <row r="42" spans="1:10" x14ac:dyDescent="0.2">
      <c r="A42">
        <v>30</v>
      </c>
      <c r="B42" t="s">
        <v>165</v>
      </c>
      <c r="C42">
        <v>1</v>
      </c>
      <c r="D42">
        <v>3</v>
      </c>
      <c r="E42">
        <v>3</v>
      </c>
      <c r="F42">
        <v>3</v>
      </c>
      <c r="G42">
        <v>0</v>
      </c>
      <c r="H42">
        <v>0</v>
      </c>
      <c r="I42">
        <v>30</v>
      </c>
      <c r="J42">
        <v>30</v>
      </c>
    </row>
    <row r="43" spans="1:10" x14ac:dyDescent="0.2">
      <c r="A43">
        <v>96</v>
      </c>
      <c r="B43" t="s">
        <v>154</v>
      </c>
      <c r="C43">
        <v>1</v>
      </c>
      <c r="D43">
        <v>5</v>
      </c>
      <c r="E43">
        <v>2</v>
      </c>
      <c r="F43">
        <v>4</v>
      </c>
      <c r="G43">
        <v>0</v>
      </c>
      <c r="H43">
        <v>0</v>
      </c>
      <c r="I43">
        <v>40</v>
      </c>
      <c r="J43">
        <v>40</v>
      </c>
    </row>
    <row r="44" spans="1:10" x14ac:dyDescent="0.2">
      <c r="A44">
        <v>27</v>
      </c>
      <c r="B44" t="s">
        <v>72</v>
      </c>
      <c r="C44">
        <v>2</v>
      </c>
      <c r="D44">
        <v>5</v>
      </c>
      <c r="E44">
        <v>8</v>
      </c>
      <c r="F44">
        <v>5</v>
      </c>
      <c r="G44">
        <v>0</v>
      </c>
      <c r="H44">
        <v>0</v>
      </c>
      <c r="I44">
        <v>59</v>
      </c>
      <c r="J44">
        <v>29.5</v>
      </c>
    </row>
    <row r="45" spans="1:10" x14ac:dyDescent="0.2">
      <c r="A45">
        <v>98</v>
      </c>
      <c r="B45" t="s">
        <v>93</v>
      </c>
      <c r="C45">
        <v>5</v>
      </c>
      <c r="D45">
        <v>27</v>
      </c>
      <c r="E45">
        <v>4</v>
      </c>
      <c r="F45">
        <v>26</v>
      </c>
      <c r="G45">
        <v>1</v>
      </c>
      <c r="H45">
        <v>0</v>
      </c>
      <c r="I45">
        <v>202</v>
      </c>
      <c r="J45">
        <v>40.4</v>
      </c>
    </row>
    <row r="46" spans="1:10" x14ac:dyDescent="0.2">
      <c r="A46">
        <v>119</v>
      </c>
      <c r="B46" t="s">
        <v>147</v>
      </c>
      <c r="C46">
        <v>1</v>
      </c>
      <c r="D46">
        <v>6</v>
      </c>
      <c r="E46">
        <v>3</v>
      </c>
      <c r="F46">
        <v>6</v>
      </c>
      <c r="G46">
        <v>0</v>
      </c>
      <c r="H46">
        <v>0</v>
      </c>
      <c r="I46">
        <v>51</v>
      </c>
      <c r="J46">
        <v>51</v>
      </c>
    </row>
    <row r="47" spans="1:10" x14ac:dyDescent="0.2">
      <c r="A47">
        <v>68</v>
      </c>
      <c r="B47" t="s">
        <v>94</v>
      </c>
      <c r="C47">
        <v>4</v>
      </c>
      <c r="D47">
        <v>18</v>
      </c>
      <c r="E47">
        <v>5</v>
      </c>
      <c r="F47">
        <v>18</v>
      </c>
      <c r="G47">
        <v>0</v>
      </c>
      <c r="H47">
        <v>0</v>
      </c>
      <c r="I47">
        <v>141</v>
      </c>
      <c r="J47">
        <v>35.299999999999997</v>
      </c>
    </row>
    <row r="48" spans="1:10" x14ac:dyDescent="0.2">
      <c r="A48">
        <v>75</v>
      </c>
      <c r="B48" t="s">
        <v>158</v>
      </c>
      <c r="C48">
        <v>2</v>
      </c>
      <c r="D48">
        <v>10</v>
      </c>
      <c r="E48">
        <v>1</v>
      </c>
      <c r="F48">
        <v>10</v>
      </c>
      <c r="G48">
        <v>0</v>
      </c>
      <c r="H48">
        <v>0</v>
      </c>
      <c r="I48">
        <v>73</v>
      </c>
      <c r="J48">
        <v>36.5</v>
      </c>
    </row>
    <row r="49" spans="1:10" x14ac:dyDescent="0.2">
      <c r="A49">
        <v>114</v>
      </c>
      <c r="B49" t="s">
        <v>181</v>
      </c>
      <c r="C49">
        <v>3</v>
      </c>
      <c r="D49">
        <v>17</v>
      </c>
      <c r="E49">
        <v>8</v>
      </c>
      <c r="F49">
        <v>17</v>
      </c>
      <c r="G49">
        <v>0</v>
      </c>
      <c r="H49">
        <v>0</v>
      </c>
      <c r="I49">
        <v>143</v>
      </c>
      <c r="J49">
        <v>47.7</v>
      </c>
    </row>
    <row r="50" spans="1:10" x14ac:dyDescent="0.2">
      <c r="A50">
        <v>118</v>
      </c>
      <c r="B50" t="s">
        <v>81</v>
      </c>
      <c r="C50">
        <v>2</v>
      </c>
      <c r="D50">
        <v>13</v>
      </c>
      <c r="E50">
        <v>3</v>
      </c>
      <c r="F50">
        <v>11</v>
      </c>
      <c r="G50">
        <v>1</v>
      </c>
      <c r="H50">
        <v>0</v>
      </c>
      <c r="I50">
        <v>100</v>
      </c>
      <c r="J50">
        <v>50</v>
      </c>
    </row>
    <row r="51" spans="1:10" x14ac:dyDescent="0.2">
      <c r="A51">
        <v>115</v>
      </c>
      <c r="B51" t="s">
        <v>132</v>
      </c>
      <c r="C51">
        <v>1</v>
      </c>
      <c r="D51">
        <v>6</v>
      </c>
      <c r="E51">
        <v>2</v>
      </c>
      <c r="F51">
        <v>6</v>
      </c>
      <c r="G51">
        <v>0</v>
      </c>
      <c r="H51">
        <v>0</v>
      </c>
      <c r="I51">
        <v>48</v>
      </c>
      <c r="J51">
        <v>48</v>
      </c>
    </row>
    <row r="52" spans="1:10" x14ac:dyDescent="0.2">
      <c r="A52">
        <v>76</v>
      </c>
      <c r="B52" t="s">
        <v>135</v>
      </c>
      <c r="C52">
        <v>1</v>
      </c>
      <c r="D52">
        <v>4</v>
      </c>
      <c r="E52">
        <v>3</v>
      </c>
      <c r="F52">
        <v>4</v>
      </c>
      <c r="G52">
        <v>0</v>
      </c>
      <c r="H52">
        <v>0</v>
      </c>
      <c r="I52">
        <v>37</v>
      </c>
      <c r="J52">
        <v>37</v>
      </c>
    </row>
    <row r="53" spans="1:10" x14ac:dyDescent="0.2">
      <c r="A53">
        <v>99</v>
      </c>
      <c r="B53" t="s">
        <v>169</v>
      </c>
      <c r="C53">
        <v>6</v>
      </c>
      <c r="D53">
        <v>32</v>
      </c>
      <c r="E53">
        <v>8</v>
      </c>
      <c r="F53">
        <v>30</v>
      </c>
      <c r="G53">
        <v>0</v>
      </c>
      <c r="H53">
        <v>0</v>
      </c>
      <c r="I53">
        <v>246</v>
      </c>
      <c r="J53">
        <v>41</v>
      </c>
    </row>
    <row r="54" spans="1:10" x14ac:dyDescent="0.2">
      <c r="A54">
        <v>58</v>
      </c>
      <c r="B54" t="s">
        <v>143</v>
      </c>
      <c r="C54">
        <v>1</v>
      </c>
      <c r="D54">
        <v>4</v>
      </c>
      <c r="E54">
        <v>2</v>
      </c>
      <c r="F54">
        <v>4</v>
      </c>
      <c r="G54">
        <v>0</v>
      </c>
      <c r="H54">
        <v>0</v>
      </c>
      <c r="I54">
        <v>34</v>
      </c>
      <c r="J54">
        <v>34</v>
      </c>
    </row>
    <row r="55" spans="1:10" x14ac:dyDescent="0.2">
      <c r="A55">
        <v>5</v>
      </c>
      <c r="B55" t="s">
        <v>129</v>
      </c>
      <c r="C55">
        <v>1</v>
      </c>
      <c r="D55">
        <v>3</v>
      </c>
      <c r="E55">
        <v>1</v>
      </c>
      <c r="F55">
        <v>2</v>
      </c>
      <c r="G55">
        <v>0</v>
      </c>
      <c r="H55">
        <v>0</v>
      </c>
      <c r="I55">
        <v>23</v>
      </c>
      <c r="J55">
        <v>23</v>
      </c>
    </row>
    <row r="56" spans="1:10" x14ac:dyDescent="0.2">
      <c r="A56">
        <v>83</v>
      </c>
      <c r="B56" t="s">
        <v>190</v>
      </c>
      <c r="C56">
        <v>1</v>
      </c>
      <c r="D56">
        <v>4</v>
      </c>
      <c r="E56">
        <v>3</v>
      </c>
      <c r="F56">
        <v>3</v>
      </c>
      <c r="G56">
        <v>1</v>
      </c>
      <c r="H56">
        <v>0</v>
      </c>
      <c r="I56">
        <v>38</v>
      </c>
      <c r="J56">
        <v>38</v>
      </c>
    </row>
    <row r="57" spans="1:10" x14ac:dyDescent="0.2">
      <c r="A57">
        <v>52</v>
      </c>
      <c r="B57" t="s">
        <v>27</v>
      </c>
      <c r="C57">
        <v>3</v>
      </c>
      <c r="D57">
        <v>11</v>
      </c>
      <c r="E57">
        <v>7</v>
      </c>
      <c r="F57">
        <v>11</v>
      </c>
      <c r="G57">
        <v>0</v>
      </c>
      <c r="H57">
        <v>0</v>
      </c>
      <c r="I57">
        <v>98</v>
      </c>
      <c r="J57">
        <v>32.700000000000003</v>
      </c>
    </row>
    <row r="58" spans="1:10" x14ac:dyDescent="0.2">
      <c r="A58">
        <v>79</v>
      </c>
      <c r="B58" t="s">
        <v>188</v>
      </c>
      <c r="C58">
        <v>5</v>
      </c>
      <c r="D58">
        <v>25</v>
      </c>
      <c r="E58">
        <v>4</v>
      </c>
      <c r="F58">
        <v>22</v>
      </c>
      <c r="G58">
        <v>1</v>
      </c>
      <c r="H58">
        <v>0</v>
      </c>
      <c r="I58">
        <v>186</v>
      </c>
      <c r="J58">
        <v>37.200000000000003</v>
      </c>
    </row>
    <row r="59" spans="1:10" x14ac:dyDescent="0.2">
      <c r="A59">
        <v>96</v>
      </c>
      <c r="B59" t="s">
        <v>95</v>
      </c>
      <c r="C59">
        <v>3</v>
      </c>
      <c r="D59">
        <v>16</v>
      </c>
      <c r="E59">
        <v>3</v>
      </c>
      <c r="F59">
        <v>15</v>
      </c>
      <c r="G59">
        <v>0</v>
      </c>
      <c r="H59">
        <v>0</v>
      </c>
      <c r="I59">
        <v>120</v>
      </c>
      <c r="J59">
        <v>40</v>
      </c>
    </row>
    <row r="60" spans="1:10" x14ac:dyDescent="0.2">
      <c r="A60">
        <v>8</v>
      </c>
      <c r="B60" t="s">
        <v>96</v>
      </c>
      <c r="C60">
        <v>1</v>
      </c>
      <c r="D60">
        <v>2</v>
      </c>
      <c r="E60">
        <v>3</v>
      </c>
      <c r="F60">
        <v>1</v>
      </c>
      <c r="G60">
        <v>1</v>
      </c>
      <c r="H60">
        <v>0</v>
      </c>
      <c r="I60">
        <v>24</v>
      </c>
      <c r="J60">
        <v>24</v>
      </c>
    </row>
    <row r="61" spans="1:10" x14ac:dyDescent="0.2">
      <c r="A61">
        <v>92</v>
      </c>
      <c r="B61" t="s">
        <v>144</v>
      </c>
      <c r="C61">
        <v>3</v>
      </c>
      <c r="D61">
        <v>14</v>
      </c>
      <c r="E61">
        <v>7</v>
      </c>
      <c r="F61">
        <v>13</v>
      </c>
      <c r="G61">
        <v>0</v>
      </c>
      <c r="H61">
        <v>0</v>
      </c>
      <c r="I61">
        <v>118</v>
      </c>
      <c r="J61">
        <v>39.299999999999997</v>
      </c>
    </row>
    <row r="62" spans="1:10" x14ac:dyDescent="0.2">
      <c r="A62">
        <v>116</v>
      </c>
      <c r="B62" t="s">
        <v>161</v>
      </c>
      <c r="C62">
        <v>1</v>
      </c>
      <c r="D62">
        <v>6</v>
      </c>
      <c r="E62">
        <v>2</v>
      </c>
      <c r="F62">
        <v>5</v>
      </c>
      <c r="G62">
        <v>1</v>
      </c>
      <c r="H62">
        <v>0</v>
      </c>
      <c r="I62">
        <v>49</v>
      </c>
      <c r="J62">
        <v>49</v>
      </c>
    </row>
    <row r="63" spans="1:10" x14ac:dyDescent="0.2">
      <c r="A63">
        <v>80</v>
      </c>
      <c r="B63" t="s">
        <v>97</v>
      </c>
      <c r="C63">
        <v>3</v>
      </c>
      <c r="D63">
        <v>16</v>
      </c>
      <c r="E63">
        <v>0</v>
      </c>
      <c r="F63">
        <v>16</v>
      </c>
      <c r="G63">
        <v>0</v>
      </c>
      <c r="H63">
        <v>0</v>
      </c>
      <c r="I63">
        <v>112</v>
      </c>
      <c r="J63">
        <v>37.299999999999997</v>
      </c>
    </row>
    <row r="64" spans="1:10" x14ac:dyDescent="0.2">
      <c r="A64">
        <v>42</v>
      </c>
      <c r="B64" t="s">
        <v>22</v>
      </c>
      <c r="C64">
        <v>3</v>
      </c>
      <c r="D64">
        <v>11</v>
      </c>
      <c r="E64">
        <v>6</v>
      </c>
      <c r="F64">
        <v>10</v>
      </c>
      <c r="G64">
        <v>0</v>
      </c>
      <c r="H64">
        <v>0</v>
      </c>
      <c r="I64">
        <v>94</v>
      </c>
      <c r="J64">
        <v>31.3</v>
      </c>
    </row>
    <row r="65" spans="1:10" x14ac:dyDescent="0.2">
      <c r="A65">
        <v>89</v>
      </c>
      <c r="B65" t="s">
        <v>186</v>
      </c>
      <c r="C65">
        <v>5</v>
      </c>
      <c r="D65">
        <v>24</v>
      </c>
      <c r="E65">
        <v>8</v>
      </c>
      <c r="F65">
        <v>24</v>
      </c>
      <c r="G65">
        <v>0</v>
      </c>
      <c r="H65">
        <v>0</v>
      </c>
      <c r="I65">
        <v>192</v>
      </c>
      <c r="J65">
        <v>38.4</v>
      </c>
    </row>
    <row r="66" spans="1:10" x14ac:dyDescent="0.2">
      <c r="A66">
        <v>80</v>
      </c>
      <c r="B66" t="s">
        <v>98</v>
      </c>
      <c r="C66">
        <v>3</v>
      </c>
      <c r="D66">
        <v>13</v>
      </c>
      <c r="E66">
        <v>7</v>
      </c>
      <c r="F66">
        <v>13</v>
      </c>
      <c r="G66">
        <v>0</v>
      </c>
      <c r="H66">
        <v>0</v>
      </c>
      <c r="I66">
        <v>112</v>
      </c>
      <c r="J66">
        <v>37.299999999999997</v>
      </c>
    </row>
    <row r="67" spans="1:10" x14ac:dyDescent="0.2">
      <c r="A67">
        <v>42</v>
      </c>
      <c r="B67" t="s">
        <v>64</v>
      </c>
      <c r="C67">
        <v>3</v>
      </c>
      <c r="D67">
        <v>11</v>
      </c>
      <c r="E67">
        <v>6</v>
      </c>
      <c r="F67">
        <v>10</v>
      </c>
      <c r="G67">
        <v>0</v>
      </c>
      <c r="H67">
        <v>0</v>
      </c>
      <c r="I67">
        <v>94</v>
      </c>
      <c r="J67">
        <v>31.3</v>
      </c>
    </row>
    <row r="68" spans="1:10" x14ac:dyDescent="0.2">
      <c r="A68">
        <v>22</v>
      </c>
      <c r="B68" t="s">
        <v>121</v>
      </c>
      <c r="C68">
        <v>2</v>
      </c>
      <c r="D68">
        <v>7</v>
      </c>
      <c r="E68">
        <v>3</v>
      </c>
      <c r="F68">
        <v>7</v>
      </c>
      <c r="G68">
        <v>0</v>
      </c>
      <c r="H68">
        <v>0</v>
      </c>
      <c r="I68">
        <v>58</v>
      </c>
      <c r="J68">
        <v>29</v>
      </c>
    </row>
    <row r="69" spans="1:10" x14ac:dyDescent="0.2">
      <c r="A69">
        <v>107</v>
      </c>
      <c r="B69" t="s">
        <v>100</v>
      </c>
      <c r="C69">
        <v>3</v>
      </c>
      <c r="D69">
        <v>18</v>
      </c>
      <c r="E69">
        <v>2</v>
      </c>
      <c r="F69">
        <v>13</v>
      </c>
      <c r="G69">
        <v>2</v>
      </c>
      <c r="H69">
        <v>0</v>
      </c>
      <c r="I69">
        <v>131</v>
      </c>
      <c r="J69">
        <v>43.7</v>
      </c>
    </row>
    <row r="70" spans="1:10" x14ac:dyDescent="0.2">
      <c r="A70">
        <v>14</v>
      </c>
      <c r="B70" t="s">
        <v>170</v>
      </c>
      <c r="C70">
        <v>4</v>
      </c>
      <c r="D70">
        <v>14</v>
      </c>
      <c r="E70">
        <v>2</v>
      </c>
      <c r="F70">
        <v>14</v>
      </c>
      <c r="G70">
        <v>0</v>
      </c>
      <c r="H70">
        <v>1</v>
      </c>
      <c r="I70">
        <v>106</v>
      </c>
      <c r="J70">
        <v>26.5</v>
      </c>
    </row>
    <row r="71" spans="1:10" x14ac:dyDescent="0.2">
      <c r="A71">
        <v>62</v>
      </c>
      <c r="B71" t="s">
        <v>28</v>
      </c>
      <c r="C71">
        <v>3</v>
      </c>
      <c r="D71">
        <v>13</v>
      </c>
      <c r="E71">
        <v>4</v>
      </c>
      <c r="F71">
        <v>13</v>
      </c>
      <c r="G71">
        <v>0</v>
      </c>
      <c r="H71">
        <v>0</v>
      </c>
      <c r="I71">
        <v>103</v>
      </c>
      <c r="J71">
        <v>34.299999999999997</v>
      </c>
    </row>
    <row r="72" spans="1:10" x14ac:dyDescent="0.2">
      <c r="A72">
        <v>12</v>
      </c>
      <c r="B72" t="s">
        <v>41</v>
      </c>
      <c r="C72">
        <v>2</v>
      </c>
      <c r="D72">
        <v>5</v>
      </c>
      <c r="E72">
        <v>5</v>
      </c>
      <c r="F72">
        <v>5</v>
      </c>
      <c r="G72">
        <v>0</v>
      </c>
      <c r="H72">
        <v>0</v>
      </c>
      <c r="I72">
        <v>50</v>
      </c>
      <c r="J72">
        <v>25</v>
      </c>
    </row>
    <row r="73" spans="1:10" x14ac:dyDescent="0.2">
      <c r="A73">
        <v>2</v>
      </c>
      <c r="B73" t="s">
        <v>101</v>
      </c>
      <c r="C73">
        <v>1</v>
      </c>
      <c r="D73">
        <v>2</v>
      </c>
      <c r="E73">
        <v>2</v>
      </c>
      <c r="F73">
        <v>2</v>
      </c>
      <c r="G73">
        <v>0</v>
      </c>
      <c r="H73">
        <v>0</v>
      </c>
      <c r="I73">
        <v>20</v>
      </c>
      <c r="J73">
        <v>20</v>
      </c>
    </row>
    <row r="74" spans="1:10" x14ac:dyDescent="0.2">
      <c r="A74">
        <v>56</v>
      </c>
      <c r="B74" t="s">
        <v>139</v>
      </c>
      <c r="C74">
        <v>2</v>
      </c>
      <c r="D74">
        <v>8</v>
      </c>
      <c r="E74">
        <v>4</v>
      </c>
      <c r="F74">
        <v>7</v>
      </c>
      <c r="G74">
        <v>0</v>
      </c>
      <c r="H74">
        <v>0</v>
      </c>
      <c r="I74">
        <v>67</v>
      </c>
      <c r="J74">
        <v>33.5</v>
      </c>
    </row>
    <row r="75" spans="1:10" x14ac:dyDescent="0.2">
      <c r="A75">
        <v>63</v>
      </c>
      <c r="B75" t="s">
        <v>182</v>
      </c>
      <c r="C75">
        <v>3</v>
      </c>
      <c r="D75">
        <v>12</v>
      </c>
      <c r="E75">
        <v>6</v>
      </c>
      <c r="F75">
        <v>12</v>
      </c>
      <c r="G75">
        <v>0</v>
      </c>
      <c r="H75">
        <v>1</v>
      </c>
      <c r="I75">
        <v>104</v>
      </c>
      <c r="J75">
        <v>34.700000000000003</v>
      </c>
    </row>
    <row r="76" spans="1:10" x14ac:dyDescent="0.2">
      <c r="A76">
        <v>83</v>
      </c>
      <c r="B76" t="s">
        <v>39</v>
      </c>
      <c r="C76">
        <v>1</v>
      </c>
      <c r="D76">
        <v>5</v>
      </c>
      <c r="E76">
        <v>1</v>
      </c>
      <c r="F76">
        <v>5</v>
      </c>
      <c r="G76">
        <v>0</v>
      </c>
      <c r="H76">
        <v>0</v>
      </c>
      <c r="I76">
        <v>38</v>
      </c>
      <c r="J76">
        <v>38</v>
      </c>
    </row>
    <row r="77" spans="1:10" x14ac:dyDescent="0.2">
      <c r="A77">
        <v>33</v>
      </c>
      <c r="B77" t="s">
        <v>146</v>
      </c>
      <c r="C77">
        <v>4</v>
      </c>
      <c r="D77">
        <v>15</v>
      </c>
      <c r="E77">
        <v>6</v>
      </c>
      <c r="F77">
        <v>15</v>
      </c>
      <c r="G77">
        <v>0</v>
      </c>
      <c r="H77">
        <v>0</v>
      </c>
      <c r="I77">
        <v>123</v>
      </c>
      <c r="J77">
        <v>30.8</v>
      </c>
    </row>
    <row r="78" spans="1:10" x14ac:dyDescent="0.2">
      <c r="A78">
        <v>53</v>
      </c>
      <c r="B78" t="s">
        <v>126</v>
      </c>
      <c r="C78">
        <v>4</v>
      </c>
      <c r="D78">
        <v>16</v>
      </c>
      <c r="E78">
        <v>6</v>
      </c>
      <c r="F78">
        <v>14</v>
      </c>
      <c r="G78">
        <v>2</v>
      </c>
      <c r="H78">
        <v>0</v>
      </c>
      <c r="I78">
        <v>132</v>
      </c>
      <c r="J78">
        <v>33</v>
      </c>
    </row>
    <row r="79" spans="1:10" x14ac:dyDescent="0.2">
      <c r="A79">
        <v>90</v>
      </c>
      <c r="B79" t="s">
        <v>102</v>
      </c>
      <c r="C79">
        <v>3</v>
      </c>
      <c r="D79">
        <v>14</v>
      </c>
      <c r="E79">
        <v>6</v>
      </c>
      <c r="F79">
        <v>11</v>
      </c>
      <c r="G79">
        <v>2</v>
      </c>
      <c r="H79">
        <v>0</v>
      </c>
      <c r="I79">
        <v>117</v>
      </c>
      <c r="J79">
        <v>39</v>
      </c>
    </row>
    <row r="80" spans="1:10" x14ac:dyDescent="0.2">
      <c r="A80">
        <v>18</v>
      </c>
      <c r="B80" t="s">
        <v>103</v>
      </c>
      <c r="C80">
        <v>2</v>
      </c>
      <c r="D80">
        <v>7</v>
      </c>
      <c r="E80">
        <v>2</v>
      </c>
      <c r="F80">
        <v>7</v>
      </c>
      <c r="G80">
        <v>0</v>
      </c>
      <c r="H80">
        <v>0</v>
      </c>
      <c r="I80">
        <v>55</v>
      </c>
      <c r="J80">
        <v>27.5</v>
      </c>
    </row>
    <row r="81" spans="1:10" x14ac:dyDescent="0.2">
      <c r="A81">
        <v>10</v>
      </c>
      <c r="B81" t="s">
        <v>189</v>
      </c>
      <c r="C81">
        <v>5</v>
      </c>
      <c r="D81">
        <v>16</v>
      </c>
      <c r="E81">
        <v>3</v>
      </c>
      <c r="F81">
        <v>14</v>
      </c>
      <c r="G81">
        <v>1</v>
      </c>
      <c r="H81">
        <v>0</v>
      </c>
      <c r="I81">
        <v>121</v>
      </c>
      <c r="J81">
        <v>24.2</v>
      </c>
    </row>
    <row r="82" spans="1:10" x14ac:dyDescent="0.2">
      <c r="A82">
        <v>71</v>
      </c>
      <c r="B82" t="s">
        <v>104</v>
      </c>
      <c r="C82">
        <v>4</v>
      </c>
      <c r="D82">
        <v>19</v>
      </c>
      <c r="E82">
        <v>4</v>
      </c>
      <c r="F82">
        <v>18</v>
      </c>
      <c r="G82">
        <v>0</v>
      </c>
      <c r="H82">
        <v>0</v>
      </c>
      <c r="I82">
        <v>144</v>
      </c>
      <c r="J82">
        <v>36</v>
      </c>
    </row>
    <row r="83" spans="1:10" x14ac:dyDescent="0.2">
      <c r="A83">
        <v>95</v>
      </c>
      <c r="B83" t="s">
        <v>105</v>
      </c>
      <c r="C83">
        <v>5</v>
      </c>
      <c r="D83">
        <v>28</v>
      </c>
      <c r="E83">
        <v>1</v>
      </c>
      <c r="F83">
        <v>28</v>
      </c>
      <c r="G83">
        <v>0</v>
      </c>
      <c r="H83">
        <v>0</v>
      </c>
      <c r="I83">
        <v>199</v>
      </c>
      <c r="J83">
        <v>39.799999999999997</v>
      </c>
    </row>
    <row r="84" spans="1:10" x14ac:dyDescent="0.2">
      <c r="A84">
        <v>34</v>
      </c>
      <c r="B84" t="s">
        <v>106</v>
      </c>
      <c r="C84">
        <v>2</v>
      </c>
      <c r="D84">
        <v>8</v>
      </c>
      <c r="E84">
        <v>2</v>
      </c>
      <c r="F84">
        <v>8</v>
      </c>
      <c r="G84">
        <v>0</v>
      </c>
      <c r="H84">
        <v>0</v>
      </c>
      <c r="I84">
        <v>62</v>
      </c>
      <c r="J84">
        <v>31</v>
      </c>
    </row>
    <row r="85" spans="1:10" x14ac:dyDescent="0.2">
      <c r="A85">
        <v>58</v>
      </c>
      <c r="B85" t="s">
        <v>107</v>
      </c>
      <c r="C85">
        <v>3</v>
      </c>
      <c r="D85">
        <v>13</v>
      </c>
      <c r="E85">
        <v>4</v>
      </c>
      <c r="F85">
        <v>12</v>
      </c>
      <c r="G85">
        <v>0</v>
      </c>
      <c r="H85">
        <v>0</v>
      </c>
      <c r="I85">
        <v>102</v>
      </c>
      <c r="J85">
        <v>34</v>
      </c>
    </row>
    <row r="86" spans="1:10" x14ac:dyDescent="0.2">
      <c r="A86">
        <v>47</v>
      </c>
      <c r="B86" t="s">
        <v>71</v>
      </c>
      <c r="C86">
        <v>3</v>
      </c>
      <c r="D86">
        <v>12</v>
      </c>
      <c r="E86">
        <v>4</v>
      </c>
      <c r="F86">
        <v>12</v>
      </c>
      <c r="G86">
        <v>0</v>
      </c>
      <c r="H86">
        <v>0</v>
      </c>
      <c r="I86">
        <v>96</v>
      </c>
      <c r="J86">
        <v>32</v>
      </c>
    </row>
    <row r="87" spans="1:10" x14ac:dyDescent="0.2">
      <c r="A87">
        <v>83</v>
      </c>
      <c r="B87" t="s">
        <v>176</v>
      </c>
      <c r="C87">
        <v>3</v>
      </c>
      <c r="D87">
        <v>15</v>
      </c>
      <c r="E87">
        <v>3</v>
      </c>
      <c r="F87">
        <v>15</v>
      </c>
      <c r="G87">
        <v>0</v>
      </c>
      <c r="H87">
        <v>0</v>
      </c>
      <c r="I87">
        <v>114</v>
      </c>
      <c r="J87">
        <v>38</v>
      </c>
    </row>
    <row r="88" spans="1:10" x14ac:dyDescent="0.2">
      <c r="A88">
        <v>94</v>
      </c>
      <c r="B88" t="s">
        <v>156</v>
      </c>
      <c r="C88">
        <v>5</v>
      </c>
      <c r="D88">
        <v>26</v>
      </c>
      <c r="E88">
        <v>5</v>
      </c>
      <c r="F88">
        <v>25</v>
      </c>
      <c r="G88">
        <v>1</v>
      </c>
      <c r="H88">
        <v>0</v>
      </c>
      <c r="I88">
        <v>198</v>
      </c>
      <c r="J88">
        <v>39.6</v>
      </c>
    </row>
    <row r="89" spans="1:10" x14ac:dyDescent="0.2">
      <c r="A89">
        <v>80</v>
      </c>
      <c r="B89" t="s">
        <v>137</v>
      </c>
      <c r="C89">
        <v>4</v>
      </c>
      <c r="D89">
        <v>20</v>
      </c>
      <c r="E89">
        <v>3</v>
      </c>
      <c r="F89">
        <v>20</v>
      </c>
      <c r="G89">
        <v>0</v>
      </c>
      <c r="H89">
        <v>0</v>
      </c>
      <c r="I89">
        <v>149</v>
      </c>
      <c r="J89">
        <v>37.299999999999997</v>
      </c>
    </row>
    <row r="90" spans="1:10" x14ac:dyDescent="0.2">
      <c r="A90">
        <v>69</v>
      </c>
      <c r="B90" t="s">
        <v>141</v>
      </c>
      <c r="C90">
        <v>2</v>
      </c>
      <c r="D90">
        <v>8</v>
      </c>
      <c r="E90">
        <v>5</v>
      </c>
      <c r="F90">
        <v>8</v>
      </c>
      <c r="G90">
        <v>0</v>
      </c>
      <c r="H90">
        <v>0</v>
      </c>
      <c r="I90">
        <v>71</v>
      </c>
      <c r="J90">
        <v>35.5</v>
      </c>
    </row>
    <row r="91" spans="1:10" x14ac:dyDescent="0.2">
      <c r="A91">
        <v>47</v>
      </c>
      <c r="B91" t="s">
        <v>108</v>
      </c>
      <c r="C91">
        <v>3</v>
      </c>
      <c r="D91">
        <v>12</v>
      </c>
      <c r="E91">
        <v>4</v>
      </c>
      <c r="F91">
        <v>12</v>
      </c>
      <c r="G91">
        <v>0</v>
      </c>
      <c r="H91">
        <v>0</v>
      </c>
      <c r="I91">
        <v>96</v>
      </c>
      <c r="J91">
        <v>32</v>
      </c>
    </row>
    <row r="92" spans="1:10" x14ac:dyDescent="0.2">
      <c r="A92">
        <v>105</v>
      </c>
      <c r="B92" t="s">
        <v>177</v>
      </c>
      <c r="C92">
        <v>4</v>
      </c>
      <c r="D92">
        <v>22</v>
      </c>
      <c r="E92">
        <v>7</v>
      </c>
      <c r="F92">
        <v>21</v>
      </c>
      <c r="G92">
        <v>0</v>
      </c>
      <c r="H92">
        <v>0</v>
      </c>
      <c r="I92">
        <v>174</v>
      </c>
      <c r="J92">
        <v>43.5</v>
      </c>
    </row>
    <row r="93" spans="1:10" x14ac:dyDescent="0.2">
      <c r="A93">
        <v>22</v>
      </c>
      <c r="B93" t="s">
        <v>78</v>
      </c>
      <c r="C93">
        <v>1</v>
      </c>
      <c r="D93">
        <v>4</v>
      </c>
      <c r="E93">
        <v>1</v>
      </c>
      <c r="F93">
        <v>2</v>
      </c>
      <c r="G93">
        <v>0</v>
      </c>
      <c r="H93">
        <v>0</v>
      </c>
      <c r="I93">
        <v>29</v>
      </c>
      <c r="J93">
        <v>29</v>
      </c>
    </row>
    <row r="94" spans="1:10" x14ac:dyDescent="0.2">
      <c r="A94">
        <v>58</v>
      </c>
      <c r="B94" t="s">
        <v>69</v>
      </c>
      <c r="C94">
        <v>1</v>
      </c>
      <c r="D94">
        <v>4</v>
      </c>
      <c r="E94">
        <v>2</v>
      </c>
      <c r="F94">
        <v>4</v>
      </c>
      <c r="G94">
        <v>0</v>
      </c>
      <c r="H94">
        <v>0</v>
      </c>
      <c r="I94">
        <v>34</v>
      </c>
      <c r="J94">
        <v>34</v>
      </c>
    </row>
    <row r="95" spans="1:10" x14ac:dyDescent="0.2">
      <c r="A95">
        <v>76</v>
      </c>
      <c r="B95" t="s">
        <v>76</v>
      </c>
      <c r="C95">
        <v>2</v>
      </c>
      <c r="D95">
        <v>9</v>
      </c>
      <c r="E95">
        <v>3</v>
      </c>
      <c r="F95">
        <v>9</v>
      </c>
      <c r="G95">
        <v>0</v>
      </c>
      <c r="H95">
        <v>1</v>
      </c>
      <c r="I95">
        <v>74</v>
      </c>
      <c r="J95">
        <v>37</v>
      </c>
    </row>
    <row r="96" spans="1:10" x14ac:dyDescent="0.2">
      <c r="A96">
        <v>16</v>
      </c>
      <c r="B96" t="s">
        <v>150</v>
      </c>
      <c r="C96">
        <v>2</v>
      </c>
      <c r="D96">
        <v>7</v>
      </c>
      <c r="E96">
        <v>2</v>
      </c>
      <c r="F96">
        <v>6</v>
      </c>
      <c r="G96">
        <v>0</v>
      </c>
      <c r="H96">
        <v>0</v>
      </c>
      <c r="I96">
        <v>54</v>
      </c>
      <c r="J96">
        <v>27</v>
      </c>
    </row>
    <row r="97" spans="1:10" x14ac:dyDescent="0.2">
      <c r="A97">
        <v>34</v>
      </c>
      <c r="B97" t="s">
        <v>73</v>
      </c>
      <c r="C97">
        <v>3</v>
      </c>
      <c r="D97">
        <v>10</v>
      </c>
      <c r="E97">
        <v>7</v>
      </c>
      <c r="F97">
        <v>8</v>
      </c>
      <c r="G97">
        <v>2</v>
      </c>
      <c r="H97">
        <v>0</v>
      </c>
      <c r="I97">
        <v>93</v>
      </c>
      <c r="J97">
        <v>31</v>
      </c>
    </row>
    <row r="98" spans="1:10" x14ac:dyDescent="0.2">
      <c r="A98">
        <v>30</v>
      </c>
      <c r="B98" t="s">
        <v>168</v>
      </c>
      <c r="C98">
        <v>1</v>
      </c>
      <c r="D98">
        <v>4</v>
      </c>
      <c r="E98">
        <v>1</v>
      </c>
      <c r="F98">
        <v>3</v>
      </c>
      <c r="G98">
        <v>0</v>
      </c>
      <c r="H98">
        <v>0</v>
      </c>
      <c r="I98">
        <v>30</v>
      </c>
      <c r="J98">
        <v>30</v>
      </c>
    </row>
    <row r="99" spans="1:10" x14ac:dyDescent="0.2">
      <c r="A99">
        <v>22</v>
      </c>
      <c r="B99" t="s">
        <v>123</v>
      </c>
      <c r="C99">
        <v>2</v>
      </c>
      <c r="D99">
        <v>7</v>
      </c>
      <c r="E99">
        <v>3</v>
      </c>
      <c r="F99">
        <v>7</v>
      </c>
      <c r="G99">
        <v>0</v>
      </c>
      <c r="H99">
        <v>0</v>
      </c>
      <c r="I99">
        <v>58</v>
      </c>
      <c r="J99">
        <v>29</v>
      </c>
    </row>
    <row r="100" spans="1:10" x14ac:dyDescent="0.2">
      <c r="A100">
        <v>76</v>
      </c>
      <c r="B100" t="s">
        <v>109</v>
      </c>
      <c r="C100">
        <v>1</v>
      </c>
      <c r="D100">
        <v>4</v>
      </c>
      <c r="E100">
        <v>3</v>
      </c>
      <c r="F100">
        <v>4</v>
      </c>
      <c r="G100">
        <v>0</v>
      </c>
      <c r="H100">
        <v>0</v>
      </c>
      <c r="I100">
        <v>37</v>
      </c>
      <c r="J100">
        <v>37</v>
      </c>
    </row>
    <row r="101" spans="1:10" x14ac:dyDescent="0.2">
      <c r="A101">
        <v>104</v>
      </c>
      <c r="B101" t="s">
        <v>151</v>
      </c>
      <c r="C101">
        <v>3</v>
      </c>
      <c r="D101">
        <v>17</v>
      </c>
      <c r="E101">
        <v>3</v>
      </c>
      <c r="F101">
        <v>16</v>
      </c>
      <c r="G101">
        <v>1</v>
      </c>
      <c r="H101">
        <v>0</v>
      </c>
      <c r="I101">
        <v>129</v>
      </c>
      <c r="J101">
        <v>43</v>
      </c>
    </row>
    <row r="102" spans="1:10" x14ac:dyDescent="0.2">
      <c r="A102">
        <v>105</v>
      </c>
      <c r="B102" t="s">
        <v>160</v>
      </c>
      <c r="C102">
        <v>4</v>
      </c>
      <c r="D102">
        <v>23</v>
      </c>
      <c r="E102">
        <v>4</v>
      </c>
      <c r="F102">
        <v>22</v>
      </c>
      <c r="G102">
        <v>1</v>
      </c>
      <c r="H102">
        <v>0</v>
      </c>
      <c r="I102">
        <v>174</v>
      </c>
      <c r="J102">
        <v>43.5</v>
      </c>
    </row>
    <row r="103" spans="1:10" x14ac:dyDescent="0.2">
      <c r="A103">
        <v>107</v>
      </c>
      <c r="B103" t="s">
        <v>67</v>
      </c>
      <c r="C103">
        <v>3</v>
      </c>
      <c r="D103">
        <v>17</v>
      </c>
      <c r="E103">
        <v>4</v>
      </c>
      <c r="F103">
        <v>13</v>
      </c>
      <c r="G103">
        <v>2</v>
      </c>
      <c r="H103">
        <v>0</v>
      </c>
      <c r="I103">
        <v>131</v>
      </c>
      <c r="J103">
        <v>43.7</v>
      </c>
    </row>
    <row r="104" spans="1:10" x14ac:dyDescent="0.2">
      <c r="A104">
        <v>1</v>
      </c>
      <c r="B104" t="s">
        <v>110</v>
      </c>
      <c r="C104">
        <v>1</v>
      </c>
      <c r="D104">
        <v>2</v>
      </c>
      <c r="E104">
        <v>0</v>
      </c>
      <c r="F104">
        <v>2</v>
      </c>
      <c r="G104">
        <v>0</v>
      </c>
      <c r="H104">
        <v>0</v>
      </c>
      <c r="I104">
        <v>14</v>
      </c>
      <c r="J104">
        <v>14</v>
      </c>
    </row>
    <row r="105" spans="1:10" x14ac:dyDescent="0.2">
      <c r="A105">
        <v>65</v>
      </c>
      <c r="B105" t="s">
        <v>128</v>
      </c>
      <c r="C105">
        <v>1</v>
      </c>
      <c r="D105">
        <v>5</v>
      </c>
      <c r="E105">
        <v>0</v>
      </c>
      <c r="F105">
        <v>5</v>
      </c>
      <c r="G105">
        <v>0</v>
      </c>
      <c r="H105">
        <v>0</v>
      </c>
      <c r="I105">
        <v>35</v>
      </c>
      <c r="J105">
        <v>35</v>
      </c>
    </row>
    <row r="106" spans="1:10" x14ac:dyDescent="0.2">
      <c r="A106">
        <v>3</v>
      </c>
      <c r="B106" t="s">
        <v>44</v>
      </c>
      <c r="C106">
        <v>1</v>
      </c>
      <c r="D106">
        <v>3</v>
      </c>
      <c r="E106">
        <v>0</v>
      </c>
      <c r="F106">
        <v>3</v>
      </c>
      <c r="G106">
        <v>0</v>
      </c>
      <c r="H106">
        <v>0</v>
      </c>
      <c r="I106">
        <v>21</v>
      </c>
      <c r="J106">
        <v>21</v>
      </c>
    </row>
    <row r="107" spans="1:10" x14ac:dyDescent="0.2">
      <c r="A107">
        <v>71</v>
      </c>
      <c r="B107" t="s">
        <v>46</v>
      </c>
      <c r="C107">
        <v>3</v>
      </c>
      <c r="D107">
        <v>14</v>
      </c>
      <c r="E107">
        <v>3</v>
      </c>
      <c r="F107">
        <v>13</v>
      </c>
      <c r="G107">
        <v>1</v>
      </c>
      <c r="H107">
        <v>0</v>
      </c>
      <c r="I107">
        <v>108</v>
      </c>
      <c r="J107">
        <v>36</v>
      </c>
    </row>
    <row r="108" spans="1:10" x14ac:dyDescent="0.2">
      <c r="A108">
        <v>34</v>
      </c>
      <c r="B108" t="s">
        <v>178</v>
      </c>
      <c r="C108">
        <v>5</v>
      </c>
      <c r="D108">
        <v>20</v>
      </c>
      <c r="E108">
        <v>5</v>
      </c>
      <c r="F108">
        <v>20</v>
      </c>
      <c r="G108">
        <v>0</v>
      </c>
      <c r="H108">
        <v>0</v>
      </c>
      <c r="I108">
        <v>155</v>
      </c>
      <c r="J108">
        <v>31</v>
      </c>
    </row>
    <row r="109" spans="1:10" x14ac:dyDescent="0.2">
      <c r="A109">
        <v>53</v>
      </c>
      <c r="B109" t="s">
        <v>40</v>
      </c>
      <c r="C109">
        <v>3</v>
      </c>
      <c r="D109">
        <v>12</v>
      </c>
      <c r="E109">
        <v>5</v>
      </c>
      <c r="F109">
        <v>12</v>
      </c>
      <c r="G109">
        <v>0</v>
      </c>
      <c r="H109">
        <v>0</v>
      </c>
      <c r="I109">
        <v>99</v>
      </c>
      <c r="J109">
        <v>33</v>
      </c>
    </row>
    <row r="110" spans="1:10" x14ac:dyDescent="0.2">
      <c r="A110">
        <v>93</v>
      </c>
      <c r="B110" t="s">
        <v>153</v>
      </c>
      <c r="C110">
        <v>5</v>
      </c>
      <c r="D110">
        <v>24</v>
      </c>
      <c r="E110">
        <v>10</v>
      </c>
      <c r="F110">
        <v>23</v>
      </c>
      <c r="G110">
        <v>0</v>
      </c>
      <c r="H110">
        <v>0</v>
      </c>
      <c r="I110">
        <v>197</v>
      </c>
      <c r="J110">
        <v>39.4</v>
      </c>
    </row>
    <row r="111" spans="1:10" x14ac:dyDescent="0.2">
      <c r="A111">
        <v>70</v>
      </c>
      <c r="B111" t="s">
        <v>111</v>
      </c>
      <c r="C111">
        <v>5</v>
      </c>
      <c r="D111">
        <v>24</v>
      </c>
      <c r="E111">
        <v>4</v>
      </c>
      <c r="F111">
        <v>22</v>
      </c>
      <c r="G111">
        <v>0</v>
      </c>
      <c r="H111">
        <v>0</v>
      </c>
      <c r="I111">
        <v>178</v>
      </c>
      <c r="J111">
        <v>35.6</v>
      </c>
    </row>
    <row r="112" spans="1:10" x14ac:dyDescent="0.2">
      <c r="A112">
        <v>32</v>
      </c>
      <c r="B112" t="s">
        <v>125</v>
      </c>
      <c r="C112">
        <v>4</v>
      </c>
      <c r="D112">
        <v>16</v>
      </c>
      <c r="E112">
        <v>3</v>
      </c>
      <c r="F112">
        <v>15</v>
      </c>
      <c r="G112">
        <v>1</v>
      </c>
      <c r="H112">
        <v>0</v>
      </c>
      <c r="I112">
        <v>122</v>
      </c>
      <c r="J112">
        <v>30.5</v>
      </c>
    </row>
    <row r="113" spans="1:10" x14ac:dyDescent="0.2">
      <c r="A113">
        <v>7</v>
      </c>
      <c r="B113" t="s">
        <v>159</v>
      </c>
      <c r="C113">
        <v>2</v>
      </c>
      <c r="D113">
        <v>5</v>
      </c>
      <c r="E113">
        <v>4</v>
      </c>
      <c r="F113">
        <v>5</v>
      </c>
      <c r="G113">
        <v>0</v>
      </c>
      <c r="H113">
        <v>0</v>
      </c>
      <c r="I113">
        <v>47</v>
      </c>
      <c r="J113">
        <v>23.5</v>
      </c>
    </row>
    <row r="114" spans="1:10" x14ac:dyDescent="0.2">
      <c r="A114">
        <v>12</v>
      </c>
      <c r="B114" t="s">
        <v>133</v>
      </c>
      <c r="C114">
        <v>1</v>
      </c>
      <c r="D114">
        <v>3</v>
      </c>
      <c r="E114">
        <v>2</v>
      </c>
      <c r="F114">
        <v>1</v>
      </c>
      <c r="G114">
        <v>0</v>
      </c>
      <c r="H114">
        <v>0</v>
      </c>
      <c r="I114">
        <v>25</v>
      </c>
      <c r="J114">
        <v>25</v>
      </c>
    </row>
    <row r="115" spans="1:10" x14ac:dyDescent="0.2">
      <c r="A115">
        <v>83</v>
      </c>
      <c r="B115" t="s">
        <v>36</v>
      </c>
      <c r="C115">
        <v>1</v>
      </c>
      <c r="D115">
        <v>5</v>
      </c>
      <c r="E115">
        <v>1</v>
      </c>
      <c r="F115">
        <v>5</v>
      </c>
      <c r="G115">
        <v>0</v>
      </c>
      <c r="H115">
        <v>0</v>
      </c>
      <c r="I115">
        <v>38</v>
      </c>
      <c r="J115">
        <v>38</v>
      </c>
    </row>
    <row r="116" spans="1:10" x14ac:dyDescent="0.2">
      <c r="A116">
        <v>111</v>
      </c>
      <c r="B116" t="s">
        <v>155</v>
      </c>
      <c r="C116">
        <v>2</v>
      </c>
      <c r="D116">
        <v>12</v>
      </c>
      <c r="E116">
        <v>2</v>
      </c>
      <c r="F116">
        <v>12</v>
      </c>
      <c r="G116">
        <v>0</v>
      </c>
      <c r="H116">
        <v>0</v>
      </c>
      <c r="I116">
        <v>90</v>
      </c>
      <c r="J116">
        <v>45</v>
      </c>
    </row>
    <row r="117" spans="1:10" x14ac:dyDescent="0.2">
      <c r="A117">
        <v>110</v>
      </c>
      <c r="B117" t="s">
        <v>162</v>
      </c>
      <c r="C117">
        <v>4</v>
      </c>
      <c r="D117">
        <v>23</v>
      </c>
      <c r="E117">
        <v>5</v>
      </c>
      <c r="F117">
        <v>22</v>
      </c>
      <c r="G117">
        <v>1</v>
      </c>
      <c r="H117">
        <v>1</v>
      </c>
      <c r="I117">
        <v>179</v>
      </c>
      <c r="J117">
        <v>44.8</v>
      </c>
    </row>
    <row r="118" spans="1:10" x14ac:dyDescent="0.2">
      <c r="A118">
        <v>34</v>
      </c>
      <c r="B118" t="s">
        <v>33</v>
      </c>
      <c r="C118">
        <v>1</v>
      </c>
      <c r="D118">
        <v>4</v>
      </c>
      <c r="E118">
        <v>1</v>
      </c>
      <c r="F118">
        <v>4</v>
      </c>
      <c r="G118">
        <v>0</v>
      </c>
      <c r="H118">
        <v>0</v>
      </c>
      <c r="I118">
        <v>31</v>
      </c>
      <c r="J118">
        <v>31</v>
      </c>
    </row>
    <row r="119" spans="1:10" x14ac:dyDescent="0.2">
      <c r="A119">
        <v>34</v>
      </c>
      <c r="B119" t="s">
        <v>49</v>
      </c>
      <c r="C119">
        <v>1</v>
      </c>
      <c r="D119">
        <v>4</v>
      </c>
      <c r="E119">
        <v>1</v>
      </c>
      <c r="F119">
        <v>4</v>
      </c>
      <c r="G119">
        <v>0</v>
      </c>
      <c r="H119">
        <v>0</v>
      </c>
      <c r="I119">
        <v>31</v>
      </c>
      <c r="J119">
        <v>31</v>
      </c>
    </row>
  </sheetData>
  <sortState xmlns:xlrd2="http://schemas.microsoft.com/office/spreadsheetml/2017/richdata2" ref="A1:J82">
    <sortCondition ref="B1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Ranking</vt:lpstr>
      <vt:lpstr>Conf</vt:lpstr>
      <vt:lpstr>Sheet3</vt:lpstr>
      <vt:lpstr>Sheet4</vt:lpstr>
      <vt:lpstr>offense</vt:lpstr>
      <vt:lpstr>defense</vt:lpstr>
      <vt:lpstr>wins</vt:lpstr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2023-10-11T03:23:41Z</dcterms:modified>
</cp:coreProperties>
</file>